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U:\Working\CIVIC_NSF\Indicators\2_Structure_Risk\Building_Density_in_Floodplain_BLDG_DENS\"/>
    </mc:Choice>
  </mc:AlternateContent>
  <xr:revisionPtr revIDLastSave="0" documentId="13_ncr:1_{C44B5F6F-3354-4AAD-B669-754C3211E364}" xr6:coauthVersionLast="47" xr6:coauthVersionMax="47" xr10:uidLastSave="{00000000-0000-0000-0000-000000000000}"/>
  <bookViews>
    <workbookView xWindow="-108" yWindow="-108" windowWidth="23256" windowHeight="12576" xr2:uid="{00000000-000D-0000-FFFF-FFFF00000000}"/>
  </bookViews>
  <sheets>
    <sheet name="Communitywide Bldg Count" sheetId="4" r:id="rId1"/>
    <sheet name="community" sheetId="10" r:id="rId2"/>
    <sheet name="incorporated" sheetId="8" r:id="rId3"/>
    <sheet name="unincorporated" sheetId="9" r:id="rId4"/>
    <sheet name="county" sheetId="12" r:id="rId5"/>
    <sheet name="region" sheetId="11" r:id="rId6"/>
    <sheet name="metadata" sheetId="7" r:id="rId7"/>
  </sheets>
  <definedNames>
    <definedName name="_xlnm._FilterDatabase" localSheetId="1" hidden="1">community!$A$5:$AF$5</definedName>
    <definedName name="_xlnm._FilterDatabase" localSheetId="0" hidden="1">'Communitywide Bldg Count'!$A$6:$AF$361</definedName>
    <definedName name="_xlnm._FilterDatabase" localSheetId="4" hidden="1">county!$A$5:$AF$5</definedName>
    <definedName name="_xlnm._FilterDatabase" localSheetId="2" hidden="1">incorporated!$A$5:$AG$5</definedName>
    <definedName name="_xlnm._FilterDatabase" localSheetId="5" hidden="1">region!$A$5:$Q$5</definedName>
    <definedName name="_xlnm._FilterDatabase" localSheetId="3" hidden="1">unincorporated!$A$5:$AF$5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2" i="12" l="1"/>
  <c r="AE12" i="12"/>
  <c r="AD12" i="12"/>
  <c r="AF51" i="12"/>
  <c r="AE51" i="12"/>
  <c r="AD51" i="12"/>
  <c r="AF23" i="12"/>
  <c r="AE23" i="12"/>
  <c r="AD23" i="12"/>
  <c r="AF10" i="12"/>
  <c r="AE10" i="12"/>
  <c r="AD10" i="12"/>
  <c r="AF13" i="12"/>
  <c r="AE13" i="12"/>
  <c r="AD13" i="12"/>
  <c r="AF24" i="12"/>
  <c r="AE24" i="12"/>
  <c r="AD24" i="12"/>
  <c r="AF30" i="12"/>
  <c r="AE30" i="12"/>
  <c r="AD30" i="12"/>
  <c r="AF17" i="12"/>
  <c r="AE17" i="12"/>
  <c r="AD17" i="12"/>
  <c r="AF27" i="12"/>
  <c r="AE27" i="12"/>
  <c r="AD27" i="12"/>
  <c r="AF56" i="12"/>
  <c r="AE56" i="12"/>
  <c r="AD56" i="12"/>
  <c r="AF19" i="12"/>
  <c r="AE19" i="12"/>
  <c r="AD19" i="12"/>
  <c r="AF28" i="12"/>
  <c r="AE28" i="12"/>
  <c r="AD28" i="12"/>
  <c r="AF41" i="12"/>
  <c r="AE41" i="12"/>
  <c r="AD41" i="12"/>
  <c r="AF22" i="12"/>
  <c r="AE22" i="12"/>
  <c r="AD22" i="12"/>
  <c r="AF50" i="12"/>
  <c r="AE50" i="12"/>
  <c r="AD50" i="12"/>
  <c r="AF38" i="12"/>
  <c r="AE38" i="12"/>
  <c r="AD38" i="12"/>
  <c r="AF55" i="12"/>
  <c r="AE55" i="12"/>
  <c r="AD55" i="12"/>
  <c r="AF21" i="12"/>
  <c r="AE21" i="12"/>
  <c r="AD21" i="12"/>
  <c r="AF26" i="12"/>
  <c r="AE26" i="12"/>
  <c r="AD26" i="12"/>
  <c r="AF48" i="12"/>
  <c r="AE48" i="12"/>
  <c r="AD48" i="12"/>
  <c r="AF15" i="12"/>
  <c r="AE15" i="12"/>
  <c r="AD15" i="12"/>
  <c r="AF46" i="12"/>
  <c r="AE46" i="12"/>
  <c r="AD46" i="12"/>
  <c r="AF40" i="12"/>
  <c r="AE40" i="12"/>
  <c r="AD40" i="12"/>
  <c r="AF47" i="12"/>
  <c r="AE47" i="12"/>
  <c r="AD47" i="12"/>
  <c r="AF59" i="12"/>
  <c r="AE59" i="12"/>
  <c r="AD59" i="12"/>
  <c r="AF9" i="12"/>
  <c r="AE9" i="12"/>
  <c r="AD9" i="12"/>
  <c r="AF36" i="12"/>
  <c r="AE36" i="12"/>
  <c r="AD36" i="12"/>
  <c r="AF42" i="12"/>
  <c r="AE42" i="12"/>
  <c r="AD42" i="12"/>
  <c r="AF8" i="12"/>
  <c r="AE8" i="12"/>
  <c r="AD8" i="12"/>
  <c r="AF25" i="12"/>
  <c r="AE25" i="12"/>
  <c r="AD25" i="12"/>
  <c r="AF34" i="12"/>
  <c r="AE34" i="12"/>
  <c r="AD34" i="12"/>
  <c r="AF53" i="12"/>
  <c r="AE53" i="12"/>
  <c r="AD53" i="12"/>
  <c r="AF7" i="12"/>
  <c r="AE7" i="12"/>
  <c r="AD7" i="12"/>
  <c r="AF11" i="12"/>
  <c r="AE11" i="12"/>
  <c r="AD11" i="12"/>
  <c r="AF32" i="12"/>
  <c r="AE32" i="12"/>
  <c r="AD32" i="12"/>
  <c r="AF20" i="12"/>
  <c r="AE20" i="12"/>
  <c r="AD20" i="12"/>
  <c r="AF58" i="12"/>
  <c r="AE58" i="12"/>
  <c r="AD58" i="12"/>
  <c r="AF44" i="12"/>
  <c r="AE44" i="12"/>
  <c r="AD44" i="12"/>
  <c r="AF52" i="12"/>
  <c r="AE52" i="12"/>
  <c r="AD52" i="12"/>
  <c r="AF49" i="12"/>
  <c r="AE49" i="12"/>
  <c r="AD49" i="12"/>
  <c r="AF54" i="12"/>
  <c r="AE54" i="12"/>
  <c r="AD54" i="12"/>
  <c r="AF29" i="12"/>
  <c r="AE29" i="12"/>
  <c r="AD29" i="12"/>
  <c r="AF31" i="12"/>
  <c r="AE31" i="12"/>
  <c r="AD31" i="12"/>
  <c r="AF57" i="12"/>
  <c r="AE57" i="12"/>
  <c r="AD57" i="12"/>
  <c r="AF35" i="12"/>
  <c r="AE35" i="12"/>
  <c r="AD35" i="12"/>
  <c r="AF43" i="12"/>
  <c r="AE43" i="12"/>
  <c r="AD43" i="12"/>
  <c r="AF16" i="12"/>
  <c r="AE16" i="12"/>
  <c r="AD16" i="12"/>
  <c r="AF14" i="12"/>
  <c r="AE14" i="12"/>
  <c r="AD14" i="12"/>
  <c r="AF18" i="12"/>
  <c r="AE18" i="12"/>
  <c r="AD18" i="12"/>
  <c r="AF45" i="12"/>
  <c r="AE45" i="12"/>
  <c r="AD45" i="12"/>
  <c r="AF33" i="12"/>
  <c r="AE33" i="12"/>
  <c r="AD33" i="12"/>
  <c r="AF37" i="12"/>
  <c r="AE37" i="12"/>
  <c r="AD37" i="12"/>
  <c r="AF6" i="12"/>
  <c r="AE6" i="12"/>
  <c r="AD6" i="12"/>
  <c r="AF60" i="12"/>
  <c r="AE60" i="12"/>
  <c r="AD60" i="12"/>
  <c r="AF39" i="12"/>
  <c r="AE39" i="12"/>
  <c r="AD39" i="12"/>
  <c r="AV16" i="10" l="1"/>
  <c r="AU16" i="10"/>
  <c r="AV15" i="10"/>
  <c r="AU15" i="10"/>
  <c r="AV14" i="10"/>
  <c r="AU14" i="10"/>
  <c r="AV13" i="10"/>
  <c r="AU13" i="10"/>
  <c r="AW13" i="10" s="1"/>
  <c r="AV12" i="10"/>
  <c r="AU12" i="10"/>
  <c r="AV11" i="10"/>
  <c r="AU11" i="10"/>
  <c r="AW11" i="10" s="1"/>
  <c r="AV10" i="10"/>
  <c r="AU10" i="10"/>
  <c r="AV9" i="10"/>
  <c r="AU9" i="10"/>
  <c r="AW9" i="10" s="1"/>
  <c r="AV8" i="10"/>
  <c r="AU8" i="10"/>
  <c r="AW8" i="10" s="1"/>
  <c r="AV7" i="10"/>
  <c r="AU7" i="10"/>
  <c r="AV6" i="10"/>
  <c r="AU6" i="10"/>
  <c r="AW16" i="10"/>
  <c r="AW15" i="10"/>
  <c r="AW14" i="10"/>
  <c r="AW12" i="10"/>
  <c r="AW10" i="10"/>
  <c r="AP16" i="10"/>
  <c r="AO16" i="10"/>
  <c r="AP15" i="10"/>
  <c r="AO15" i="10"/>
  <c r="AP14" i="10"/>
  <c r="AQ14" i="10" s="1"/>
  <c r="AO14" i="10"/>
  <c r="AP13" i="10"/>
  <c r="AO13" i="10"/>
  <c r="AP12" i="10"/>
  <c r="AO12" i="10"/>
  <c r="AP11" i="10"/>
  <c r="AO11" i="10"/>
  <c r="AP10" i="10"/>
  <c r="AO10" i="10"/>
  <c r="AP9" i="10"/>
  <c r="AO9" i="10"/>
  <c r="AP8" i="10"/>
  <c r="AO8" i="10"/>
  <c r="AP7" i="10"/>
  <c r="AO7" i="10"/>
  <c r="AP6" i="10"/>
  <c r="AO6" i="10"/>
  <c r="AQ15" i="10"/>
  <c r="AJ16" i="10"/>
  <c r="AJ15" i="10"/>
  <c r="AJ14" i="10"/>
  <c r="AJ13" i="10"/>
  <c r="AJ12" i="10"/>
  <c r="AJ11" i="10"/>
  <c r="AJ10" i="10"/>
  <c r="AJ9" i="10"/>
  <c r="AJ8" i="10"/>
  <c r="AJ7" i="10"/>
  <c r="AJ6" i="10"/>
  <c r="AI16" i="10"/>
  <c r="AI15" i="10"/>
  <c r="AI14" i="10"/>
  <c r="AI13" i="10"/>
  <c r="AI12" i="10"/>
  <c r="AI11" i="10"/>
  <c r="AI10" i="10"/>
  <c r="AI9" i="10"/>
  <c r="AI8" i="10"/>
  <c r="AI7" i="10"/>
  <c r="AI6" i="10"/>
  <c r="AK7" i="10" l="1"/>
  <c r="AK11" i="10"/>
  <c r="AK15" i="10"/>
  <c r="AQ12" i="10"/>
  <c r="AQ16" i="10"/>
  <c r="AW7" i="10"/>
  <c r="AK6" i="10"/>
  <c r="AK10" i="10"/>
  <c r="AK14" i="10"/>
  <c r="AQ8" i="10"/>
  <c r="AQ10" i="10"/>
  <c r="AQ7" i="10"/>
  <c r="AQ9" i="10"/>
  <c r="AQ11" i="10"/>
  <c r="AQ13" i="10"/>
  <c r="AK16" i="10"/>
  <c r="AK8" i="10"/>
  <c r="AK9" i="10"/>
  <c r="AK13" i="10"/>
  <c r="AK12" i="10"/>
  <c r="AW6" i="10"/>
  <c r="AX9" i="10" s="1"/>
  <c r="AX14" i="10"/>
  <c r="AQ6" i="10"/>
  <c r="AR9" i="10" l="1"/>
  <c r="AL12" i="10"/>
  <c r="AX12" i="10"/>
  <c r="AX15" i="10"/>
  <c r="AL10" i="10"/>
  <c r="AL14" i="10"/>
  <c r="AX6" i="10"/>
  <c r="AX13" i="10"/>
  <c r="AX10" i="10"/>
  <c r="AX7" i="10"/>
  <c r="AX16" i="10"/>
  <c r="AX8" i="10"/>
  <c r="AX11" i="10"/>
  <c r="AR7" i="10"/>
  <c r="AR11" i="10"/>
  <c r="AR8" i="10"/>
  <c r="AR14" i="10"/>
  <c r="AL16" i="10"/>
  <c r="AR6" i="10"/>
  <c r="AR15" i="10"/>
  <c r="AR13" i="10"/>
  <c r="AL13" i="10"/>
  <c r="AL15" i="10"/>
  <c r="AR10" i="10"/>
  <c r="AL9" i="10"/>
  <c r="AL7" i="10"/>
  <c r="AR12" i="10"/>
  <c r="AR16" i="10"/>
  <c r="AL11" i="10"/>
  <c r="AL6" i="10"/>
  <c r="AL8" i="10"/>
  <c r="AF67" i="10"/>
  <c r="AE67" i="10"/>
  <c r="AD67" i="10"/>
  <c r="AF233" i="10"/>
  <c r="AE233" i="10"/>
  <c r="AD233" i="10"/>
  <c r="AF135" i="10"/>
  <c r="AE135" i="10"/>
  <c r="AD135" i="10"/>
  <c r="AF260" i="10"/>
  <c r="AE260" i="10"/>
  <c r="AD260" i="10"/>
  <c r="AF83" i="10"/>
  <c r="AE83" i="10"/>
  <c r="AD83" i="10"/>
  <c r="AF173" i="10"/>
  <c r="AE173" i="10"/>
  <c r="AD173" i="10"/>
  <c r="AF202" i="10"/>
  <c r="AE202" i="10"/>
  <c r="AD202" i="10"/>
  <c r="AF39" i="10"/>
  <c r="AE39" i="10"/>
  <c r="AD39" i="10"/>
  <c r="AF82" i="10"/>
  <c r="AE82" i="10"/>
  <c r="AD82" i="10"/>
  <c r="AF127" i="10"/>
  <c r="AE127" i="10"/>
  <c r="AD127" i="10"/>
  <c r="AF73" i="10"/>
  <c r="AE73" i="10"/>
  <c r="AD73" i="10"/>
  <c r="AF19" i="10"/>
  <c r="AE19" i="10"/>
  <c r="AD19" i="10"/>
  <c r="AF163" i="10"/>
  <c r="AE163" i="10"/>
  <c r="AD163" i="10"/>
  <c r="AF243" i="10"/>
  <c r="AE243" i="10"/>
  <c r="AD243" i="10"/>
  <c r="AF263" i="10"/>
  <c r="AE263" i="10"/>
  <c r="AD263" i="10"/>
  <c r="AF182" i="10"/>
  <c r="AE182" i="10"/>
  <c r="AD182" i="10"/>
  <c r="AF157" i="10"/>
  <c r="AE157" i="10"/>
  <c r="AD157" i="10"/>
  <c r="AF120" i="10"/>
  <c r="AE120" i="10"/>
  <c r="AD120" i="10"/>
  <c r="AF113" i="10"/>
  <c r="AE113" i="10"/>
  <c r="AD113" i="10"/>
  <c r="AF81" i="10"/>
  <c r="AE81" i="10"/>
  <c r="AD81" i="10"/>
  <c r="AF25" i="10"/>
  <c r="AE25" i="10"/>
  <c r="AD25" i="10"/>
  <c r="AF20" i="10"/>
  <c r="AE20" i="10"/>
  <c r="AD20" i="10"/>
  <c r="AF32" i="10"/>
  <c r="AE32" i="10"/>
  <c r="AD32" i="10"/>
  <c r="AF56" i="10"/>
  <c r="AE56" i="10"/>
  <c r="AD56" i="10"/>
  <c r="AF79" i="10"/>
  <c r="AE79" i="10"/>
  <c r="AD79" i="10"/>
  <c r="AF134" i="10"/>
  <c r="AE134" i="10"/>
  <c r="AD134" i="10"/>
  <c r="AF23" i="10"/>
  <c r="AE23" i="10"/>
  <c r="AD23" i="10"/>
  <c r="AF62" i="10"/>
  <c r="AE62" i="10"/>
  <c r="AD62" i="10"/>
  <c r="AF116" i="10"/>
  <c r="AE116" i="10"/>
  <c r="AD116" i="10"/>
  <c r="AF139" i="10"/>
  <c r="AE139" i="10"/>
  <c r="AD139" i="10"/>
  <c r="AF51" i="10"/>
  <c r="AE51" i="10"/>
  <c r="AD51" i="10"/>
  <c r="AF210" i="10"/>
  <c r="AE210" i="10"/>
  <c r="AD210" i="10"/>
  <c r="AF64" i="10"/>
  <c r="AE64" i="10"/>
  <c r="AD64" i="10"/>
  <c r="AF176" i="10"/>
  <c r="AE176" i="10"/>
  <c r="AD176" i="10"/>
  <c r="AF69" i="10"/>
  <c r="AE69" i="10"/>
  <c r="AD69" i="10"/>
  <c r="AF91" i="10"/>
  <c r="AE91" i="10"/>
  <c r="AD91" i="10"/>
  <c r="AF8" i="10"/>
  <c r="AE8" i="10"/>
  <c r="AD8" i="10"/>
  <c r="AF137" i="10"/>
  <c r="AE137" i="10"/>
  <c r="AD137" i="10"/>
  <c r="AF239" i="10"/>
  <c r="AE239" i="10"/>
  <c r="AD239" i="10"/>
  <c r="AF140" i="10"/>
  <c r="AE140" i="10"/>
  <c r="AD140" i="10"/>
  <c r="AF265" i="10"/>
  <c r="AE265" i="10"/>
  <c r="AD265" i="10"/>
  <c r="AF289" i="10"/>
  <c r="AE289" i="10"/>
  <c r="AD289" i="10"/>
  <c r="AF31" i="10"/>
  <c r="AE31" i="10"/>
  <c r="AD31" i="10"/>
  <c r="AF142" i="10"/>
  <c r="AE142" i="10"/>
  <c r="AD142" i="10"/>
  <c r="AF156" i="10"/>
  <c r="AE156" i="10"/>
  <c r="AD156" i="10"/>
  <c r="AF219" i="10"/>
  <c r="AE219" i="10"/>
  <c r="AD219" i="10"/>
  <c r="AF212" i="10"/>
  <c r="AE212" i="10"/>
  <c r="AD212" i="10"/>
  <c r="AF194" i="10"/>
  <c r="AE194" i="10"/>
  <c r="AD194" i="10"/>
  <c r="AF100" i="10"/>
  <c r="AE100" i="10"/>
  <c r="AD100" i="10"/>
  <c r="AF240" i="10"/>
  <c r="AE240" i="10"/>
  <c r="AD240" i="10"/>
  <c r="AF141" i="10"/>
  <c r="AE141" i="10"/>
  <c r="AD141" i="10"/>
  <c r="AF90" i="10"/>
  <c r="AE90" i="10"/>
  <c r="AD90" i="10"/>
  <c r="AF50" i="10"/>
  <c r="AE50" i="10"/>
  <c r="AD50" i="10"/>
  <c r="AF161" i="10"/>
  <c r="AE161" i="10"/>
  <c r="AD161" i="10"/>
  <c r="AF92" i="10"/>
  <c r="AE92" i="10"/>
  <c r="AD92" i="10"/>
  <c r="AF66" i="10"/>
  <c r="AE66" i="10"/>
  <c r="AD66" i="10"/>
  <c r="AF209" i="10"/>
  <c r="AE209" i="10"/>
  <c r="AD209" i="10"/>
  <c r="AF112" i="10"/>
  <c r="AE112" i="10"/>
  <c r="AD112" i="10"/>
  <c r="AF88" i="10"/>
  <c r="AE88" i="10"/>
  <c r="AD88" i="10"/>
  <c r="AF268" i="10"/>
  <c r="AE268" i="10"/>
  <c r="AD268" i="10"/>
  <c r="AF108" i="10"/>
  <c r="AE108" i="10"/>
  <c r="AD108" i="10"/>
  <c r="AF198" i="10"/>
  <c r="AE198" i="10"/>
  <c r="AD198" i="10"/>
  <c r="AF121" i="10"/>
  <c r="AE121" i="10"/>
  <c r="AD121" i="10"/>
  <c r="AF136" i="10"/>
  <c r="AE136" i="10"/>
  <c r="AD136" i="10"/>
  <c r="AF45" i="10"/>
  <c r="AE45" i="10"/>
  <c r="AD45" i="10"/>
  <c r="AF244" i="10"/>
  <c r="AE244" i="10"/>
  <c r="AD244" i="10"/>
  <c r="AF22" i="10"/>
  <c r="AE22" i="10"/>
  <c r="AD22" i="10"/>
  <c r="AF44" i="10"/>
  <c r="AE44" i="10"/>
  <c r="AD44" i="10"/>
  <c r="AF180" i="10"/>
  <c r="AE180" i="10"/>
  <c r="AD180" i="10"/>
  <c r="AF151" i="10"/>
  <c r="AE151" i="10"/>
  <c r="AD151" i="10"/>
  <c r="AF241" i="10"/>
  <c r="AE241" i="10"/>
  <c r="AD241" i="10"/>
  <c r="AF107" i="10"/>
  <c r="AE107" i="10"/>
  <c r="AD107" i="10"/>
  <c r="AF264" i="10"/>
  <c r="AE264" i="10"/>
  <c r="AD264" i="10"/>
  <c r="AF164" i="10"/>
  <c r="AE164" i="10"/>
  <c r="AD164" i="10"/>
  <c r="AF14" i="10"/>
  <c r="AE14" i="10"/>
  <c r="AD14" i="10"/>
  <c r="AF109" i="10"/>
  <c r="AE109" i="10"/>
  <c r="AD109" i="10"/>
  <c r="AF231" i="10"/>
  <c r="AE231" i="10"/>
  <c r="AD231" i="10"/>
  <c r="AF252" i="10"/>
  <c r="AE252" i="10"/>
  <c r="AD252" i="10"/>
  <c r="AF13" i="10"/>
  <c r="AE13" i="10"/>
  <c r="AD13" i="10"/>
  <c r="AF117" i="10"/>
  <c r="AE117" i="10"/>
  <c r="AD117" i="10"/>
  <c r="AF220" i="10"/>
  <c r="AE220" i="10"/>
  <c r="AD220" i="10"/>
  <c r="AF288" i="10"/>
  <c r="AE288" i="10"/>
  <c r="AD288" i="10"/>
  <c r="AF287" i="10"/>
  <c r="AE287" i="10"/>
  <c r="AD287" i="10"/>
  <c r="AF286" i="10"/>
  <c r="AE286" i="10"/>
  <c r="AD286" i="10"/>
  <c r="AF285" i="10"/>
  <c r="AE285" i="10"/>
  <c r="AD285" i="10"/>
  <c r="AF152" i="10"/>
  <c r="AE152" i="10"/>
  <c r="AD152" i="10"/>
  <c r="AF223" i="10"/>
  <c r="AE223" i="10"/>
  <c r="AD223" i="10"/>
  <c r="AF35" i="10"/>
  <c r="AE35" i="10"/>
  <c r="AD35" i="10"/>
  <c r="AF26" i="10"/>
  <c r="AE26" i="10"/>
  <c r="AD26" i="10"/>
  <c r="AF33" i="10"/>
  <c r="AE33" i="10"/>
  <c r="AD33" i="10"/>
  <c r="AF284" i="10"/>
  <c r="AE284" i="10"/>
  <c r="AD284" i="10"/>
  <c r="AF159" i="10"/>
  <c r="AE159" i="10"/>
  <c r="AD159" i="10"/>
  <c r="AF283" i="10"/>
  <c r="AE283" i="10"/>
  <c r="AD283" i="10"/>
  <c r="AF9" i="10"/>
  <c r="AE9" i="10"/>
  <c r="AD9" i="10"/>
  <c r="AF215" i="10"/>
  <c r="AE215" i="10"/>
  <c r="AD215" i="10"/>
  <c r="AF123" i="10"/>
  <c r="AE123" i="10"/>
  <c r="AD123" i="10"/>
  <c r="AF216" i="10"/>
  <c r="AE216" i="10"/>
  <c r="AD216" i="10"/>
  <c r="AF99" i="10"/>
  <c r="AE99" i="10"/>
  <c r="AD99" i="10"/>
  <c r="AF185" i="10"/>
  <c r="AE185" i="10"/>
  <c r="AD185" i="10"/>
  <c r="AF225" i="10"/>
  <c r="AE225" i="10"/>
  <c r="AD225" i="10"/>
  <c r="AF188" i="10"/>
  <c r="AE188" i="10"/>
  <c r="AD188" i="10"/>
  <c r="AF282" i="10"/>
  <c r="AE282" i="10"/>
  <c r="AD282" i="10"/>
  <c r="AF46" i="10"/>
  <c r="AE46" i="10"/>
  <c r="AD46" i="10"/>
  <c r="AF71" i="10"/>
  <c r="AE71" i="10"/>
  <c r="AD71" i="10"/>
  <c r="AF213" i="10"/>
  <c r="AE213" i="10"/>
  <c r="AD213" i="10"/>
  <c r="AF281" i="10"/>
  <c r="AE281" i="10"/>
  <c r="AD281" i="10"/>
  <c r="AF207" i="10"/>
  <c r="AE207" i="10"/>
  <c r="AD207" i="10"/>
  <c r="AF230" i="10"/>
  <c r="AE230" i="10"/>
  <c r="AD230" i="10"/>
  <c r="AF60" i="10"/>
  <c r="AE60" i="10"/>
  <c r="AD60" i="10"/>
  <c r="AF181" i="10"/>
  <c r="AE181" i="10"/>
  <c r="AD181" i="10"/>
  <c r="AF118" i="10"/>
  <c r="AE118" i="10"/>
  <c r="AD118" i="10"/>
  <c r="AF53" i="10"/>
  <c r="AE53" i="10"/>
  <c r="AD53" i="10"/>
  <c r="AF195" i="10"/>
  <c r="AE195" i="10"/>
  <c r="AD195" i="10"/>
  <c r="AF280" i="10"/>
  <c r="AE280" i="10"/>
  <c r="AD280" i="10"/>
  <c r="AF167" i="10"/>
  <c r="AE167" i="10"/>
  <c r="AD167" i="10"/>
  <c r="AF236" i="10"/>
  <c r="AE236" i="10"/>
  <c r="AD236" i="10"/>
  <c r="AF266" i="10"/>
  <c r="AE266" i="10"/>
  <c r="AD266" i="10"/>
  <c r="AF246" i="10"/>
  <c r="AE246" i="10"/>
  <c r="AD246" i="10"/>
  <c r="AF248" i="10"/>
  <c r="AE248" i="10"/>
  <c r="AD248" i="10"/>
  <c r="AF235" i="10"/>
  <c r="AE235" i="10"/>
  <c r="AD235" i="10"/>
  <c r="AF122" i="10"/>
  <c r="AE122" i="10"/>
  <c r="AD122" i="10"/>
  <c r="AF65" i="10"/>
  <c r="AE65" i="10"/>
  <c r="AD65" i="10"/>
  <c r="AF229" i="10"/>
  <c r="AE229" i="10"/>
  <c r="AD229" i="10"/>
  <c r="AF87" i="10"/>
  <c r="AE87" i="10"/>
  <c r="AD87" i="10"/>
  <c r="AF29" i="10"/>
  <c r="AE29" i="10"/>
  <c r="AD29" i="10"/>
  <c r="AF58" i="10"/>
  <c r="AE58" i="10"/>
  <c r="AD58" i="10"/>
  <c r="AF27" i="10"/>
  <c r="AE27" i="10"/>
  <c r="AD27" i="10"/>
  <c r="AF172" i="10"/>
  <c r="AE172" i="10"/>
  <c r="AD172" i="10"/>
  <c r="AF57" i="10"/>
  <c r="AE57" i="10"/>
  <c r="AD57" i="10"/>
  <c r="AF279" i="10"/>
  <c r="AE279" i="10"/>
  <c r="AD279" i="10"/>
  <c r="AF245" i="10"/>
  <c r="AE245" i="10"/>
  <c r="AD245" i="10"/>
  <c r="AF278" i="10"/>
  <c r="AE278" i="10"/>
  <c r="AD278" i="10"/>
  <c r="AF103" i="10"/>
  <c r="AE103" i="10"/>
  <c r="AD103" i="10"/>
  <c r="AF155" i="10"/>
  <c r="AE155" i="10"/>
  <c r="AD155" i="10"/>
  <c r="AF269" i="10"/>
  <c r="AE269" i="10"/>
  <c r="AD269" i="10"/>
  <c r="AF277" i="10"/>
  <c r="AE277" i="10"/>
  <c r="AD277" i="10"/>
  <c r="AF169" i="10"/>
  <c r="AE169" i="10"/>
  <c r="AD169" i="10"/>
  <c r="AF48" i="10"/>
  <c r="AE48" i="10"/>
  <c r="AD48" i="10"/>
  <c r="AF145" i="10"/>
  <c r="AE145" i="10"/>
  <c r="AD145" i="10"/>
  <c r="AF77" i="10"/>
  <c r="AE77" i="10"/>
  <c r="AD77" i="10"/>
  <c r="AF37" i="10"/>
  <c r="AE37" i="10"/>
  <c r="AD37" i="10"/>
  <c r="AF54" i="10"/>
  <c r="AE54" i="10"/>
  <c r="AD54" i="10"/>
  <c r="AF59" i="10"/>
  <c r="AE59" i="10"/>
  <c r="AD59" i="10"/>
  <c r="AF63" i="10"/>
  <c r="AE63" i="10"/>
  <c r="AD63" i="10"/>
  <c r="AF55" i="10"/>
  <c r="AE55" i="10"/>
  <c r="AD55" i="10"/>
  <c r="AF16" i="10"/>
  <c r="AE16" i="10"/>
  <c r="AD16" i="10"/>
  <c r="AF12" i="10"/>
  <c r="AE12" i="10"/>
  <c r="AD12" i="10"/>
  <c r="AF15" i="10"/>
  <c r="AE15" i="10"/>
  <c r="AD15" i="10"/>
  <c r="AF21" i="10"/>
  <c r="AE21" i="10"/>
  <c r="AD21" i="10"/>
  <c r="AF28" i="10"/>
  <c r="AE28" i="10"/>
  <c r="AD28" i="10"/>
  <c r="AF124" i="10"/>
  <c r="AE124" i="10"/>
  <c r="AD124" i="10"/>
  <c r="AF78" i="10"/>
  <c r="AE78" i="10"/>
  <c r="AD78" i="10"/>
  <c r="AF222" i="10"/>
  <c r="AE222" i="10"/>
  <c r="AD222" i="10"/>
  <c r="AF148" i="10"/>
  <c r="AE148" i="10"/>
  <c r="AD148" i="10"/>
  <c r="AF7" i="10"/>
  <c r="AE7" i="10"/>
  <c r="AD7" i="10"/>
  <c r="AF30" i="10"/>
  <c r="AE30" i="10"/>
  <c r="AD30" i="10"/>
  <c r="AF175" i="10"/>
  <c r="AE175" i="10"/>
  <c r="AD175" i="10"/>
  <c r="AF158" i="10"/>
  <c r="AE158" i="10"/>
  <c r="AD158" i="10"/>
  <c r="AF24" i="10"/>
  <c r="AE24" i="10"/>
  <c r="AD24" i="10"/>
  <c r="AF119" i="10"/>
  <c r="AE119" i="10"/>
  <c r="AD119" i="10"/>
  <c r="AF192" i="10"/>
  <c r="AE192" i="10"/>
  <c r="AD192" i="10"/>
  <c r="AF132" i="10"/>
  <c r="AE132" i="10"/>
  <c r="AD132" i="10"/>
  <c r="AF189" i="10"/>
  <c r="AE189" i="10"/>
  <c r="AD189" i="10"/>
  <c r="AF126" i="10"/>
  <c r="AE126" i="10"/>
  <c r="AD126" i="10"/>
  <c r="AF261" i="10"/>
  <c r="AE261" i="10"/>
  <c r="AD261" i="10"/>
  <c r="AF130" i="10"/>
  <c r="AE130" i="10"/>
  <c r="AD130" i="10"/>
  <c r="AF211" i="10"/>
  <c r="AE211" i="10"/>
  <c r="AD211" i="10"/>
  <c r="AF227" i="10"/>
  <c r="AE227" i="10"/>
  <c r="AD227" i="10"/>
  <c r="AF97" i="10"/>
  <c r="AE97" i="10"/>
  <c r="AD97" i="10"/>
  <c r="AF36" i="10"/>
  <c r="AE36" i="10"/>
  <c r="AD36" i="10"/>
  <c r="AF75" i="10"/>
  <c r="AE75" i="10"/>
  <c r="AD75" i="10"/>
  <c r="AF221" i="10"/>
  <c r="AE221" i="10"/>
  <c r="AD221" i="10"/>
  <c r="AF228" i="10"/>
  <c r="AE228" i="10"/>
  <c r="AD228" i="10"/>
  <c r="AF258" i="10"/>
  <c r="AE258" i="10"/>
  <c r="AD258" i="10"/>
  <c r="AF49" i="10"/>
  <c r="AE49" i="10"/>
  <c r="AD49" i="10"/>
  <c r="AF217" i="10"/>
  <c r="AE217" i="10"/>
  <c r="AD217" i="10"/>
  <c r="AF38" i="10"/>
  <c r="AE38" i="10"/>
  <c r="AD38" i="10"/>
  <c r="AF254" i="10"/>
  <c r="AE254" i="10"/>
  <c r="AD254" i="10"/>
  <c r="AF104" i="10"/>
  <c r="AE104" i="10"/>
  <c r="AD104" i="10"/>
  <c r="AF187" i="10"/>
  <c r="AE187" i="10"/>
  <c r="AD187" i="10"/>
  <c r="AF76" i="10"/>
  <c r="AE76" i="10"/>
  <c r="AD76" i="10"/>
  <c r="AF111" i="10"/>
  <c r="AE111" i="10"/>
  <c r="AD111" i="10"/>
  <c r="AF85" i="10"/>
  <c r="AE85" i="10"/>
  <c r="AD85" i="10"/>
  <c r="AF150" i="10"/>
  <c r="AE150" i="10"/>
  <c r="AD150" i="10"/>
  <c r="AF114" i="10"/>
  <c r="AE114" i="10"/>
  <c r="AD114" i="10"/>
  <c r="AF105" i="10"/>
  <c r="AE105" i="10"/>
  <c r="AD105" i="10"/>
  <c r="AF95" i="10"/>
  <c r="AE95" i="10"/>
  <c r="AD95" i="10"/>
  <c r="AF191" i="10"/>
  <c r="AE191" i="10"/>
  <c r="AD191" i="10"/>
  <c r="AF203" i="10"/>
  <c r="AE203" i="10"/>
  <c r="AD203" i="10"/>
  <c r="AF106" i="10"/>
  <c r="AE106" i="10"/>
  <c r="AD106" i="10"/>
  <c r="AF101" i="10"/>
  <c r="AE101" i="10"/>
  <c r="AD101" i="10"/>
  <c r="AF146" i="10"/>
  <c r="AE146" i="10"/>
  <c r="AD146" i="10"/>
  <c r="AF165" i="10"/>
  <c r="AE165" i="10"/>
  <c r="AD165" i="10"/>
  <c r="AF86" i="10"/>
  <c r="AE86" i="10"/>
  <c r="AD86" i="10"/>
  <c r="AF96" i="10"/>
  <c r="AE96" i="10"/>
  <c r="AD96" i="10"/>
  <c r="AF70" i="10"/>
  <c r="AE70" i="10"/>
  <c r="AD70" i="10"/>
  <c r="AF11" i="10"/>
  <c r="AE11" i="10"/>
  <c r="AD11" i="10"/>
  <c r="AF61" i="10"/>
  <c r="AE61" i="10"/>
  <c r="AD61" i="10"/>
  <c r="AF72" i="10"/>
  <c r="AE72" i="10"/>
  <c r="AD72" i="10"/>
  <c r="AF93" i="10"/>
  <c r="AE93" i="10"/>
  <c r="AD93" i="10"/>
  <c r="AF234" i="10"/>
  <c r="AE234" i="10"/>
  <c r="AD234" i="10"/>
  <c r="AF255" i="10"/>
  <c r="AE255" i="10"/>
  <c r="AD255" i="10"/>
  <c r="AF94" i="10"/>
  <c r="AE94" i="10"/>
  <c r="AD94" i="10"/>
  <c r="AF232" i="10"/>
  <c r="AE232" i="10"/>
  <c r="AD232" i="10"/>
  <c r="AF143" i="10"/>
  <c r="AE143" i="10"/>
  <c r="AD143" i="10"/>
  <c r="AF256" i="10"/>
  <c r="AE256" i="10"/>
  <c r="AD256" i="10"/>
  <c r="AF170" i="10"/>
  <c r="AE170" i="10"/>
  <c r="AD170" i="10"/>
  <c r="AF253" i="10"/>
  <c r="AE253" i="10"/>
  <c r="AD253" i="10"/>
  <c r="AF160" i="10"/>
  <c r="AE160" i="10"/>
  <c r="AD160" i="10"/>
  <c r="AF201" i="10"/>
  <c r="AE201" i="10"/>
  <c r="AD201" i="10"/>
  <c r="AF226" i="10"/>
  <c r="AE226" i="10"/>
  <c r="AD226" i="10"/>
  <c r="AF84" i="10"/>
  <c r="AE84" i="10"/>
  <c r="AD84" i="10"/>
  <c r="AF262" i="10"/>
  <c r="AE262" i="10"/>
  <c r="AD262" i="10"/>
  <c r="AF238" i="10"/>
  <c r="AE238" i="10"/>
  <c r="AD238" i="10"/>
  <c r="AF179" i="10"/>
  <c r="AE179" i="10"/>
  <c r="AD179" i="10"/>
  <c r="AF166" i="10"/>
  <c r="AE166" i="10"/>
  <c r="AD166" i="10"/>
  <c r="AF133" i="10"/>
  <c r="AE133" i="10"/>
  <c r="AD133" i="10"/>
  <c r="AF52" i="10"/>
  <c r="AE52" i="10"/>
  <c r="AD52" i="10"/>
  <c r="AF206" i="10"/>
  <c r="AE206" i="10"/>
  <c r="AD206" i="10"/>
  <c r="AF183" i="10"/>
  <c r="AE183" i="10"/>
  <c r="AD183" i="10"/>
  <c r="AF186" i="10"/>
  <c r="AE186" i="10"/>
  <c r="AD186" i="10"/>
  <c r="AF199" i="10"/>
  <c r="AE199" i="10"/>
  <c r="AD199" i="10"/>
  <c r="AF259" i="10"/>
  <c r="AE259" i="10"/>
  <c r="AD259" i="10"/>
  <c r="AF197" i="10"/>
  <c r="AE197" i="10"/>
  <c r="AD197" i="10"/>
  <c r="AF43" i="10"/>
  <c r="AE43" i="10"/>
  <c r="AD43" i="10"/>
  <c r="AF242" i="10"/>
  <c r="AE242" i="10"/>
  <c r="AD242" i="10"/>
  <c r="AF131" i="10"/>
  <c r="AE131" i="10"/>
  <c r="AD131" i="10"/>
  <c r="AF257" i="10"/>
  <c r="AE257" i="10"/>
  <c r="AD257" i="10"/>
  <c r="AF110" i="10"/>
  <c r="AE110" i="10"/>
  <c r="AD110" i="10"/>
  <c r="AF174" i="10"/>
  <c r="AE174" i="10"/>
  <c r="AD174" i="10"/>
  <c r="AF276" i="10"/>
  <c r="AE276" i="10"/>
  <c r="AD276" i="10"/>
  <c r="AF275" i="10"/>
  <c r="AE275" i="10"/>
  <c r="AD275" i="10"/>
  <c r="AF205" i="10"/>
  <c r="AE205" i="10"/>
  <c r="AD205" i="10"/>
  <c r="AF18" i="10"/>
  <c r="AE18" i="10"/>
  <c r="AD18" i="10"/>
  <c r="AF68" i="10"/>
  <c r="AE68" i="10"/>
  <c r="AD68" i="10"/>
  <c r="AF153" i="10"/>
  <c r="AE153" i="10"/>
  <c r="AD153" i="10"/>
  <c r="AF190" i="10"/>
  <c r="AE190" i="10"/>
  <c r="AD190" i="10"/>
  <c r="AF214" i="10"/>
  <c r="AE214" i="10"/>
  <c r="AD214" i="10"/>
  <c r="AF251" i="10"/>
  <c r="AE251" i="10"/>
  <c r="AD251" i="10"/>
  <c r="AF129" i="10"/>
  <c r="AE129" i="10"/>
  <c r="AD129" i="10"/>
  <c r="AF154" i="10"/>
  <c r="AE154" i="10"/>
  <c r="AD154" i="10"/>
  <c r="AF98" i="10"/>
  <c r="AE98" i="10"/>
  <c r="AD98" i="10"/>
  <c r="AF115" i="10"/>
  <c r="AE115" i="10"/>
  <c r="AD115" i="10"/>
  <c r="AF147" i="10"/>
  <c r="AE147" i="10"/>
  <c r="AD147" i="10"/>
  <c r="AF267" i="10"/>
  <c r="AE267" i="10"/>
  <c r="AD267" i="10"/>
  <c r="AF274" i="10"/>
  <c r="AE274" i="10"/>
  <c r="AD274" i="10"/>
  <c r="AF196" i="10"/>
  <c r="AE196" i="10"/>
  <c r="AD196" i="10"/>
  <c r="AF250" i="10"/>
  <c r="AE250" i="10"/>
  <c r="AD250" i="10"/>
  <c r="AF273" i="10"/>
  <c r="AE273" i="10"/>
  <c r="AD273" i="10"/>
  <c r="AF144" i="10"/>
  <c r="AE144" i="10"/>
  <c r="AD144" i="10"/>
  <c r="AF171" i="10"/>
  <c r="AE171" i="10"/>
  <c r="AD171" i="10"/>
  <c r="AF34" i="10"/>
  <c r="AE34" i="10"/>
  <c r="AD34" i="10"/>
  <c r="AF102" i="10"/>
  <c r="AE102" i="10"/>
  <c r="AD102" i="10"/>
  <c r="AF224" i="10"/>
  <c r="AE224" i="10"/>
  <c r="AD224" i="10"/>
  <c r="AF80" i="10"/>
  <c r="AE80" i="10"/>
  <c r="AD80" i="10"/>
  <c r="AF177" i="10"/>
  <c r="AE177" i="10"/>
  <c r="AD177" i="10"/>
  <c r="AF128" i="10"/>
  <c r="AE128" i="10"/>
  <c r="AD128" i="10"/>
  <c r="AF41" i="10"/>
  <c r="AE41" i="10"/>
  <c r="AD41" i="10"/>
  <c r="AF168" i="10"/>
  <c r="AE168" i="10"/>
  <c r="AD168" i="10"/>
  <c r="AF42" i="10"/>
  <c r="AE42" i="10"/>
  <c r="AD42" i="10"/>
  <c r="AF237" i="10"/>
  <c r="AE237" i="10"/>
  <c r="AD237" i="10"/>
  <c r="AF218" i="10"/>
  <c r="AE218" i="10"/>
  <c r="AD218" i="10"/>
  <c r="AF272" i="10"/>
  <c r="AE272" i="10"/>
  <c r="AD272" i="10"/>
  <c r="AF162" i="10"/>
  <c r="AE162" i="10"/>
  <c r="AD162" i="10"/>
  <c r="AF10" i="10"/>
  <c r="AE10" i="10"/>
  <c r="AD10" i="10"/>
  <c r="AF184" i="10"/>
  <c r="AE184" i="10"/>
  <c r="AD184" i="10"/>
  <c r="AF200" i="10"/>
  <c r="AE200" i="10"/>
  <c r="AD200" i="10"/>
  <c r="AF149" i="10"/>
  <c r="AE149" i="10"/>
  <c r="AD149" i="10"/>
  <c r="AF178" i="10"/>
  <c r="AE178" i="10"/>
  <c r="AD178" i="10"/>
  <c r="AF208" i="10"/>
  <c r="AE208" i="10"/>
  <c r="AD208" i="10"/>
  <c r="AF271" i="10"/>
  <c r="AE271" i="10"/>
  <c r="AD271" i="10"/>
  <c r="AF138" i="10"/>
  <c r="AE138" i="10"/>
  <c r="AD138" i="10"/>
  <c r="AF40" i="10"/>
  <c r="AE40" i="10"/>
  <c r="AD40" i="10"/>
  <c r="AF6" i="10"/>
  <c r="AE6" i="10"/>
  <c r="AD6" i="10"/>
  <c r="AF17" i="10"/>
  <c r="AE17" i="10"/>
  <c r="AD17" i="10"/>
  <c r="AF47" i="10"/>
  <c r="AE47" i="10"/>
  <c r="AD47" i="10"/>
  <c r="AF74" i="10"/>
  <c r="AE74" i="10"/>
  <c r="AD74" i="10"/>
  <c r="AF247" i="10"/>
  <c r="AE247" i="10"/>
  <c r="AD247" i="10"/>
  <c r="AF270" i="10"/>
  <c r="AE270" i="10"/>
  <c r="AD270" i="10"/>
  <c r="AF249" i="10"/>
  <c r="AE249" i="10"/>
  <c r="AD249" i="10"/>
  <c r="AF193" i="10"/>
  <c r="AE193" i="10"/>
  <c r="AD193" i="10"/>
  <c r="AF89" i="10"/>
  <c r="AE89" i="10"/>
  <c r="AD89" i="10"/>
  <c r="AF204" i="10"/>
  <c r="AE204" i="10"/>
  <c r="AD204" i="10"/>
  <c r="AF125" i="10"/>
  <c r="AE125" i="10"/>
  <c r="AD125" i="10"/>
  <c r="AF52" i="9"/>
  <c r="AE52" i="9"/>
  <c r="AD52" i="9"/>
  <c r="AF51" i="9"/>
  <c r="AE51" i="9"/>
  <c r="AD51" i="9"/>
  <c r="AF50" i="9"/>
  <c r="AE50" i="9"/>
  <c r="AD50" i="9"/>
  <c r="AF49" i="9"/>
  <c r="AE49" i="9"/>
  <c r="AD49" i="9"/>
  <c r="AF48" i="9"/>
  <c r="AE48" i="9"/>
  <c r="AD48" i="9"/>
  <c r="AF47" i="9"/>
  <c r="AE47" i="9"/>
  <c r="AD47" i="9"/>
  <c r="AF46" i="9"/>
  <c r="AE46" i="9"/>
  <c r="AD46" i="9"/>
  <c r="AF56" i="9"/>
  <c r="AE56" i="9"/>
  <c r="AD56" i="9"/>
  <c r="AF45" i="9"/>
  <c r="AE45" i="9"/>
  <c r="AD45" i="9"/>
  <c r="AF44" i="9"/>
  <c r="AE44" i="9"/>
  <c r="AD44" i="9"/>
  <c r="AF43" i="9"/>
  <c r="AE43" i="9"/>
  <c r="AD43" i="9"/>
  <c r="AF42" i="9"/>
  <c r="AE42" i="9"/>
  <c r="AD42" i="9"/>
  <c r="AF53" i="9"/>
  <c r="AE53" i="9"/>
  <c r="AD53" i="9"/>
  <c r="AF41" i="9"/>
  <c r="AE41" i="9"/>
  <c r="AD41" i="9"/>
  <c r="AF40" i="9"/>
  <c r="AE40" i="9"/>
  <c r="AD40" i="9"/>
  <c r="AF39" i="9"/>
  <c r="AE39" i="9"/>
  <c r="AD39" i="9"/>
  <c r="AF38" i="9"/>
  <c r="AE38" i="9"/>
  <c r="AD38" i="9"/>
  <c r="AF59" i="9"/>
  <c r="AE59" i="9"/>
  <c r="AD59" i="9"/>
  <c r="AF54" i="9"/>
  <c r="AE54" i="9"/>
  <c r="AD54" i="9"/>
  <c r="AF37" i="9"/>
  <c r="AE37" i="9"/>
  <c r="AD37" i="9"/>
  <c r="AF36" i="9"/>
  <c r="AE36" i="9"/>
  <c r="AD36" i="9"/>
  <c r="AF35" i="9"/>
  <c r="AE35" i="9"/>
  <c r="AD35" i="9"/>
  <c r="AF34" i="9"/>
  <c r="AE34" i="9"/>
  <c r="AD34" i="9"/>
  <c r="AF57" i="9"/>
  <c r="AE57" i="9"/>
  <c r="AD57" i="9"/>
  <c r="AF33" i="9"/>
  <c r="AE33" i="9"/>
  <c r="AD33" i="9"/>
  <c r="AF32" i="9"/>
  <c r="AE32" i="9"/>
  <c r="AD32" i="9"/>
  <c r="AF31" i="9"/>
  <c r="AE31" i="9"/>
  <c r="AD31" i="9"/>
  <c r="AF30" i="9"/>
  <c r="AE30" i="9"/>
  <c r="AD30" i="9"/>
  <c r="AF29" i="9"/>
  <c r="AE29" i="9"/>
  <c r="AD29" i="9"/>
  <c r="AF28" i="9"/>
  <c r="AE28" i="9"/>
  <c r="AD28" i="9"/>
  <c r="AF27" i="9"/>
  <c r="AE27" i="9"/>
  <c r="AD27" i="9"/>
  <c r="AF26" i="9"/>
  <c r="AE26" i="9"/>
  <c r="AD26" i="9"/>
  <c r="AF60" i="9"/>
  <c r="AE60" i="9"/>
  <c r="AD60" i="9"/>
  <c r="AF25" i="9"/>
  <c r="AE25" i="9"/>
  <c r="AD25" i="9"/>
  <c r="AF24" i="9"/>
  <c r="AE24" i="9"/>
  <c r="AD24" i="9"/>
  <c r="AF23" i="9"/>
  <c r="AE23" i="9"/>
  <c r="AD23" i="9"/>
  <c r="AF22" i="9"/>
  <c r="AE22" i="9"/>
  <c r="AD22" i="9"/>
  <c r="AF21" i="9"/>
  <c r="AE21" i="9"/>
  <c r="AD21" i="9"/>
  <c r="AF20" i="9"/>
  <c r="AE20" i="9"/>
  <c r="AD20" i="9"/>
  <c r="AF19" i="9"/>
  <c r="AE19" i="9"/>
  <c r="AD19" i="9"/>
  <c r="AF18" i="9"/>
  <c r="AE18" i="9"/>
  <c r="AD18" i="9"/>
  <c r="AF55" i="9"/>
  <c r="AE55" i="9"/>
  <c r="AD55"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58" i="9"/>
  <c r="AE58" i="9"/>
  <c r="AD58" i="9"/>
  <c r="AF6" i="9"/>
  <c r="AE6" i="9"/>
  <c r="AD6" i="9"/>
  <c r="AF225" i="8"/>
  <c r="AE225" i="8"/>
  <c r="AD225" i="8"/>
  <c r="AF215" i="8"/>
  <c r="AE215" i="8"/>
  <c r="AD215" i="8"/>
  <c r="AF192" i="8"/>
  <c r="AE192" i="8"/>
  <c r="AD192" i="8"/>
  <c r="AF155" i="8"/>
  <c r="AE155" i="8"/>
  <c r="AD155" i="8"/>
  <c r="AF148" i="8"/>
  <c r="AE148" i="8"/>
  <c r="AD148" i="8"/>
  <c r="AF137" i="8"/>
  <c r="AE137" i="8"/>
  <c r="AD137" i="8"/>
  <c r="AF102" i="8"/>
  <c r="AE102" i="8"/>
  <c r="AD102" i="8"/>
  <c r="AF8" i="8"/>
  <c r="AE8" i="8"/>
  <c r="AD8" i="8"/>
  <c r="AF143" i="8"/>
  <c r="AE143" i="8"/>
  <c r="AD143" i="8"/>
  <c r="AF166" i="8"/>
  <c r="AE166" i="8"/>
  <c r="AD166" i="8"/>
  <c r="AF154" i="8"/>
  <c r="AE154" i="8"/>
  <c r="AD154" i="8"/>
  <c r="AF156" i="8"/>
  <c r="AE156" i="8"/>
  <c r="AD156" i="8"/>
  <c r="AF149" i="8"/>
  <c r="AE149" i="8"/>
  <c r="AD149" i="8"/>
  <c r="AF211" i="8"/>
  <c r="AE211" i="8"/>
  <c r="AD211" i="8"/>
  <c r="AF230" i="8"/>
  <c r="AE230" i="8"/>
  <c r="AD230" i="8"/>
  <c r="AF64" i="8"/>
  <c r="AE64" i="8"/>
  <c r="AD64" i="8"/>
  <c r="AF193" i="8"/>
  <c r="AE193" i="8"/>
  <c r="AD193" i="8"/>
  <c r="AF101" i="8"/>
  <c r="AE101" i="8"/>
  <c r="AD101" i="8"/>
  <c r="AF165" i="8"/>
  <c r="AE165" i="8"/>
  <c r="AD165" i="8"/>
  <c r="AF146" i="8"/>
  <c r="AE146" i="8"/>
  <c r="AD146" i="8"/>
  <c r="AF55" i="8"/>
  <c r="AE55" i="8"/>
  <c r="AD55" i="8"/>
  <c r="AF40" i="8"/>
  <c r="AE40" i="8"/>
  <c r="AD40" i="8"/>
  <c r="AF6" i="8"/>
  <c r="AE6" i="8"/>
  <c r="AD6" i="8"/>
  <c r="AF45" i="8"/>
  <c r="AE45" i="8"/>
  <c r="AD45" i="8"/>
  <c r="AF214" i="8"/>
  <c r="AE214" i="8"/>
  <c r="AD214" i="8"/>
  <c r="AF108" i="8"/>
  <c r="AE108" i="8"/>
  <c r="AD108" i="8"/>
  <c r="AF76" i="8"/>
  <c r="AE76" i="8"/>
  <c r="AD76" i="8"/>
  <c r="AF36" i="8"/>
  <c r="AE36" i="8"/>
  <c r="AD36" i="8"/>
  <c r="AF78" i="8"/>
  <c r="AE78" i="8"/>
  <c r="AD78" i="8"/>
  <c r="AF191" i="8"/>
  <c r="AE191" i="8"/>
  <c r="AD191" i="8"/>
  <c r="AF132" i="8"/>
  <c r="AE132" i="8"/>
  <c r="AD132" i="8"/>
  <c r="AF57" i="8"/>
  <c r="AE57" i="8"/>
  <c r="AD57" i="8"/>
  <c r="AF205" i="8"/>
  <c r="AE205" i="8"/>
  <c r="AD205" i="8"/>
  <c r="AF157" i="8"/>
  <c r="AE157" i="8"/>
  <c r="AD157" i="8"/>
  <c r="AF90" i="8"/>
  <c r="AE90" i="8"/>
  <c r="AD90" i="8"/>
  <c r="AF98" i="8"/>
  <c r="AE98" i="8"/>
  <c r="AD98" i="8"/>
  <c r="AF86" i="8"/>
  <c r="AE86" i="8"/>
  <c r="AD86" i="8"/>
  <c r="AF74" i="8"/>
  <c r="AE74" i="8"/>
  <c r="AD74" i="8"/>
  <c r="AF100" i="8"/>
  <c r="AE100" i="8"/>
  <c r="AD100" i="8"/>
  <c r="AF196" i="8"/>
  <c r="AE196" i="8"/>
  <c r="AD196" i="8"/>
  <c r="AF178" i="8"/>
  <c r="AE178" i="8"/>
  <c r="AD178" i="8"/>
  <c r="AF172" i="8"/>
  <c r="AE172" i="8"/>
  <c r="AD172" i="8"/>
  <c r="AF13" i="8"/>
  <c r="AE13" i="8"/>
  <c r="AD13" i="8"/>
  <c r="AF160" i="8"/>
  <c r="AE160" i="8"/>
  <c r="AD160" i="8"/>
  <c r="AF67" i="8"/>
  <c r="AE67" i="8"/>
  <c r="AD67" i="8"/>
  <c r="AF39" i="8"/>
  <c r="AE39" i="8"/>
  <c r="AD39" i="8"/>
  <c r="AF95" i="8"/>
  <c r="AE95" i="8"/>
  <c r="AD95" i="8"/>
  <c r="AF66" i="8"/>
  <c r="AE66" i="8"/>
  <c r="AD66" i="8"/>
  <c r="AF27" i="8"/>
  <c r="AE27" i="8"/>
  <c r="AD27" i="8"/>
  <c r="AF133" i="8"/>
  <c r="AE133" i="8"/>
  <c r="AD133" i="8"/>
  <c r="AF138" i="8"/>
  <c r="AE138" i="8"/>
  <c r="AD138" i="8"/>
  <c r="AF104" i="8"/>
  <c r="AE104" i="8"/>
  <c r="AD104" i="8"/>
  <c r="AF93" i="8"/>
  <c r="AE93" i="8"/>
  <c r="AD93" i="8"/>
  <c r="AF233" i="8"/>
  <c r="AE233" i="8"/>
  <c r="AD233" i="8"/>
  <c r="AF120" i="8"/>
  <c r="AE120" i="8"/>
  <c r="AD120" i="8"/>
  <c r="AF194" i="8"/>
  <c r="AE194" i="8"/>
  <c r="AD194" i="8"/>
  <c r="AF115" i="8"/>
  <c r="AE115" i="8"/>
  <c r="AD115" i="8"/>
  <c r="AF19" i="8"/>
  <c r="AE19" i="8"/>
  <c r="AD19" i="8"/>
  <c r="AF14" i="8"/>
  <c r="AE14" i="8"/>
  <c r="AD14" i="8"/>
  <c r="AF232" i="8"/>
  <c r="AE232" i="8"/>
  <c r="AD232" i="8"/>
  <c r="AF63" i="8"/>
  <c r="AE63" i="8"/>
  <c r="AD63" i="8"/>
  <c r="AF103" i="8"/>
  <c r="AE103" i="8"/>
  <c r="AD103" i="8"/>
  <c r="AF37" i="8"/>
  <c r="AE37" i="8"/>
  <c r="AD37" i="8"/>
  <c r="AF168" i="8"/>
  <c r="AE168" i="8"/>
  <c r="AD168" i="8"/>
  <c r="AF113" i="8"/>
  <c r="AE113" i="8"/>
  <c r="AD113" i="8"/>
  <c r="AF33" i="8"/>
  <c r="AE33" i="8"/>
  <c r="AD33" i="8"/>
  <c r="AF128" i="8"/>
  <c r="AE128" i="8"/>
  <c r="AD128" i="8"/>
  <c r="AF177" i="8"/>
  <c r="AE177" i="8"/>
  <c r="AD177" i="8"/>
  <c r="AF147" i="8"/>
  <c r="AE147" i="8"/>
  <c r="AD147" i="8"/>
  <c r="AF204" i="8"/>
  <c r="AE204" i="8"/>
  <c r="AD204" i="8"/>
  <c r="AF185" i="8"/>
  <c r="AE185" i="8"/>
  <c r="AD185" i="8"/>
  <c r="AF35" i="8"/>
  <c r="AE35" i="8"/>
  <c r="AD35" i="8"/>
  <c r="AF7" i="8"/>
  <c r="AE7" i="8"/>
  <c r="AD7" i="8"/>
  <c r="AF208" i="8"/>
  <c r="AE208" i="8"/>
  <c r="AD208" i="8"/>
  <c r="AF99" i="8"/>
  <c r="AE99" i="8"/>
  <c r="AD99" i="8"/>
  <c r="AF124" i="8"/>
  <c r="AE124" i="8"/>
  <c r="AD124" i="8"/>
  <c r="AF61" i="8"/>
  <c r="AE61" i="8"/>
  <c r="AD61" i="8"/>
  <c r="AF23" i="8"/>
  <c r="AE23" i="8"/>
  <c r="AD23" i="8"/>
  <c r="AF198" i="8"/>
  <c r="AE198" i="8"/>
  <c r="AD198" i="8"/>
  <c r="AF77" i="8"/>
  <c r="AE77" i="8"/>
  <c r="AD77" i="8"/>
  <c r="AF26" i="8"/>
  <c r="AE26" i="8"/>
  <c r="AD26" i="8"/>
  <c r="AF210" i="8"/>
  <c r="AE210" i="8"/>
  <c r="AD210" i="8"/>
  <c r="AF207" i="8"/>
  <c r="AE207" i="8"/>
  <c r="AD207" i="8"/>
  <c r="AF219" i="8"/>
  <c r="AE219" i="8"/>
  <c r="AD219" i="8"/>
  <c r="AF53" i="8"/>
  <c r="AE53" i="8"/>
  <c r="AD53" i="8"/>
  <c r="AF201" i="8"/>
  <c r="AE201" i="8"/>
  <c r="AD201" i="8"/>
  <c r="AF179" i="8"/>
  <c r="AE179" i="8"/>
  <c r="AD179" i="8"/>
  <c r="AF158" i="8"/>
  <c r="AE158" i="8"/>
  <c r="AD158" i="8"/>
  <c r="AF17" i="8"/>
  <c r="AE17" i="8"/>
  <c r="AD17" i="8"/>
  <c r="AF209" i="8"/>
  <c r="AE209" i="8"/>
  <c r="AD209" i="8"/>
  <c r="AF162" i="8"/>
  <c r="AE162" i="8"/>
  <c r="AD162" i="8"/>
  <c r="AF199" i="8"/>
  <c r="AE199" i="8"/>
  <c r="AD199" i="8"/>
  <c r="AF140" i="8"/>
  <c r="AE140" i="8"/>
  <c r="AD140" i="8"/>
  <c r="AF224" i="8"/>
  <c r="AE224" i="8"/>
  <c r="AD224" i="8"/>
  <c r="AF89" i="8"/>
  <c r="AE89" i="8"/>
  <c r="AD89" i="8"/>
  <c r="AF28" i="8"/>
  <c r="AE28" i="8"/>
  <c r="AD28" i="8"/>
  <c r="AF229" i="8"/>
  <c r="AE229" i="8"/>
  <c r="AD229" i="8"/>
  <c r="AF129" i="8"/>
  <c r="AE129" i="8"/>
  <c r="AD129" i="8"/>
  <c r="AF109" i="8"/>
  <c r="AE109" i="8"/>
  <c r="AD109" i="8"/>
  <c r="AF82" i="8"/>
  <c r="AE82" i="8"/>
  <c r="AD82" i="8"/>
  <c r="AF59" i="8"/>
  <c r="AE59" i="8"/>
  <c r="AD59" i="8"/>
  <c r="AF164" i="8"/>
  <c r="AE164" i="8"/>
  <c r="AD164" i="8"/>
  <c r="AF65" i="8"/>
  <c r="AE65" i="8"/>
  <c r="AD65" i="8"/>
  <c r="AF180" i="8"/>
  <c r="AE180" i="8"/>
  <c r="AD180" i="8"/>
  <c r="AF43" i="8"/>
  <c r="AE43" i="8"/>
  <c r="AD43" i="8"/>
  <c r="AF110" i="8"/>
  <c r="AE110" i="8"/>
  <c r="AD110" i="8"/>
  <c r="AF29" i="8"/>
  <c r="AE29" i="8"/>
  <c r="AD29" i="8"/>
  <c r="AF12" i="8"/>
  <c r="AE12" i="8"/>
  <c r="AD12" i="8"/>
  <c r="AF171" i="8"/>
  <c r="AE171" i="8"/>
  <c r="AD171" i="8"/>
  <c r="AF153" i="8"/>
  <c r="AE153" i="8"/>
  <c r="AD153" i="8"/>
  <c r="AF32" i="8"/>
  <c r="AE32" i="8"/>
  <c r="AD32" i="8"/>
  <c r="AF112" i="8"/>
  <c r="AE112" i="8"/>
  <c r="AD112" i="8"/>
  <c r="AF216" i="8"/>
  <c r="AE216" i="8"/>
  <c r="AD216" i="8"/>
  <c r="AF105" i="8"/>
  <c r="AE105" i="8"/>
  <c r="AD105" i="8"/>
  <c r="AF31" i="8"/>
  <c r="AE31" i="8"/>
  <c r="AD31" i="8"/>
  <c r="AF212" i="8"/>
  <c r="AE212" i="8"/>
  <c r="AD212" i="8"/>
  <c r="AF150" i="8"/>
  <c r="AE150" i="8"/>
  <c r="AD150" i="8"/>
  <c r="AF111" i="8"/>
  <c r="AE111" i="8"/>
  <c r="AD111" i="8"/>
  <c r="AF79" i="8"/>
  <c r="AE79" i="8"/>
  <c r="AD79" i="8"/>
  <c r="AF58" i="8"/>
  <c r="AE58" i="8"/>
  <c r="AD58" i="8"/>
  <c r="AF9" i="8"/>
  <c r="AE9" i="8"/>
  <c r="AD9" i="8"/>
  <c r="AF127" i="8"/>
  <c r="AE127" i="8"/>
  <c r="AD127" i="8"/>
  <c r="AF169" i="8"/>
  <c r="AE169" i="8"/>
  <c r="AD169" i="8"/>
  <c r="AF145" i="8"/>
  <c r="AE145" i="8"/>
  <c r="AD145" i="8"/>
  <c r="AF96" i="8"/>
  <c r="AE96" i="8"/>
  <c r="AD96" i="8"/>
  <c r="AF114" i="8"/>
  <c r="AE114" i="8"/>
  <c r="AD114" i="8"/>
  <c r="AF141" i="8"/>
  <c r="AE141" i="8"/>
  <c r="AD141" i="8"/>
  <c r="AF24" i="8"/>
  <c r="AE24" i="8"/>
  <c r="AD24" i="8"/>
  <c r="AF130" i="8"/>
  <c r="AE130" i="8"/>
  <c r="AD130" i="8"/>
  <c r="AF84" i="8"/>
  <c r="AE84" i="8"/>
  <c r="AD84" i="8"/>
  <c r="AF41" i="8"/>
  <c r="AE41" i="8"/>
  <c r="AD41" i="8"/>
  <c r="AF87" i="8"/>
  <c r="AE87" i="8"/>
  <c r="AD87" i="8"/>
  <c r="AF68" i="8"/>
  <c r="AE68" i="8"/>
  <c r="AD68" i="8"/>
  <c r="AF69" i="8"/>
  <c r="AE69" i="8"/>
  <c r="AD69" i="8"/>
  <c r="AF182" i="8"/>
  <c r="AE182" i="8"/>
  <c r="AD182" i="8"/>
  <c r="AF16" i="8"/>
  <c r="AE16" i="8"/>
  <c r="AD16" i="8"/>
  <c r="AF123" i="8"/>
  <c r="AE123" i="8"/>
  <c r="AD123" i="8"/>
  <c r="AF234" i="8"/>
  <c r="AE234" i="8"/>
  <c r="AD234" i="8"/>
  <c r="AF71" i="8"/>
  <c r="AE71" i="8"/>
  <c r="AD71" i="8"/>
  <c r="AF136" i="8"/>
  <c r="AE136" i="8"/>
  <c r="AD136" i="8"/>
  <c r="AF167" i="8"/>
  <c r="AE167" i="8"/>
  <c r="AD167" i="8"/>
  <c r="AF226" i="8"/>
  <c r="AE226" i="8"/>
  <c r="AD226" i="8"/>
  <c r="AF220" i="8"/>
  <c r="AE220" i="8"/>
  <c r="AD220" i="8"/>
  <c r="AF122" i="8"/>
  <c r="AE122" i="8"/>
  <c r="AD122" i="8"/>
  <c r="AF117" i="8"/>
  <c r="AE117" i="8"/>
  <c r="AD117" i="8"/>
  <c r="AF135" i="8"/>
  <c r="AE135" i="8"/>
  <c r="AD135" i="8"/>
  <c r="AF46" i="8"/>
  <c r="AE46" i="8"/>
  <c r="AD46" i="8"/>
  <c r="AF218" i="8"/>
  <c r="AE218" i="8"/>
  <c r="AD218" i="8"/>
  <c r="AF91" i="8"/>
  <c r="AE91" i="8"/>
  <c r="AD91" i="8"/>
  <c r="AF223" i="8"/>
  <c r="AE223" i="8"/>
  <c r="AD223" i="8"/>
  <c r="AF106" i="8"/>
  <c r="AE106" i="8"/>
  <c r="AD106" i="8"/>
  <c r="AF48" i="8"/>
  <c r="AE48" i="8"/>
  <c r="AD48" i="8"/>
  <c r="AF195" i="8"/>
  <c r="AE195" i="8"/>
  <c r="AD195" i="8"/>
  <c r="AF92" i="8"/>
  <c r="AE92" i="8"/>
  <c r="AD92" i="8"/>
  <c r="AF197" i="8"/>
  <c r="AE197" i="8"/>
  <c r="AD197" i="8"/>
  <c r="AF170" i="8"/>
  <c r="AE170" i="8"/>
  <c r="AD170" i="8"/>
  <c r="AF125" i="8"/>
  <c r="AE125" i="8"/>
  <c r="AD125" i="8"/>
  <c r="AF83" i="8"/>
  <c r="AE83" i="8"/>
  <c r="AD83" i="8"/>
  <c r="AF62" i="8"/>
  <c r="AE62" i="8"/>
  <c r="AD62" i="8"/>
  <c r="AF60" i="8"/>
  <c r="AE60" i="8"/>
  <c r="AD60" i="8"/>
  <c r="AF54" i="8"/>
  <c r="AE54" i="8"/>
  <c r="AD54" i="8"/>
  <c r="AF49" i="8"/>
  <c r="AE49" i="8"/>
  <c r="AD49" i="8"/>
  <c r="AF44" i="8"/>
  <c r="AE44" i="8"/>
  <c r="AD44" i="8"/>
  <c r="AF22" i="8"/>
  <c r="AE22" i="8"/>
  <c r="AD22" i="8"/>
  <c r="AF47" i="8"/>
  <c r="AE47" i="8"/>
  <c r="AD47" i="8"/>
  <c r="AF189" i="8"/>
  <c r="AE189" i="8"/>
  <c r="AD189" i="8"/>
  <c r="AF175" i="8"/>
  <c r="AE175" i="8"/>
  <c r="AD175" i="8"/>
  <c r="AF94" i="8"/>
  <c r="AE94" i="8"/>
  <c r="AD94" i="8"/>
  <c r="AF30" i="8"/>
  <c r="AE30" i="8"/>
  <c r="AD30" i="8"/>
  <c r="AF181" i="8"/>
  <c r="AE181" i="8"/>
  <c r="AD181" i="8"/>
  <c r="AF176" i="8"/>
  <c r="AE176" i="8"/>
  <c r="AD176" i="8"/>
  <c r="AF34" i="8"/>
  <c r="AE34" i="8"/>
  <c r="AD34" i="8"/>
  <c r="AF187" i="8"/>
  <c r="AE187" i="8"/>
  <c r="AD187" i="8"/>
  <c r="AF221" i="8"/>
  <c r="AE221" i="8"/>
  <c r="AD221" i="8"/>
  <c r="AF200" i="8"/>
  <c r="AE200" i="8"/>
  <c r="AD200" i="8"/>
  <c r="AF190" i="8"/>
  <c r="AE190" i="8"/>
  <c r="AD190" i="8"/>
  <c r="AF151" i="8"/>
  <c r="AE151" i="8"/>
  <c r="AD151" i="8"/>
  <c r="AF119" i="8"/>
  <c r="AE119" i="8"/>
  <c r="AD119" i="8"/>
  <c r="AF118" i="8"/>
  <c r="AE118" i="8"/>
  <c r="AD118" i="8"/>
  <c r="AF51" i="8"/>
  <c r="AE51" i="8"/>
  <c r="AD51" i="8"/>
  <c r="AF10" i="8"/>
  <c r="AE10" i="8"/>
  <c r="AD10" i="8"/>
  <c r="AF139" i="8"/>
  <c r="AE139" i="8"/>
  <c r="AD139" i="8"/>
  <c r="AF213" i="8"/>
  <c r="AE213" i="8"/>
  <c r="AD213" i="8"/>
  <c r="AF144" i="8"/>
  <c r="AE144" i="8"/>
  <c r="AD144" i="8"/>
  <c r="AF50" i="8"/>
  <c r="AE50" i="8"/>
  <c r="AD50" i="8"/>
  <c r="AF183" i="8"/>
  <c r="AE183" i="8"/>
  <c r="AD183" i="8"/>
  <c r="AF42" i="8"/>
  <c r="AE42" i="8"/>
  <c r="AD42" i="8"/>
  <c r="AF116" i="8"/>
  <c r="AE116" i="8"/>
  <c r="AD116" i="8"/>
  <c r="AF173" i="8"/>
  <c r="AE173" i="8"/>
  <c r="AD173" i="8"/>
  <c r="AF70" i="8"/>
  <c r="AE70" i="8"/>
  <c r="AD70" i="8"/>
  <c r="AF174" i="8"/>
  <c r="AE174" i="8"/>
  <c r="AD174" i="8"/>
  <c r="AF227" i="8"/>
  <c r="AE227" i="8"/>
  <c r="AD227" i="8"/>
  <c r="AF186" i="8"/>
  <c r="AE186" i="8"/>
  <c r="AD186" i="8"/>
  <c r="AF184" i="8"/>
  <c r="AE184" i="8"/>
  <c r="AD184" i="8"/>
  <c r="AF161" i="8"/>
  <c r="AE161" i="8"/>
  <c r="AD161" i="8"/>
  <c r="AF18" i="8"/>
  <c r="AE18" i="8"/>
  <c r="AD18" i="8"/>
  <c r="AF85" i="8"/>
  <c r="AE85" i="8"/>
  <c r="AD85" i="8"/>
  <c r="AF188" i="8"/>
  <c r="AE188" i="8"/>
  <c r="AD188" i="8"/>
  <c r="AF11" i="8"/>
  <c r="AE11" i="8"/>
  <c r="AD11" i="8"/>
  <c r="AF72" i="8"/>
  <c r="AE72" i="8"/>
  <c r="AD72" i="8"/>
  <c r="AF142" i="8"/>
  <c r="AE142" i="8"/>
  <c r="AD142" i="8"/>
  <c r="AF152" i="8"/>
  <c r="AE152" i="8"/>
  <c r="AD152" i="8"/>
  <c r="AF206" i="8"/>
  <c r="AE206" i="8"/>
  <c r="AD206" i="8"/>
  <c r="AF131" i="8"/>
  <c r="AE131" i="8"/>
  <c r="AD131" i="8"/>
  <c r="AF81" i="8"/>
  <c r="AE81" i="8"/>
  <c r="AD81" i="8"/>
  <c r="AF159" i="8"/>
  <c r="AE159" i="8"/>
  <c r="AD159" i="8"/>
  <c r="AF222" i="8"/>
  <c r="AE222" i="8"/>
  <c r="AD222" i="8"/>
  <c r="AF52" i="8"/>
  <c r="AE52" i="8"/>
  <c r="AD52" i="8"/>
  <c r="AF88" i="8"/>
  <c r="AE88" i="8"/>
  <c r="AD88" i="8"/>
  <c r="AF134" i="8"/>
  <c r="AE134" i="8"/>
  <c r="AD134" i="8"/>
  <c r="AF15" i="8"/>
  <c r="AE15" i="8"/>
  <c r="AD15" i="8"/>
  <c r="AF231" i="8"/>
  <c r="AE231" i="8"/>
  <c r="AD231" i="8"/>
  <c r="AF20" i="8"/>
  <c r="AE20" i="8"/>
  <c r="AD20" i="8"/>
  <c r="AF217" i="8"/>
  <c r="AE217" i="8"/>
  <c r="AD217" i="8"/>
  <c r="AF75" i="8"/>
  <c r="AE75" i="8"/>
  <c r="AD75" i="8"/>
  <c r="AF25" i="8"/>
  <c r="AE25" i="8"/>
  <c r="AD25" i="8"/>
  <c r="AF80" i="8"/>
  <c r="AE80" i="8"/>
  <c r="AD80" i="8"/>
  <c r="AF202" i="8"/>
  <c r="AE202" i="8"/>
  <c r="AD202" i="8"/>
  <c r="AF73" i="8"/>
  <c r="AE73" i="8"/>
  <c r="AD73" i="8"/>
  <c r="AF38" i="8"/>
  <c r="AE38" i="8"/>
  <c r="AD38" i="8"/>
  <c r="AF203" i="8"/>
  <c r="AE203" i="8"/>
  <c r="AD203" i="8"/>
  <c r="AF56" i="8"/>
  <c r="AE56" i="8"/>
  <c r="AD56" i="8"/>
  <c r="AF228" i="8"/>
  <c r="AE228" i="8"/>
  <c r="AD228" i="8"/>
  <c r="AF121" i="8"/>
  <c r="AE121" i="8"/>
  <c r="AD121" i="8"/>
  <c r="AF97" i="8"/>
  <c r="AE97" i="8"/>
  <c r="AD97" i="8"/>
  <c r="AF126" i="8"/>
  <c r="AE126" i="8"/>
  <c r="AD126" i="8"/>
  <c r="AF163" i="8"/>
  <c r="AE163" i="8"/>
  <c r="AD163" i="8"/>
  <c r="AF107" i="8"/>
  <c r="AE107" i="8"/>
  <c r="AD107" i="8"/>
  <c r="AF21" i="8"/>
  <c r="AE21" i="8"/>
  <c r="AD21" i="8"/>
  <c r="AF361" i="4" l="1"/>
  <c r="AE361" i="4"/>
  <c r="AD361" i="4"/>
  <c r="AF360" i="4"/>
  <c r="AE360" i="4"/>
  <c r="AD360" i="4"/>
  <c r="AF359" i="4"/>
  <c r="AE359" i="4"/>
  <c r="AD359" i="4"/>
  <c r="AF358" i="4"/>
  <c r="AE358" i="4"/>
  <c r="AD358" i="4"/>
  <c r="AF357" i="4"/>
  <c r="AE357" i="4"/>
  <c r="AD357" i="4"/>
  <c r="AF356" i="4"/>
  <c r="AE356" i="4"/>
  <c r="AD356" i="4"/>
  <c r="AF355" i="4"/>
  <c r="AE355" i="4"/>
  <c r="AD355" i="4"/>
  <c r="AF354" i="4"/>
  <c r="AE354" i="4"/>
  <c r="AD354" i="4"/>
  <c r="AF353" i="4"/>
  <c r="AE353" i="4"/>
  <c r="AD353" i="4"/>
  <c r="AF352" i="4"/>
  <c r="AE352" i="4"/>
  <c r="AD352" i="4"/>
  <c r="AF351" i="4"/>
  <c r="AE351" i="4"/>
  <c r="AD351" i="4"/>
  <c r="AF350" i="4"/>
  <c r="AE350" i="4"/>
  <c r="AD350" i="4"/>
  <c r="AF349" i="4"/>
  <c r="AE349" i="4"/>
  <c r="AD349" i="4"/>
  <c r="AF348" i="4"/>
  <c r="AE348" i="4"/>
  <c r="AD348" i="4"/>
  <c r="AF347" i="4"/>
  <c r="AE347" i="4"/>
  <c r="AD347" i="4"/>
  <c r="AF346" i="4"/>
  <c r="AE346" i="4"/>
  <c r="AD346" i="4"/>
  <c r="AF345" i="4"/>
  <c r="AE345" i="4"/>
  <c r="AD345" i="4"/>
  <c r="AF344" i="4"/>
  <c r="AE344" i="4"/>
  <c r="AD344" i="4"/>
  <c r="AF343" i="4"/>
  <c r="AE343" i="4"/>
  <c r="AD343" i="4"/>
  <c r="AF342" i="4"/>
  <c r="AE342" i="4"/>
  <c r="AD342" i="4"/>
  <c r="AF341" i="4"/>
  <c r="AE341" i="4"/>
  <c r="AD341" i="4"/>
  <c r="AF340" i="4"/>
  <c r="AE340" i="4"/>
  <c r="AD340" i="4"/>
  <c r="AF339" i="4"/>
  <c r="AE339" i="4"/>
  <c r="AD339" i="4"/>
  <c r="AF338" i="4"/>
  <c r="AE338" i="4"/>
  <c r="AD338" i="4"/>
  <c r="AF337" i="4"/>
  <c r="AE337" i="4"/>
  <c r="AD337" i="4"/>
  <c r="AF336" i="4"/>
  <c r="AE336" i="4"/>
  <c r="AD336" i="4"/>
  <c r="AF335" i="4"/>
  <c r="AE335" i="4"/>
  <c r="AD335" i="4"/>
  <c r="AF334" i="4"/>
  <c r="AE334" i="4"/>
  <c r="AD334" i="4"/>
  <c r="AF333" i="4"/>
  <c r="AE333" i="4"/>
  <c r="AD333" i="4"/>
  <c r="AF332" i="4"/>
  <c r="AE332" i="4"/>
  <c r="AD332" i="4"/>
  <c r="AF331" i="4"/>
  <c r="AE331" i="4"/>
  <c r="AD331" i="4"/>
  <c r="AF330" i="4"/>
  <c r="AE330" i="4"/>
  <c r="AD330" i="4"/>
  <c r="AF329" i="4"/>
  <c r="AE329" i="4"/>
  <c r="AD329" i="4"/>
  <c r="AF328" i="4"/>
  <c r="AE328" i="4"/>
  <c r="AD328" i="4"/>
  <c r="AF327" i="4"/>
  <c r="AE327" i="4"/>
  <c r="AD327" i="4"/>
  <c r="AF326" i="4"/>
  <c r="AE326" i="4"/>
  <c r="AD326" i="4"/>
  <c r="AF325" i="4"/>
  <c r="AE325" i="4"/>
  <c r="AD325" i="4"/>
  <c r="AF324" i="4"/>
  <c r="AE324" i="4"/>
  <c r="AD324" i="4"/>
  <c r="AF323" i="4"/>
  <c r="AE323" i="4"/>
  <c r="AD323" i="4"/>
  <c r="AF322" i="4"/>
  <c r="AE322" i="4"/>
  <c r="AD322" i="4"/>
  <c r="AF321" i="4"/>
  <c r="AE321" i="4"/>
  <c r="AD321" i="4"/>
  <c r="AF320" i="4"/>
  <c r="AE320" i="4"/>
  <c r="AD320" i="4"/>
  <c r="AF319" i="4"/>
  <c r="AE319" i="4"/>
  <c r="AD319" i="4"/>
  <c r="AF318" i="4"/>
  <c r="AE318" i="4"/>
  <c r="AD318" i="4"/>
  <c r="AF317" i="4"/>
  <c r="AE317" i="4"/>
  <c r="AD317" i="4"/>
  <c r="AF316" i="4"/>
  <c r="AE316" i="4"/>
  <c r="AD316" i="4"/>
  <c r="AF315" i="4"/>
  <c r="AE315" i="4"/>
  <c r="AD315" i="4"/>
  <c r="AF314" i="4"/>
  <c r="AE314" i="4"/>
  <c r="AD314" i="4"/>
  <c r="AF313" i="4"/>
  <c r="AE313" i="4"/>
  <c r="AD313" i="4"/>
  <c r="AF312" i="4"/>
  <c r="AE312" i="4"/>
  <c r="AD312" i="4"/>
  <c r="AF311" i="4"/>
  <c r="AE311" i="4"/>
  <c r="AD311" i="4"/>
  <c r="AF310" i="4"/>
  <c r="AE310" i="4"/>
  <c r="AD310" i="4"/>
  <c r="AF309" i="4"/>
  <c r="AE309" i="4"/>
  <c r="AD309" i="4"/>
  <c r="AF308" i="4"/>
  <c r="AE308" i="4"/>
  <c r="AD308" i="4"/>
  <c r="AF307" i="4"/>
  <c r="AE307" i="4"/>
  <c r="AD307" i="4"/>
  <c r="AF306" i="4"/>
  <c r="AE306" i="4"/>
  <c r="AD306" i="4"/>
  <c r="AF305" i="4"/>
  <c r="AE305" i="4"/>
  <c r="AD305" i="4"/>
  <c r="AF304" i="4"/>
  <c r="AE304" i="4"/>
  <c r="AD304" i="4"/>
  <c r="AF303" i="4"/>
  <c r="AE303" i="4"/>
  <c r="AD303" i="4"/>
  <c r="AF302" i="4"/>
  <c r="AE302" i="4"/>
  <c r="AD302" i="4"/>
  <c r="AF301" i="4"/>
  <c r="AE301" i="4"/>
  <c r="AD301" i="4"/>
  <c r="AF300" i="4"/>
  <c r="AE300" i="4"/>
  <c r="AD300" i="4"/>
  <c r="AF299" i="4"/>
  <c r="AE299" i="4"/>
  <c r="AD299" i="4"/>
  <c r="AF298" i="4"/>
  <c r="AE298" i="4"/>
  <c r="AD298" i="4"/>
  <c r="AF297" i="4"/>
  <c r="AE297" i="4"/>
  <c r="AD297" i="4"/>
  <c r="AF296" i="4"/>
  <c r="AE296" i="4"/>
  <c r="AD296" i="4"/>
  <c r="AF295" i="4"/>
  <c r="AE295" i="4"/>
  <c r="AD295" i="4"/>
  <c r="AF294" i="4"/>
  <c r="AE294" i="4"/>
  <c r="AD294" i="4"/>
  <c r="AF293" i="4"/>
  <c r="AE293" i="4"/>
  <c r="AD293" i="4"/>
  <c r="AF292" i="4"/>
  <c r="AE292" i="4"/>
  <c r="AD292" i="4"/>
  <c r="AF291" i="4"/>
  <c r="AE291" i="4"/>
  <c r="AD291" i="4"/>
  <c r="AF290" i="4"/>
  <c r="AE290" i="4"/>
  <c r="AD290" i="4"/>
  <c r="AF289" i="4"/>
  <c r="AE289" i="4"/>
  <c r="AD289" i="4"/>
  <c r="AF288" i="4"/>
  <c r="AE288" i="4"/>
  <c r="AD288" i="4"/>
  <c r="AF287" i="4"/>
  <c r="AE287" i="4"/>
  <c r="AD287" i="4"/>
  <c r="AF286" i="4"/>
  <c r="AE286" i="4"/>
  <c r="AD286" i="4"/>
  <c r="AF285" i="4"/>
  <c r="AE285" i="4"/>
  <c r="AD285" i="4"/>
  <c r="AF284" i="4"/>
  <c r="AE284" i="4"/>
  <c r="AD284" i="4"/>
  <c r="AF283" i="4"/>
  <c r="AE283" i="4"/>
  <c r="AD283" i="4"/>
  <c r="AF282" i="4"/>
  <c r="AE282" i="4"/>
  <c r="AD282" i="4"/>
  <c r="AF281" i="4"/>
  <c r="AE281" i="4"/>
  <c r="AD281" i="4"/>
  <c r="AF280" i="4"/>
  <c r="AE280" i="4"/>
  <c r="AD280" i="4"/>
  <c r="AF279" i="4"/>
  <c r="AE279" i="4"/>
  <c r="AD279" i="4"/>
  <c r="AF278" i="4"/>
  <c r="AE278" i="4"/>
  <c r="AD278" i="4"/>
  <c r="AF277" i="4"/>
  <c r="AE277" i="4"/>
  <c r="AD277" i="4"/>
  <c r="AF276" i="4"/>
  <c r="AE276" i="4"/>
  <c r="AD276" i="4"/>
  <c r="AF275" i="4"/>
  <c r="AE275" i="4"/>
  <c r="AD275" i="4"/>
  <c r="AF274" i="4"/>
  <c r="AE274" i="4"/>
  <c r="AD274" i="4"/>
  <c r="AF273" i="4"/>
  <c r="AE273" i="4"/>
  <c r="AD273" i="4"/>
  <c r="AF272" i="4"/>
  <c r="AE272" i="4"/>
  <c r="AD272" i="4"/>
  <c r="AF271" i="4"/>
  <c r="AE271" i="4"/>
  <c r="AD271" i="4"/>
  <c r="AF270" i="4"/>
  <c r="AE270" i="4"/>
  <c r="AD270" i="4"/>
  <c r="AF269" i="4"/>
  <c r="AE269" i="4"/>
  <c r="AD269" i="4"/>
  <c r="AF268" i="4"/>
  <c r="AE268" i="4"/>
  <c r="AD268" i="4"/>
  <c r="AF267" i="4"/>
  <c r="AE267" i="4"/>
  <c r="AD267" i="4"/>
  <c r="AF266" i="4"/>
  <c r="AE266" i="4"/>
  <c r="AD266" i="4"/>
  <c r="AF265" i="4"/>
  <c r="AE265" i="4"/>
  <c r="AD265" i="4"/>
  <c r="AF264" i="4"/>
  <c r="AE264" i="4"/>
  <c r="AD264" i="4"/>
  <c r="AF263" i="4"/>
  <c r="AE263" i="4"/>
  <c r="AD263" i="4"/>
  <c r="AF262" i="4"/>
  <c r="AE262" i="4"/>
  <c r="AD262" i="4"/>
  <c r="AF261" i="4"/>
  <c r="AE261" i="4"/>
  <c r="AD261" i="4"/>
  <c r="AF260" i="4"/>
  <c r="AE260" i="4"/>
  <c r="AD260" i="4"/>
  <c r="AF259" i="4"/>
  <c r="AE259" i="4"/>
  <c r="AD259" i="4"/>
  <c r="AF258" i="4"/>
  <c r="AE258" i="4"/>
  <c r="AD258" i="4"/>
  <c r="AF257" i="4"/>
  <c r="AE257" i="4"/>
  <c r="AD257" i="4"/>
  <c r="AF256" i="4"/>
  <c r="AE256" i="4"/>
  <c r="AD256" i="4"/>
  <c r="AF255" i="4"/>
  <c r="AE255" i="4"/>
  <c r="AD255" i="4"/>
  <c r="AF254" i="4"/>
  <c r="AE254" i="4"/>
  <c r="AD254" i="4"/>
  <c r="AF253" i="4"/>
  <c r="AE253" i="4"/>
  <c r="AD253" i="4"/>
  <c r="AF252" i="4"/>
  <c r="AE252" i="4"/>
  <c r="AD252" i="4"/>
  <c r="AF251" i="4"/>
  <c r="AE251" i="4"/>
  <c r="AD251" i="4"/>
  <c r="AF250" i="4"/>
  <c r="AE250" i="4"/>
  <c r="AD250" i="4"/>
  <c r="AF249" i="4"/>
  <c r="AE249" i="4"/>
  <c r="AD249" i="4"/>
  <c r="AF248" i="4"/>
  <c r="AE248" i="4"/>
  <c r="AD248" i="4"/>
  <c r="AF247" i="4"/>
  <c r="AE247" i="4"/>
  <c r="AD247" i="4"/>
  <c r="AF246" i="4"/>
  <c r="AE246" i="4"/>
  <c r="AD246" i="4"/>
  <c r="AF245" i="4"/>
  <c r="AE245" i="4"/>
  <c r="AD245" i="4"/>
  <c r="AF244" i="4"/>
  <c r="AE244" i="4"/>
  <c r="AD244" i="4"/>
  <c r="AF243" i="4"/>
  <c r="AE243" i="4"/>
  <c r="AD243" i="4"/>
  <c r="AF242" i="4"/>
  <c r="AE242" i="4"/>
  <c r="AD242" i="4"/>
  <c r="AF241" i="4"/>
  <c r="AE241" i="4"/>
  <c r="AD241" i="4"/>
  <c r="AF240" i="4"/>
  <c r="AE240" i="4"/>
  <c r="AD240" i="4"/>
  <c r="AF239" i="4"/>
  <c r="AE239" i="4"/>
  <c r="AD239" i="4"/>
  <c r="AF238" i="4"/>
  <c r="AE238" i="4"/>
  <c r="AD238" i="4"/>
  <c r="AF237" i="4"/>
  <c r="AE237" i="4"/>
  <c r="AD237" i="4"/>
  <c r="AF236" i="4"/>
  <c r="AE236" i="4"/>
  <c r="AD236" i="4"/>
  <c r="AF235" i="4"/>
  <c r="AE235" i="4"/>
  <c r="AD235" i="4"/>
  <c r="AF234" i="4"/>
  <c r="AE234" i="4"/>
  <c r="AD234" i="4"/>
  <c r="AF233" i="4"/>
  <c r="AE233" i="4"/>
  <c r="AD233" i="4"/>
  <c r="AF232" i="4"/>
  <c r="AE232" i="4"/>
  <c r="AD232" i="4"/>
  <c r="AF231" i="4"/>
  <c r="AE231" i="4"/>
  <c r="AD231" i="4"/>
  <c r="AF230" i="4"/>
  <c r="AE230" i="4"/>
  <c r="AD230" i="4"/>
  <c r="AF229" i="4"/>
  <c r="AE229" i="4"/>
  <c r="AD229" i="4"/>
  <c r="AF228" i="4"/>
  <c r="AE228" i="4"/>
  <c r="AD228" i="4"/>
  <c r="AF227" i="4"/>
  <c r="AE227" i="4"/>
  <c r="AD227" i="4"/>
  <c r="AF226" i="4"/>
  <c r="AE226" i="4"/>
  <c r="AD226" i="4"/>
  <c r="AF225" i="4"/>
  <c r="AE225" i="4"/>
  <c r="AD225" i="4"/>
  <c r="AF224" i="4"/>
  <c r="AE224" i="4"/>
  <c r="AD224" i="4"/>
  <c r="AF223" i="4"/>
  <c r="AE223" i="4"/>
  <c r="AD223" i="4"/>
  <c r="AF222" i="4"/>
  <c r="AE222" i="4"/>
  <c r="AD222" i="4"/>
  <c r="AF221" i="4"/>
  <c r="AE221" i="4"/>
  <c r="AD221" i="4"/>
  <c r="AF220" i="4"/>
  <c r="AE220" i="4"/>
  <c r="AD220" i="4"/>
  <c r="AF219" i="4"/>
  <c r="AE219" i="4"/>
  <c r="AD219" i="4"/>
  <c r="AF218" i="4"/>
  <c r="AE218" i="4"/>
  <c r="AD218" i="4"/>
  <c r="AF217" i="4"/>
  <c r="AE217" i="4"/>
  <c r="AD217" i="4"/>
  <c r="AF216" i="4"/>
  <c r="AE216" i="4"/>
  <c r="AD216" i="4"/>
  <c r="AF215" i="4"/>
  <c r="AE215" i="4"/>
  <c r="AD215" i="4"/>
  <c r="AF214" i="4"/>
  <c r="AE214" i="4"/>
  <c r="AD214" i="4"/>
  <c r="AF213" i="4"/>
  <c r="AE213" i="4"/>
  <c r="AD213" i="4"/>
  <c r="AF212" i="4"/>
  <c r="AE212" i="4"/>
  <c r="AD212" i="4"/>
  <c r="AF211" i="4"/>
  <c r="AE211" i="4"/>
  <c r="AD211" i="4"/>
  <c r="AF210" i="4"/>
  <c r="AE210" i="4"/>
  <c r="AD210" i="4"/>
  <c r="AF209" i="4"/>
  <c r="AE209" i="4"/>
  <c r="AD209" i="4"/>
  <c r="AF208" i="4"/>
  <c r="AE208" i="4"/>
  <c r="AD208" i="4"/>
  <c r="AF207" i="4"/>
  <c r="AE207" i="4"/>
  <c r="AD207" i="4"/>
  <c r="AF206" i="4"/>
  <c r="AE206" i="4"/>
  <c r="AD206" i="4"/>
  <c r="AF205" i="4"/>
  <c r="AE205" i="4"/>
  <c r="AD205" i="4"/>
  <c r="AF204" i="4"/>
  <c r="AE204" i="4"/>
  <c r="AD204" i="4"/>
  <c r="AF203" i="4"/>
  <c r="AE203" i="4"/>
  <c r="AD203" i="4"/>
  <c r="AF202" i="4"/>
  <c r="AE202" i="4"/>
  <c r="AD202" i="4"/>
  <c r="AF201" i="4"/>
  <c r="AE201" i="4"/>
  <c r="AD201" i="4"/>
  <c r="AF200" i="4"/>
  <c r="AE200" i="4"/>
  <c r="AD200" i="4"/>
  <c r="AF199" i="4"/>
  <c r="AE199" i="4"/>
  <c r="AD199" i="4"/>
  <c r="AF198" i="4"/>
  <c r="AE198" i="4"/>
  <c r="AD198" i="4"/>
  <c r="AF197" i="4"/>
  <c r="AE197" i="4"/>
  <c r="AD197" i="4"/>
  <c r="AF196" i="4"/>
  <c r="AE196" i="4"/>
  <c r="AD196" i="4"/>
  <c r="AF195" i="4"/>
  <c r="AE195" i="4"/>
  <c r="AD195" i="4"/>
  <c r="AF194" i="4"/>
  <c r="AE194" i="4"/>
  <c r="AD194" i="4"/>
  <c r="AF193" i="4"/>
  <c r="AE193" i="4"/>
  <c r="AD193" i="4"/>
  <c r="AF192" i="4"/>
  <c r="AE192" i="4"/>
  <c r="AD192" i="4"/>
  <c r="AF191" i="4"/>
  <c r="AE191" i="4"/>
  <c r="AD191" i="4"/>
  <c r="AF190" i="4"/>
  <c r="AE190" i="4"/>
  <c r="AD190" i="4"/>
  <c r="AF189" i="4"/>
  <c r="AE189" i="4"/>
  <c r="AD189" i="4"/>
  <c r="AF188" i="4"/>
  <c r="AE188" i="4"/>
  <c r="AD188" i="4"/>
  <c r="AF187" i="4"/>
  <c r="AE187" i="4"/>
  <c r="AD187" i="4"/>
  <c r="AF186" i="4"/>
  <c r="AE186" i="4"/>
  <c r="AD186" i="4"/>
  <c r="AF185" i="4"/>
  <c r="AE185" i="4"/>
  <c r="AD185" i="4"/>
  <c r="AF184" i="4"/>
  <c r="AE184" i="4"/>
  <c r="AD184" i="4"/>
  <c r="AF183" i="4"/>
  <c r="AE183" i="4"/>
  <c r="AD183" i="4"/>
  <c r="AF182" i="4"/>
  <c r="AE182" i="4"/>
  <c r="AD182" i="4"/>
  <c r="AF181" i="4"/>
  <c r="AE181" i="4"/>
  <c r="AD181" i="4"/>
  <c r="AF180" i="4"/>
  <c r="AE180" i="4"/>
  <c r="AD180" i="4"/>
  <c r="AF179" i="4"/>
  <c r="AE179" i="4"/>
  <c r="AD179" i="4"/>
  <c r="AF178" i="4"/>
  <c r="AE178" i="4"/>
  <c r="AD178" i="4"/>
  <c r="AF177" i="4"/>
  <c r="AE177" i="4"/>
  <c r="AD177" i="4"/>
  <c r="AF176" i="4"/>
  <c r="AE176" i="4"/>
  <c r="AD176" i="4"/>
  <c r="AF175" i="4"/>
  <c r="AE175" i="4"/>
  <c r="AD175" i="4"/>
  <c r="AF174" i="4"/>
  <c r="AE174" i="4"/>
  <c r="AD174" i="4"/>
  <c r="AF173" i="4"/>
  <c r="AE173" i="4"/>
  <c r="AD173" i="4"/>
  <c r="AF172" i="4"/>
  <c r="AE172" i="4"/>
  <c r="AD172" i="4"/>
  <c r="AF171" i="4"/>
  <c r="AE171" i="4"/>
  <c r="AD171" i="4"/>
  <c r="AF170" i="4"/>
  <c r="AE170" i="4"/>
  <c r="AD170" i="4"/>
  <c r="AF169" i="4"/>
  <c r="AE169" i="4"/>
  <c r="AD169" i="4"/>
  <c r="AF168" i="4"/>
  <c r="AE168" i="4"/>
  <c r="AD168" i="4"/>
  <c r="AF167" i="4"/>
  <c r="AE167" i="4"/>
  <c r="AD167" i="4"/>
  <c r="AF166" i="4"/>
  <c r="AE166" i="4"/>
  <c r="AD166" i="4"/>
  <c r="AF165" i="4"/>
  <c r="AE165" i="4"/>
  <c r="AD165" i="4"/>
  <c r="AF164" i="4"/>
  <c r="AE164" i="4"/>
  <c r="AD164" i="4"/>
  <c r="AF163" i="4"/>
  <c r="AE163" i="4"/>
  <c r="AD163" i="4"/>
  <c r="AF162" i="4"/>
  <c r="AE162" i="4"/>
  <c r="AD162" i="4"/>
  <c r="AF161" i="4"/>
  <c r="AE161" i="4"/>
  <c r="AD161" i="4"/>
  <c r="AF160" i="4"/>
  <c r="AE160" i="4"/>
  <c r="AD160" i="4"/>
  <c r="AF159" i="4"/>
  <c r="AE159" i="4"/>
  <c r="AD159" i="4"/>
  <c r="AF158" i="4"/>
  <c r="AE158" i="4"/>
  <c r="AD158" i="4"/>
  <c r="AF157" i="4"/>
  <c r="AE157" i="4"/>
  <c r="AD157" i="4"/>
  <c r="AF156" i="4"/>
  <c r="AE156" i="4"/>
  <c r="AD156" i="4"/>
  <c r="AF155" i="4"/>
  <c r="AE155" i="4"/>
  <c r="AD155" i="4"/>
  <c r="AF154" i="4"/>
  <c r="AE154" i="4"/>
  <c r="AD154" i="4"/>
  <c r="AF153" i="4"/>
  <c r="AE153" i="4"/>
  <c r="AD153" i="4"/>
  <c r="AF152" i="4"/>
  <c r="AE152" i="4"/>
  <c r="AD152" i="4"/>
  <c r="AF151" i="4"/>
  <c r="AE151" i="4"/>
  <c r="AD151" i="4"/>
  <c r="AF150" i="4"/>
  <c r="AE150" i="4"/>
  <c r="AD150" i="4"/>
  <c r="AF149" i="4"/>
  <c r="AE149" i="4"/>
  <c r="AD149" i="4"/>
  <c r="AF148" i="4"/>
  <c r="AE148" i="4"/>
  <c r="AD148" i="4"/>
  <c r="AF147" i="4"/>
  <c r="AE147" i="4"/>
  <c r="AD147" i="4"/>
  <c r="AF146" i="4"/>
  <c r="AE146" i="4"/>
  <c r="AD146" i="4"/>
  <c r="AF145" i="4"/>
  <c r="AE145" i="4"/>
  <c r="AD145" i="4"/>
  <c r="AF144" i="4"/>
  <c r="AE144" i="4"/>
  <c r="AD144" i="4"/>
  <c r="AF143" i="4"/>
  <c r="AE143" i="4"/>
  <c r="AD143" i="4"/>
  <c r="AF142" i="4"/>
  <c r="AE142" i="4"/>
  <c r="AD142" i="4"/>
  <c r="AF141" i="4"/>
  <c r="AE141" i="4"/>
  <c r="AD141" i="4"/>
  <c r="AF140" i="4"/>
  <c r="AE140" i="4"/>
  <c r="AD140" i="4"/>
  <c r="AF139" i="4"/>
  <c r="AE139" i="4"/>
  <c r="AD139" i="4"/>
  <c r="AF138" i="4"/>
  <c r="AE138" i="4"/>
  <c r="AD138" i="4"/>
  <c r="AF137" i="4"/>
  <c r="AE137" i="4"/>
  <c r="AD137" i="4"/>
  <c r="AF136" i="4"/>
  <c r="AE136" i="4"/>
  <c r="AD136" i="4"/>
  <c r="AF135" i="4"/>
  <c r="AE135" i="4"/>
  <c r="AD135" i="4"/>
  <c r="AF134" i="4"/>
  <c r="AE134" i="4"/>
  <c r="AD134" i="4"/>
  <c r="AF133" i="4"/>
  <c r="AE133" i="4"/>
  <c r="AD133" i="4"/>
  <c r="AF132" i="4"/>
  <c r="AE132" i="4"/>
  <c r="AD132" i="4"/>
  <c r="AF131" i="4"/>
  <c r="AE131" i="4"/>
  <c r="AD131" i="4"/>
  <c r="AF130" i="4"/>
  <c r="AE130" i="4"/>
  <c r="AD130" i="4"/>
  <c r="AF129" i="4"/>
  <c r="AE129" i="4"/>
  <c r="AD129" i="4"/>
  <c r="AF128" i="4"/>
  <c r="AE128" i="4"/>
  <c r="AD128" i="4"/>
  <c r="AF127" i="4"/>
  <c r="AE127" i="4"/>
  <c r="AD127" i="4"/>
  <c r="AF126" i="4"/>
  <c r="AE126" i="4"/>
  <c r="AD126" i="4"/>
  <c r="AF125" i="4"/>
  <c r="AE125" i="4"/>
  <c r="AD125" i="4"/>
  <c r="AF124" i="4"/>
  <c r="AE124" i="4"/>
  <c r="AD124" i="4"/>
  <c r="AF123" i="4"/>
  <c r="AE123" i="4"/>
  <c r="AD123" i="4"/>
  <c r="AF122" i="4"/>
  <c r="AE122" i="4"/>
  <c r="AD122" i="4"/>
  <c r="AF121" i="4"/>
  <c r="AE121" i="4"/>
  <c r="AD121" i="4"/>
  <c r="AF120" i="4"/>
  <c r="AE120" i="4"/>
  <c r="AD120" i="4"/>
  <c r="AF119" i="4"/>
  <c r="AE119" i="4"/>
  <c r="AD119" i="4"/>
  <c r="AF118" i="4"/>
  <c r="AE118" i="4"/>
  <c r="AD118" i="4"/>
  <c r="AF117" i="4"/>
  <c r="AE117" i="4"/>
  <c r="AD117" i="4"/>
  <c r="AF116" i="4"/>
  <c r="AE116" i="4"/>
  <c r="AD116" i="4"/>
  <c r="AF115" i="4"/>
  <c r="AE115" i="4"/>
  <c r="AD115" i="4"/>
  <c r="AF114" i="4"/>
  <c r="AE114" i="4"/>
  <c r="AD114" i="4"/>
  <c r="AF113" i="4"/>
  <c r="AE113" i="4"/>
  <c r="AD113" i="4"/>
  <c r="AF112" i="4"/>
  <c r="AE112" i="4"/>
  <c r="AD112" i="4"/>
  <c r="AF111" i="4"/>
  <c r="AE111" i="4"/>
  <c r="AD111" i="4"/>
  <c r="AF110" i="4"/>
  <c r="AE110" i="4"/>
  <c r="AD110" i="4"/>
  <c r="AF109" i="4"/>
  <c r="AE109" i="4"/>
  <c r="AD109" i="4"/>
  <c r="AF108" i="4"/>
  <c r="AE108" i="4"/>
  <c r="AD108" i="4"/>
  <c r="AF107" i="4"/>
  <c r="AE107" i="4"/>
  <c r="AD107" i="4"/>
  <c r="AF106" i="4"/>
  <c r="AE106" i="4"/>
  <c r="AD106" i="4"/>
  <c r="AF105" i="4"/>
  <c r="AE105" i="4"/>
  <c r="AD105" i="4"/>
  <c r="AF104" i="4"/>
  <c r="AE104" i="4"/>
  <c r="AD104" i="4"/>
  <c r="AF103" i="4"/>
  <c r="AE103" i="4"/>
  <c r="AD103" i="4"/>
  <c r="AF102" i="4"/>
  <c r="AE102" i="4"/>
  <c r="AD102" i="4"/>
  <c r="AF101" i="4"/>
  <c r="AE101" i="4"/>
  <c r="AD101" i="4"/>
  <c r="AF100" i="4"/>
  <c r="AE100" i="4"/>
  <c r="AD100" i="4"/>
  <c r="AF99" i="4"/>
  <c r="AE99" i="4"/>
  <c r="AD99" i="4"/>
  <c r="AF98" i="4"/>
  <c r="AE98" i="4"/>
  <c r="AD98" i="4"/>
  <c r="AF97" i="4"/>
  <c r="AE97" i="4"/>
  <c r="AD97" i="4"/>
  <c r="AF96" i="4"/>
  <c r="AE96" i="4"/>
  <c r="AD96" i="4"/>
  <c r="AF95" i="4"/>
  <c r="AE95" i="4"/>
  <c r="AD95" i="4"/>
  <c r="AF94" i="4"/>
  <c r="AE94" i="4"/>
  <c r="AD94" i="4"/>
  <c r="AF93" i="4"/>
  <c r="AE93" i="4"/>
  <c r="AD93" i="4"/>
  <c r="AF92" i="4"/>
  <c r="AE92" i="4"/>
  <c r="AD92" i="4"/>
  <c r="AF91" i="4"/>
  <c r="AE91" i="4"/>
  <c r="AD91" i="4"/>
  <c r="AF90" i="4"/>
  <c r="AE90" i="4"/>
  <c r="AD90" i="4"/>
  <c r="AF89" i="4"/>
  <c r="AE89" i="4"/>
  <c r="AD89" i="4"/>
  <c r="AF88" i="4"/>
  <c r="AE88" i="4"/>
  <c r="AD88" i="4"/>
  <c r="AF87" i="4"/>
  <c r="AE87" i="4"/>
  <c r="AD87" i="4"/>
  <c r="AF86" i="4"/>
  <c r="AE86" i="4"/>
  <c r="AD86" i="4"/>
  <c r="AF85" i="4"/>
  <c r="AE85" i="4"/>
  <c r="AD85" i="4"/>
  <c r="AF84" i="4"/>
  <c r="AE84" i="4"/>
  <c r="AD84" i="4"/>
  <c r="AF83" i="4"/>
  <c r="AE83" i="4"/>
  <c r="AD83" i="4"/>
  <c r="AF82" i="4"/>
  <c r="AE82" i="4"/>
  <c r="AD82" i="4"/>
  <c r="AF81" i="4"/>
  <c r="AE81" i="4"/>
  <c r="AD81" i="4"/>
  <c r="AF80" i="4"/>
  <c r="AE80" i="4"/>
  <c r="AD80" i="4"/>
  <c r="AF79" i="4"/>
  <c r="AE79" i="4"/>
  <c r="AD79" i="4"/>
  <c r="AF78" i="4"/>
  <c r="AE78" i="4"/>
  <c r="AD78" i="4"/>
  <c r="AF77" i="4"/>
  <c r="AE77" i="4"/>
  <c r="AD77" i="4"/>
  <c r="AF76" i="4"/>
  <c r="AE76" i="4"/>
  <c r="AD76" i="4"/>
  <c r="AF75" i="4"/>
  <c r="AE75" i="4"/>
  <c r="AD75" i="4"/>
  <c r="AF74" i="4"/>
  <c r="AE74" i="4"/>
  <c r="AD74" i="4"/>
  <c r="AF73" i="4"/>
  <c r="AE73" i="4"/>
  <c r="AD73" i="4"/>
  <c r="AF72" i="4"/>
  <c r="AE72" i="4"/>
  <c r="AD72" i="4"/>
  <c r="AF71" i="4"/>
  <c r="AE71" i="4"/>
  <c r="AD71" i="4"/>
  <c r="AF70" i="4"/>
  <c r="AE70" i="4"/>
  <c r="AD70" i="4"/>
  <c r="AF69" i="4"/>
  <c r="AE69" i="4"/>
  <c r="AD69" i="4"/>
  <c r="AF68" i="4"/>
  <c r="AE68" i="4"/>
  <c r="AD68" i="4"/>
  <c r="AF67" i="4"/>
  <c r="AE67" i="4"/>
  <c r="AD67" i="4"/>
  <c r="AF66" i="4"/>
  <c r="AE66" i="4"/>
  <c r="AD66" i="4"/>
  <c r="AF65" i="4"/>
  <c r="AE65" i="4"/>
  <c r="AD65" i="4"/>
  <c r="AF64" i="4"/>
  <c r="AE64" i="4"/>
  <c r="AD64" i="4"/>
  <c r="AF63" i="4"/>
  <c r="AE63" i="4"/>
  <c r="AD63" i="4"/>
  <c r="AF62" i="4"/>
  <c r="AE62" i="4"/>
  <c r="AD62" i="4"/>
  <c r="AF61" i="4"/>
  <c r="AE61" i="4"/>
  <c r="AD61" i="4"/>
  <c r="AF60" i="4"/>
  <c r="AE60" i="4"/>
  <c r="AD60" i="4"/>
  <c r="AF59" i="4"/>
  <c r="AE59" i="4"/>
  <c r="AD59" i="4"/>
  <c r="AF58" i="4"/>
  <c r="AE58" i="4"/>
  <c r="AD58" i="4"/>
  <c r="AF57" i="4"/>
  <c r="AE57" i="4"/>
  <c r="AD57" i="4"/>
  <c r="AF56" i="4"/>
  <c r="AE56" i="4"/>
  <c r="AD56" i="4"/>
  <c r="AF55" i="4"/>
  <c r="AE55" i="4"/>
  <c r="AD55" i="4"/>
  <c r="AF54" i="4"/>
  <c r="AE54" i="4"/>
  <c r="AD54" i="4"/>
  <c r="AF53" i="4"/>
  <c r="AE53" i="4"/>
  <c r="AD53" i="4"/>
  <c r="AF52" i="4"/>
  <c r="AE52" i="4"/>
  <c r="AD52" i="4"/>
  <c r="AF51" i="4"/>
  <c r="AE51" i="4"/>
  <c r="AD51" i="4"/>
  <c r="AF50" i="4"/>
  <c r="AE50" i="4"/>
  <c r="AD50" i="4"/>
  <c r="AF49" i="4"/>
  <c r="AE49" i="4"/>
  <c r="AD49" i="4"/>
  <c r="AF48" i="4"/>
  <c r="AE48" i="4"/>
  <c r="AD48" i="4"/>
  <c r="AF47" i="4"/>
  <c r="AE47" i="4"/>
  <c r="AD47" i="4"/>
  <c r="AF46" i="4"/>
  <c r="AE46" i="4"/>
  <c r="AD46" i="4"/>
  <c r="AF45" i="4"/>
  <c r="AE45" i="4"/>
  <c r="AD45" i="4"/>
  <c r="AF44" i="4"/>
  <c r="AE44" i="4"/>
  <c r="AD44" i="4"/>
  <c r="AF43" i="4"/>
  <c r="AE43" i="4"/>
  <c r="AD43" i="4"/>
  <c r="AF42" i="4"/>
  <c r="AE42" i="4"/>
  <c r="AD42" i="4"/>
  <c r="AF41" i="4"/>
  <c r="AE41" i="4"/>
  <c r="AD41" i="4"/>
  <c r="AF40" i="4"/>
  <c r="AE40" i="4"/>
  <c r="AD40" i="4"/>
  <c r="AF39" i="4"/>
  <c r="AE39" i="4"/>
  <c r="AD39" i="4"/>
  <c r="AF38" i="4"/>
  <c r="AE38" i="4"/>
  <c r="AD38" i="4"/>
  <c r="AF37" i="4"/>
  <c r="AE37" i="4"/>
  <c r="AD37" i="4"/>
  <c r="AF36" i="4"/>
  <c r="AE36" i="4"/>
  <c r="AD36" i="4"/>
  <c r="AF35" i="4"/>
  <c r="AE35" i="4"/>
  <c r="AD35" i="4"/>
  <c r="AF34" i="4"/>
  <c r="AE34" i="4"/>
  <c r="AD34" i="4"/>
  <c r="AF33" i="4"/>
  <c r="AE33" i="4"/>
  <c r="AD33" i="4"/>
  <c r="AF32" i="4"/>
  <c r="AE32" i="4"/>
  <c r="AD32" i="4"/>
  <c r="AF31" i="4"/>
  <c r="AE31" i="4"/>
  <c r="AD31" i="4"/>
  <c r="AF30" i="4"/>
  <c r="AE30" i="4"/>
  <c r="AD30" i="4"/>
  <c r="AF29" i="4"/>
  <c r="AE29" i="4"/>
  <c r="AD29" i="4"/>
  <c r="AF28" i="4"/>
  <c r="AE28" i="4"/>
  <c r="AD28" i="4"/>
  <c r="AF27" i="4"/>
  <c r="AE27" i="4"/>
  <c r="AD27" i="4"/>
  <c r="AF26" i="4"/>
  <c r="AE26" i="4"/>
  <c r="AD26" i="4"/>
  <c r="AF25" i="4"/>
  <c r="AE25" i="4"/>
  <c r="AD25" i="4"/>
  <c r="AF24" i="4"/>
  <c r="AE24" i="4"/>
  <c r="AD24" i="4"/>
  <c r="AF23" i="4"/>
  <c r="AE23" i="4"/>
  <c r="AD23" i="4"/>
  <c r="AF22" i="4"/>
  <c r="AE22" i="4"/>
  <c r="AD22" i="4"/>
  <c r="AF21" i="4"/>
  <c r="AE21" i="4"/>
  <c r="AD21" i="4"/>
  <c r="AF20" i="4"/>
  <c r="AE20" i="4"/>
  <c r="AD20" i="4"/>
  <c r="AF19" i="4"/>
  <c r="AE19" i="4"/>
  <c r="AD19" i="4"/>
  <c r="AF18" i="4"/>
  <c r="AE18" i="4"/>
  <c r="AD18" i="4"/>
  <c r="AF17" i="4"/>
  <c r="AE17" i="4"/>
  <c r="AD17" i="4"/>
  <c r="AF16" i="4"/>
  <c r="AE16" i="4"/>
  <c r="AD16" i="4"/>
  <c r="AF15" i="4"/>
  <c r="AE15" i="4"/>
  <c r="AD15" i="4"/>
  <c r="AF14" i="4"/>
  <c r="AE14" i="4"/>
  <c r="AD14" i="4"/>
  <c r="AF13" i="4"/>
  <c r="AE13" i="4"/>
  <c r="AD13" i="4"/>
  <c r="AF12" i="4"/>
  <c r="AE12" i="4"/>
  <c r="AD12" i="4"/>
  <c r="AF11" i="4"/>
  <c r="AE11" i="4"/>
  <c r="AD11" i="4"/>
  <c r="AF10" i="4"/>
  <c r="AE10" i="4"/>
  <c r="AD10" i="4"/>
  <c r="AF9" i="4"/>
  <c r="AE9" i="4"/>
  <c r="AD9" i="4"/>
  <c r="AF8" i="4"/>
  <c r="AE8" i="4"/>
  <c r="AD8" i="4"/>
  <c r="AF7" i="4"/>
  <c r="AE7" i="4"/>
  <c r="AD7" i="4"/>
</calcChain>
</file>

<file path=xl/sharedStrings.xml><?xml version="1.0" encoding="utf-8"?>
<sst xmlns="http://schemas.openxmlformats.org/spreadsheetml/2006/main" count="3327" uniqueCount="493">
  <si>
    <t>Community-Wide and Flood Zone Building Counts</t>
  </si>
  <si>
    <t xml:space="preserve">COMMUNITY TYPE:  </t>
  </si>
  <si>
    <t>County</t>
  </si>
  <si>
    <t>Uninc.</t>
  </si>
  <si>
    <t>Incorp.</t>
  </si>
  <si>
    <t>Split Community</t>
  </si>
  <si>
    <t>BLDG. VALUE SOURCE:  WV Property Assessment Records, Tax Year 2023</t>
  </si>
  <si>
    <t>BLDG. COUNT SOURCE:  Statewide Addressing &amp; Mapping System (SAMS) 2023</t>
  </si>
  <si>
    <t>COMMUNITY IDENTIFICATION</t>
  </si>
  <si>
    <t>COMMUNITY-WIDE BUILDINGS</t>
  </si>
  <si>
    <t>HIGH-RISK FLOOD ZONES</t>
  </si>
  <si>
    <t>Floodplain Building Ratio</t>
  </si>
  <si>
    <t>E-911</t>
  </si>
  <si>
    <t>Footprint</t>
  </si>
  <si>
    <t>Average</t>
  </si>
  <si>
    <t>Floodway</t>
  </si>
  <si>
    <t>Floodway Ratio</t>
  </si>
  <si>
    <t>Floodplain Acreage (aSFHA)</t>
  </si>
  <si>
    <t xml:space="preserve">Building Density witin Floodplain </t>
  </si>
  <si>
    <t>Residential</t>
  </si>
  <si>
    <t>Commercial</t>
  </si>
  <si>
    <t>Other</t>
  </si>
  <si>
    <t>Unknown</t>
  </si>
  <si>
    <t>Effective</t>
  </si>
  <si>
    <t>Advisory</t>
  </si>
  <si>
    <t>Total</t>
  </si>
  <si>
    <t>CID</t>
  </si>
  <si>
    <t>Community Name</t>
  </si>
  <si>
    <t>Community Type</t>
  </si>
  <si>
    <t>WV RPDC Region</t>
  </si>
  <si>
    <t>Address Count - SFHA</t>
  </si>
  <si>
    <t>Building Footprint Count - SFHA</t>
  </si>
  <si>
    <t>Average Count (bSF) - SFHA</t>
  </si>
  <si>
    <t>UDF Building Inventory</t>
  </si>
  <si>
    <t>Floodplain acreage (aSFHA)</t>
  </si>
  <si>
    <t>Building Density</t>
  </si>
  <si>
    <t>Address Count - Total</t>
  </si>
  <si>
    <t>Building Footprint Count - Total</t>
  </si>
  <si>
    <t>Average Count (bSF) - Total</t>
  </si>
  <si>
    <t>% Residential</t>
  </si>
  <si>
    <t>% Commercial</t>
  </si>
  <si>
    <t>% Other</t>
  </si>
  <si>
    <t>% Unknown</t>
  </si>
  <si>
    <t>Effective Address Count</t>
  </si>
  <si>
    <t>Advisory Address Count</t>
  </si>
  <si>
    <t>Total Address Count</t>
  </si>
  <si>
    <t>Floodplain Address Ratio</t>
  </si>
  <si>
    <t>Hedgesville</t>
  </si>
  <si>
    <t>BERKELEY</t>
  </si>
  <si>
    <t>Incorporated</t>
  </si>
  <si>
    <t>Flatwoods</t>
  </si>
  <si>
    <t>BRAXTON</t>
  </si>
  <si>
    <t>Windsor Heights</t>
  </si>
  <si>
    <t>BROOKE</t>
  </si>
  <si>
    <t>Barbour County*</t>
  </si>
  <si>
    <t>BARBOUR</t>
  </si>
  <si>
    <t>Unincorporated</t>
  </si>
  <si>
    <t>Thurmond</t>
  </si>
  <si>
    <t>FAYETTE</t>
  </si>
  <si>
    <t>Lewisburg</t>
  </si>
  <si>
    <t>GREENBRIER</t>
  </si>
  <si>
    <t>Berkeley County*</t>
  </si>
  <si>
    <t>Athens</t>
  </si>
  <si>
    <t>MERCER</t>
  </si>
  <si>
    <t>Elk Garden</t>
  </si>
  <si>
    <t>MINERAL</t>
  </si>
  <si>
    <t>Union</t>
  </si>
  <si>
    <t>MONROE</t>
  </si>
  <si>
    <t>Clearview</t>
  </si>
  <si>
    <t>OHIO</t>
  </si>
  <si>
    <t>Boone County*</t>
  </si>
  <si>
    <t>BOONE</t>
  </si>
  <si>
    <t>Bethlehem</t>
  </si>
  <si>
    <t>Hillsboro</t>
  </si>
  <si>
    <t>POCAHONTAS</t>
  </si>
  <si>
    <t>Tunnelton</t>
  </si>
  <si>
    <t>PRESTON</t>
  </si>
  <si>
    <t>Wheeling**</t>
  </si>
  <si>
    <t>Braxton County*</t>
  </si>
  <si>
    <t>Huntington**</t>
  </si>
  <si>
    <t>CABELL</t>
  </si>
  <si>
    <t>Weirton**</t>
  </si>
  <si>
    <t>Split</t>
  </si>
  <si>
    <t>Nitro**</t>
  </si>
  <si>
    <t>KANAWHA</t>
  </si>
  <si>
    <t>Smithers**</t>
  </si>
  <si>
    <t>Alderson**</t>
  </si>
  <si>
    <t>Brooke County*</t>
  </si>
  <si>
    <t>Paden City**</t>
  </si>
  <si>
    <t>TYLER</t>
  </si>
  <si>
    <t>Montgomery**</t>
  </si>
  <si>
    <t>Cabell County*</t>
  </si>
  <si>
    <t>St. Albans</t>
  </si>
  <si>
    <t>Calhoun County*</t>
  </si>
  <si>
    <t>CALHOUN</t>
  </si>
  <si>
    <t>Bolivar</t>
  </si>
  <si>
    <t>JEFFERSON</t>
  </si>
  <si>
    <t>Clay County*</t>
  </si>
  <si>
    <t>CLAY</t>
  </si>
  <si>
    <t>Bancroft</t>
  </si>
  <si>
    <t>PUTNAM</t>
  </si>
  <si>
    <t>Doddridge County*</t>
  </si>
  <si>
    <t>DODDRIDGE</t>
  </si>
  <si>
    <t>Dunbar</t>
  </si>
  <si>
    <t>Salem</t>
  </si>
  <si>
    <t>HARRISON</t>
  </si>
  <si>
    <t>Bath</t>
  </si>
  <si>
    <t>MORGAN</t>
  </si>
  <si>
    <t>Wellsburg</t>
  </si>
  <si>
    <t>Shepherdstown</t>
  </si>
  <si>
    <t>West Logan</t>
  </si>
  <si>
    <t>LOGAN</t>
  </si>
  <si>
    <t>Piedmont</t>
  </si>
  <si>
    <t>Sylvester</t>
  </si>
  <si>
    <t>Fayette County*</t>
  </si>
  <si>
    <t>Glasgow</t>
  </si>
  <si>
    <t>Whitesville</t>
  </si>
  <si>
    <t>Gilmer County*</t>
  </si>
  <si>
    <t>GILMER</t>
  </si>
  <si>
    <t>Cedar Grove</t>
  </si>
  <si>
    <t>Follansbee</t>
  </si>
  <si>
    <t>Grant County*</t>
  </si>
  <si>
    <t>GRANT</t>
  </si>
  <si>
    <t>Mitchell Heights</t>
  </si>
  <si>
    <t>Keystone</t>
  </si>
  <si>
    <t>MCDOWELL</t>
  </si>
  <si>
    <t>Northfork</t>
  </si>
  <si>
    <t>Oceana</t>
  </si>
  <si>
    <t>WYOMING</t>
  </si>
  <si>
    <t>War</t>
  </si>
  <si>
    <t>Charleston</t>
  </si>
  <si>
    <t>Welch</t>
  </si>
  <si>
    <t>Greenbrier County*</t>
  </si>
  <si>
    <t>Bruceton Mills</t>
  </si>
  <si>
    <t>East Bank</t>
  </si>
  <si>
    <t>Hampshire County*</t>
  </si>
  <si>
    <t>HAMPSHIRE</t>
  </si>
  <si>
    <t>HANCOCK</t>
  </si>
  <si>
    <t>Winfield</t>
  </si>
  <si>
    <t>Triadelphia</t>
  </si>
  <si>
    <t>Hancock County*</t>
  </si>
  <si>
    <t>Cameron</t>
  </si>
  <si>
    <t>MARSHALL</t>
  </si>
  <si>
    <t>Belle</t>
  </si>
  <si>
    <t>Hardy County*</t>
  </si>
  <si>
    <t>HARDY</t>
  </si>
  <si>
    <t>Delbarton</t>
  </si>
  <si>
    <t>MINGO</t>
  </si>
  <si>
    <t>Chesapeake</t>
  </si>
  <si>
    <t>St. Mary's</t>
  </si>
  <si>
    <t>PLEASANTS</t>
  </si>
  <si>
    <t>Spencer</t>
  </si>
  <si>
    <t>ROANE</t>
  </si>
  <si>
    <t>Keyser</t>
  </si>
  <si>
    <t>Man</t>
  </si>
  <si>
    <t>Fairview</t>
  </si>
  <si>
    <t>MARION</t>
  </si>
  <si>
    <t>Hundred</t>
  </si>
  <si>
    <t>WETZEL</t>
  </si>
  <si>
    <t>Weston</t>
  </si>
  <si>
    <t>LEWIS</t>
  </si>
  <si>
    <t>Friendly</t>
  </si>
  <si>
    <t>Harrison County*</t>
  </si>
  <si>
    <t>Rainelle</t>
  </si>
  <si>
    <t>Anmoore</t>
  </si>
  <si>
    <t>Jackson County*</t>
  </si>
  <si>
    <t>JACKSON</t>
  </si>
  <si>
    <t>Benwood</t>
  </si>
  <si>
    <t>Sistersville</t>
  </si>
  <si>
    <t>Mabscott</t>
  </si>
  <si>
    <t>RALEIGH</t>
  </si>
  <si>
    <t>Anawalt</t>
  </si>
  <si>
    <t>Bradshaw</t>
  </si>
  <si>
    <t>Jefferson County*</t>
  </si>
  <si>
    <t>Mullens</t>
  </si>
  <si>
    <t>Mannington</t>
  </si>
  <si>
    <t>Hamlin</t>
  </si>
  <si>
    <t>LINCOLN</t>
  </si>
  <si>
    <t>Gary</t>
  </si>
  <si>
    <t>Sophia</t>
  </si>
  <si>
    <t>Clendenin</t>
  </si>
  <si>
    <t>Nutter Fort</t>
  </si>
  <si>
    <t>Kermit</t>
  </si>
  <si>
    <t>Vienna</t>
  </si>
  <si>
    <t>WOOD</t>
  </si>
  <si>
    <t>New Martinsville</t>
  </si>
  <si>
    <t>Mcmechen</t>
  </si>
  <si>
    <t>Grantsville</t>
  </si>
  <si>
    <t>Valley Grove</t>
  </si>
  <si>
    <t>Kanawha County*</t>
  </si>
  <si>
    <t>South Charleston</t>
  </si>
  <si>
    <t>Richwood</t>
  </si>
  <si>
    <t>NICHOLAS</t>
  </si>
  <si>
    <t>Lewis County*</t>
  </si>
  <si>
    <t>Pratt</t>
  </si>
  <si>
    <t>Mason</t>
  </si>
  <si>
    <t>MASON</t>
  </si>
  <si>
    <t>Lincoln County*</t>
  </si>
  <si>
    <t>Pineville</t>
  </si>
  <si>
    <t>Cairo</t>
  </si>
  <si>
    <t>RITCHIE</t>
  </si>
  <si>
    <t>White Sulphur Springs</t>
  </si>
  <si>
    <t>Danville</t>
  </si>
  <si>
    <t>Parsons</t>
  </si>
  <si>
    <t>TUCKER</t>
  </si>
  <si>
    <t>Logan County*</t>
  </si>
  <si>
    <t>Wayne</t>
  </si>
  <si>
    <t>WAYNE</t>
  </si>
  <si>
    <t>Madison</t>
  </si>
  <si>
    <t>Clarksburg</t>
  </si>
  <si>
    <t>Philippi</t>
  </si>
  <si>
    <t>Buckhannon</t>
  </si>
  <si>
    <t>UPSHUR</t>
  </si>
  <si>
    <t>Farmington</t>
  </si>
  <si>
    <t>Worthington</t>
  </si>
  <si>
    <t>Star City</t>
  </si>
  <si>
    <t>MONONGALIA</t>
  </si>
  <si>
    <t>Poca</t>
  </si>
  <si>
    <t>New Cumberland</t>
  </si>
  <si>
    <t>Pine Grove</t>
  </si>
  <si>
    <t>Marion County*</t>
  </si>
  <si>
    <t>Chapmanville</t>
  </si>
  <si>
    <t>Bayard</t>
  </si>
  <si>
    <t>Milton</t>
  </si>
  <si>
    <t>Bramwell</t>
  </si>
  <si>
    <t>Pullman</t>
  </si>
  <si>
    <t>Marshall County*</t>
  </si>
  <si>
    <t>Mount Hope</t>
  </si>
  <si>
    <t>Peterstown</t>
  </si>
  <si>
    <t>Buffalo</t>
  </si>
  <si>
    <t>Pax</t>
  </si>
  <si>
    <t>Blacksville</t>
  </si>
  <si>
    <t>Mason County*</t>
  </si>
  <si>
    <t>Gilbert</t>
  </si>
  <si>
    <t>Lester</t>
  </si>
  <si>
    <t>Newburg</t>
  </si>
  <si>
    <t>Iaeger</t>
  </si>
  <si>
    <t>Mill Creek</t>
  </si>
  <si>
    <t>RANDOLPH</t>
  </si>
  <si>
    <t>Kimball</t>
  </si>
  <si>
    <t>Marlinton</t>
  </si>
  <si>
    <t>Lumberport</t>
  </si>
  <si>
    <t>Glenville</t>
  </si>
  <si>
    <t>Terra Alta</t>
  </si>
  <si>
    <t>McDowell County*</t>
  </si>
  <si>
    <t>Addison</t>
  </si>
  <si>
    <t>WEBSTER</t>
  </si>
  <si>
    <t>Auburn</t>
  </si>
  <si>
    <t>Oakvale</t>
  </si>
  <si>
    <t>Marmet</t>
  </si>
  <si>
    <t>Leon</t>
  </si>
  <si>
    <t>Mercer County*</t>
  </si>
  <si>
    <t>Elkins</t>
  </si>
  <si>
    <t>Davy</t>
  </si>
  <si>
    <t>Princeton</t>
  </si>
  <si>
    <t>Granville</t>
  </si>
  <si>
    <t>West Union</t>
  </si>
  <si>
    <t>Mineral County*</t>
  </si>
  <si>
    <t>Albright</t>
  </si>
  <si>
    <t>Hartford</t>
  </si>
  <si>
    <t>Stonewood</t>
  </si>
  <si>
    <t>Gauley Bridge</t>
  </si>
  <si>
    <t>Grafton</t>
  </si>
  <si>
    <t>TAYLOR</t>
  </si>
  <si>
    <t>Mingo County*</t>
  </si>
  <si>
    <t>Smithfield</t>
  </si>
  <si>
    <t>Moundsville</t>
  </si>
  <si>
    <t>Shinnston</t>
  </si>
  <si>
    <t>Ravenswood</t>
  </si>
  <si>
    <t>Grant</t>
  </si>
  <si>
    <t>Monongalia County*</t>
  </si>
  <si>
    <t>Oak Hill</t>
  </si>
  <si>
    <t>Jane Lew</t>
  </si>
  <si>
    <t>Monroe County*</t>
  </si>
  <si>
    <t>Pennsboro</t>
  </si>
  <si>
    <t>Harman</t>
  </si>
  <si>
    <t>Morgan County*</t>
  </si>
  <si>
    <t>Flemington</t>
  </si>
  <si>
    <t>Lost Creek</t>
  </si>
  <si>
    <t>Nicholas County*</t>
  </si>
  <si>
    <t>Camden-On-Gauley</t>
  </si>
  <si>
    <t>Rivesville</t>
  </si>
  <si>
    <t>Morgantown</t>
  </si>
  <si>
    <t>West Hamlin</t>
  </si>
  <si>
    <t>Fort Gay</t>
  </si>
  <si>
    <t>Ohio County*</t>
  </si>
  <si>
    <t>Belington</t>
  </si>
  <si>
    <t>Pendleton County*</t>
  </si>
  <si>
    <t>PENDLETON</t>
  </si>
  <si>
    <t>Ellenboro</t>
  </si>
  <si>
    <t>Bridgeport</t>
  </si>
  <si>
    <t>Pleasants County*</t>
  </si>
  <si>
    <t>Franklin</t>
  </si>
  <si>
    <t>Elizabeth</t>
  </si>
  <si>
    <t>WIRT</t>
  </si>
  <si>
    <t>Barrackville</t>
  </si>
  <si>
    <t>Pocahontas County*</t>
  </si>
  <si>
    <t>Womelsdorf (Coalton)</t>
  </si>
  <si>
    <t>Clay</t>
  </si>
  <si>
    <t>Reedy</t>
  </si>
  <si>
    <t>Rowlesburg</t>
  </si>
  <si>
    <t>Meadow Bridge</t>
  </si>
  <si>
    <t>Ranson</t>
  </si>
  <si>
    <t>Westover</t>
  </si>
  <si>
    <t>West Liberty</t>
  </si>
  <si>
    <t>Martinsburg</t>
  </si>
  <si>
    <t>Harpers Ferry</t>
  </si>
  <si>
    <t>Preston County*</t>
  </si>
  <si>
    <t>Pleasant Valley</t>
  </si>
  <si>
    <t>Handley</t>
  </si>
  <si>
    <t>Hurricane</t>
  </si>
  <si>
    <t>Junior</t>
  </si>
  <si>
    <t>Gassaway</t>
  </si>
  <si>
    <t>Kenova</t>
  </si>
  <si>
    <t>Putnam County*</t>
  </si>
  <si>
    <t>Beverly</t>
  </si>
  <si>
    <t>New Haven</t>
  </si>
  <si>
    <t>Rupert</t>
  </si>
  <si>
    <t>Chester</t>
  </si>
  <si>
    <t>Raleigh County*</t>
  </si>
  <si>
    <t>Ronceverte</t>
  </si>
  <si>
    <t>Williamstown</t>
  </si>
  <si>
    <t>Summersville</t>
  </si>
  <si>
    <t>White Hall</t>
  </si>
  <si>
    <t>Matewan</t>
  </si>
  <si>
    <t>Beckley</t>
  </si>
  <si>
    <t>Middlebourne</t>
  </si>
  <si>
    <t>Randolph County*</t>
  </si>
  <si>
    <t>Sutton</t>
  </si>
  <si>
    <t>Belmont</t>
  </si>
  <si>
    <t>Cowen</t>
  </si>
  <si>
    <t>Sand Fork</t>
  </si>
  <si>
    <t>Ridgeley</t>
  </si>
  <si>
    <t>Ceredo</t>
  </si>
  <si>
    <t>Ritchie County*</t>
  </si>
  <si>
    <t>Durbin</t>
  </si>
  <si>
    <t>Hendricks</t>
  </si>
  <si>
    <t>Roane County*</t>
  </si>
  <si>
    <t>Paw Paw</t>
  </si>
  <si>
    <t>Summers County*</t>
  </si>
  <si>
    <t>SUMMERS</t>
  </si>
  <si>
    <t>Monongah</t>
  </si>
  <si>
    <t>Bluefield</t>
  </si>
  <si>
    <t>Taylor County*</t>
  </si>
  <si>
    <t>Glen Dale</t>
  </si>
  <si>
    <t>Parkersburg</t>
  </si>
  <si>
    <t>Capon Bridge</t>
  </si>
  <si>
    <t>Burnsville</t>
  </si>
  <si>
    <t>Montrose</t>
  </si>
  <si>
    <t>Tucker County*</t>
  </si>
  <si>
    <t>Moorefield</t>
  </si>
  <si>
    <t>Wardensville</t>
  </si>
  <si>
    <t>Hinton</t>
  </si>
  <si>
    <t>Tyler County*</t>
  </si>
  <si>
    <t>Hambleton</t>
  </si>
  <si>
    <t>Upshur County*</t>
  </si>
  <si>
    <t>Barboursville</t>
  </si>
  <si>
    <t>Charles Town</t>
  </si>
  <si>
    <t>Williamson</t>
  </si>
  <si>
    <t>Point Pleasant</t>
  </si>
  <si>
    <t>Wayne County*</t>
  </si>
  <si>
    <t>Romney</t>
  </si>
  <si>
    <t>Fairmont</t>
  </si>
  <si>
    <t>Petersburg</t>
  </si>
  <si>
    <t>Webster County*</t>
  </si>
  <si>
    <t>West Milford</t>
  </si>
  <si>
    <t>Ripley</t>
  </si>
  <si>
    <t>Falling Springs</t>
  </si>
  <si>
    <t>Bethany</t>
  </si>
  <si>
    <t>Wetzel County*</t>
  </si>
  <si>
    <t>Kingwood</t>
  </si>
  <si>
    <t>Wirt County*</t>
  </si>
  <si>
    <t>Ansted</t>
  </si>
  <si>
    <t>Harrisville</t>
  </si>
  <si>
    <t>Logan</t>
  </si>
  <si>
    <t>Beech Bottom</t>
  </si>
  <si>
    <t>Wood County*</t>
  </si>
  <si>
    <t>Eleanor</t>
  </si>
  <si>
    <t>Davis</t>
  </si>
  <si>
    <t>Fayetteville</t>
  </si>
  <si>
    <t>Wyoming County*</t>
  </si>
  <si>
    <t>Quinwood</t>
  </si>
  <si>
    <t>Carpendale</t>
  </si>
  <si>
    <t>Reedsville</t>
  </si>
  <si>
    <t>Masontown</t>
  </si>
  <si>
    <t>Brandonville</t>
  </si>
  <si>
    <t>Huttonsville</t>
  </si>
  <si>
    <t>Thomas</t>
  </si>
  <si>
    <t>North Hills</t>
  </si>
  <si>
    <r>
      <rPr>
        <b/>
        <sz val="10"/>
        <color theme="1"/>
        <rFont val="Calibri"/>
        <family val="2"/>
        <scheme val="minor"/>
      </rPr>
      <t>SFHA BUILDING COUNT</t>
    </r>
    <r>
      <rPr>
        <sz val="10"/>
        <color theme="1"/>
        <rFont val="Calibri"/>
        <family val="2"/>
        <scheme val="minor"/>
      </rPr>
      <t xml:space="preserve"> (bSF)</t>
    </r>
  </si>
  <si>
    <t>DATA FIELD NAME</t>
  </si>
  <si>
    <t>DESCRIPTION</t>
  </si>
  <si>
    <t>Incorporated/Unincorporated</t>
  </si>
  <si>
    <t>RANK</t>
  </si>
  <si>
    <t>J / I</t>
  </si>
  <si>
    <t>AA / N</t>
  </si>
  <si>
    <t>I / L</t>
  </si>
  <si>
    <t>Conditional Rank
 on Community Type</t>
  </si>
  <si>
    <t>Rank Col. N (Building Ratio)</t>
  </si>
  <si>
    <t>Rank Col. M (SFHA)</t>
  </si>
  <si>
    <t>Rank Col. K (Floodway Ratio)</t>
  </si>
  <si>
    <t>Rank K</t>
  </si>
  <si>
    <t>Rank M</t>
  </si>
  <si>
    <t>Rank N</t>
  </si>
  <si>
    <t xml:space="preserve">SFHA (bSF) </t>
  </si>
  <si>
    <r>
      <t>2)</t>
    </r>
    <r>
      <rPr>
        <sz val="10"/>
        <color rgb="FF000000"/>
        <rFont val="Times New Roman"/>
        <family val="1"/>
      </rPr>
      <t xml:space="preserve">      </t>
    </r>
    <r>
      <rPr>
        <sz val="10"/>
        <color rgb="FF000000"/>
        <rFont val="Calibri"/>
        <family val="2"/>
        <scheme val="minor"/>
      </rPr>
      <t>Export Selected</t>
    </r>
  </si>
  <si>
    <r>
      <t>i)</t>
    </r>
    <r>
      <rPr>
        <sz val="10"/>
        <color rgb="FF000000"/>
        <rFont val="Times New Roman"/>
        <family val="1"/>
      </rPr>
      <t xml:space="preserve">        </t>
    </r>
    <r>
      <rPr>
        <sz val="10"/>
        <color rgb="FF000000"/>
        <rFont val="Calibri"/>
        <family val="2"/>
        <scheme val="minor"/>
      </rPr>
      <t xml:space="preserve">(The </t>
    </r>
    <r>
      <rPr>
        <sz val="10"/>
        <color theme="1"/>
        <rFont val="Calibri"/>
        <family val="2"/>
        <scheme val="minor"/>
      </rPr>
      <t>PointType</t>
    </r>
    <r>
      <rPr>
        <sz val="10"/>
        <color rgb="FF000000"/>
        <rFont val="Calibri"/>
        <family val="2"/>
        <scheme val="minor"/>
      </rPr>
      <t> field can further classify structures where the Status is Current or Pending, but the structure is not a primary structure.  The PointType field is a legacy field from the older Oracle SAMS (</t>
    </r>
    <r>
      <rPr>
        <sz val="10"/>
        <color theme="1"/>
        <rFont val="Calibri"/>
        <family val="2"/>
        <scheme val="minor"/>
      </rPr>
      <t>see this link for full list</t>
    </r>
    <r>
      <rPr>
        <sz val="10"/>
        <color rgb="FF000000"/>
        <rFont val="Calibri"/>
        <family val="2"/>
        <scheme val="minor"/>
      </rPr>
      <t>) and contains site address codes for accessory and abandoned structures.  The PointType field is not used or kept current by many counties, but where it is populated, it can be used to further filter out secondary structures.  </t>
    </r>
  </si>
  <si>
    <r>
      <t>d)</t>
    </r>
    <r>
      <rPr>
        <sz val="10"/>
        <color rgb="FF000000"/>
        <rFont val="Times New Roman"/>
        <family val="1"/>
      </rPr>
      <t xml:space="preserve">      </t>
    </r>
    <r>
      <rPr>
        <sz val="10"/>
        <color rgb="FF000000"/>
        <rFont val="Calibri"/>
        <family val="2"/>
        <scheme val="minor"/>
      </rPr>
      <t xml:space="preserve">Remove from selected SiteAddressPoints where PointType = "A1" OR PointType = "A2".  </t>
    </r>
  </si>
  <si>
    <t xml:space="preserve">i)     (This step establishes primary structures in SAMS-II based firstly on the STATUS Field.  The Status field can designate structures that are Current or Not-Addressable; but some counties do not use this designation, or it may be incorrectly assigned.)  </t>
  </si>
  <si>
    <r>
      <t>c)</t>
    </r>
    <r>
      <rPr>
        <sz val="10"/>
        <color rgb="FF000000"/>
        <rFont val="Times New Roman"/>
        <family val="1"/>
      </rPr>
      <t xml:space="preserve">       </t>
    </r>
    <r>
      <rPr>
        <sz val="10"/>
        <color rgb="FF000000"/>
        <rFont val="Calibri"/>
        <family val="2"/>
        <scheme val="minor"/>
      </rPr>
      <t xml:space="preserve">Select SiteAddressPoints where STATUS = "Current" OR STATUS = "Pending".  </t>
    </r>
  </si>
  <si>
    <r>
      <t>b)</t>
    </r>
    <r>
      <rPr>
        <sz val="10"/>
        <color rgb="FF000000"/>
        <rFont val="Times New Roman"/>
        <family val="1"/>
      </rPr>
      <t xml:space="preserve">      </t>
    </r>
    <r>
      <rPr>
        <sz val="10"/>
        <color rgb="FF000000"/>
        <rFont val="Calibri"/>
        <family val="2"/>
        <scheme val="minor"/>
      </rPr>
      <t>Populate SiteAddressPoints with Status IS NULL values to be populated with "Pending". </t>
    </r>
  </si>
  <si>
    <r>
      <t>a)</t>
    </r>
    <r>
      <rPr>
        <sz val="10"/>
        <color rgb="FF000000"/>
        <rFont val="Times New Roman"/>
        <family val="1"/>
      </rPr>
      <t xml:space="preserve">       </t>
    </r>
    <r>
      <rPr>
        <sz val="10"/>
        <color rgb="FF000000"/>
        <rFont val="Calibri"/>
        <family val="2"/>
        <scheme val="minor"/>
      </rPr>
      <t>Run autocomplete statewide (if necessary) to populate municipalities.</t>
    </r>
  </si>
  <si>
    <r>
      <t>1)</t>
    </r>
    <r>
      <rPr>
        <sz val="10"/>
        <color rgb="FF000000"/>
        <rFont val="Times New Roman"/>
        <family val="1"/>
      </rPr>
      <t xml:space="preserve">      </t>
    </r>
    <r>
      <rPr>
        <sz val="10"/>
        <color rgb="FF000000"/>
        <rFont val="Calibri"/>
        <family val="2"/>
        <scheme val="minor"/>
      </rPr>
      <t>Site Address Status Fields:  New data imports into SAMS requires that the Status Field be checked anytime an export for building count is necessary.</t>
    </r>
  </si>
  <si>
    <t xml:space="preserve">
Statewide Addressing and Mapping System (SAMS) processing steps for identifying primary structures for building risk assessments.</t>
  </si>
  <si>
    <r>
      <t xml:space="preserve">To limit the counting to primary buildings, Site Address points with a Status value of </t>
    </r>
    <r>
      <rPr>
        <b/>
        <sz val="10"/>
        <color theme="1"/>
        <rFont val="Calibri"/>
        <family val="2"/>
        <scheme val="minor"/>
      </rPr>
      <t>Current</t>
    </r>
    <r>
      <rPr>
        <sz val="10"/>
        <color theme="1"/>
        <rFont val="Calibri"/>
        <family val="2"/>
        <scheme val="minor"/>
      </rPr>
      <t xml:space="preserve"> and </t>
    </r>
    <r>
      <rPr>
        <b/>
        <sz val="10"/>
        <color theme="1"/>
        <rFont val="Calibri"/>
        <family val="2"/>
        <scheme val="minor"/>
      </rPr>
      <t xml:space="preserve">Pending </t>
    </r>
    <r>
      <rPr>
        <sz val="10"/>
        <color theme="1"/>
        <rFont val="Calibri"/>
        <family val="2"/>
        <scheme val="minor"/>
      </rPr>
      <t xml:space="preserve">are included for the community-wide building count.  Site Address Points with a field Status values of </t>
    </r>
    <r>
      <rPr>
        <b/>
        <sz val="10"/>
        <color theme="1"/>
        <rFont val="Calibri"/>
        <family val="2"/>
        <scheme val="minor"/>
      </rPr>
      <t>Non-addressable</t>
    </r>
    <r>
      <rPr>
        <sz val="10"/>
        <color theme="1"/>
        <rFont val="Calibri"/>
        <family val="2"/>
        <scheme val="minor"/>
      </rPr>
      <t xml:space="preserve">, </t>
    </r>
    <r>
      <rPr>
        <b/>
        <sz val="10"/>
        <color theme="1"/>
        <rFont val="Calibri"/>
        <family val="2"/>
        <scheme val="minor"/>
      </rPr>
      <t>Retired</t>
    </r>
    <r>
      <rPr>
        <sz val="10"/>
        <color theme="1"/>
        <rFont val="Calibri"/>
        <family val="2"/>
        <scheme val="minor"/>
      </rPr>
      <t xml:space="preserve">, </t>
    </r>
    <r>
      <rPr>
        <b/>
        <sz val="10"/>
        <color theme="1"/>
        <rFont val="Calibri"/>
        <family val="2"/>
        <scheme val="minor"/>
      </rPr>
      <t>Temporary</t>
    </r>
    <r>
      <rPr>
        <sz val="10"/>
        <color theme="1"/>
        <rFont val="Calibri"/>
        <family val="2"/>
        <scheme val="minor"/>
      </rPr>
      <t xml:space="preserve"> and </t>
    </r>
    <r>
      <rPr>
        <b/>
        <sz val="10"/>
        <color theme="1"/>
        <rFont val="Calibri"/>
        <family val="2"/>
        <scheme val="minor"/>
      </rPr>
      <t>Other</t>
    </r>
    <r>
      <rPr>
        <sz val="10"/>
        <color theme="1"/>
        <rFont val="Calibri"/>
        <family val="2"/>
        <scheme val="minor"/>
      </rPr>
      <t xml:space="preserve"> are filtered out.  Counties (e.g., Hardy and Monongalia) with NULL Status values were converted to </t>
    </r>
    <r>
      <rPr>
        <b/>
        <sz val="10"/>
        <color theme="1"/>
        <rFont val="Calibri"/>
        <family val="2"/>
        <scheme val="minor"/>
      </rPr>
      <t>Pending</t>
    </r>
    <r>
      <rPr>
        <sz val="10"/>
        <color theme="1"/>
        <rFont val="Calibri"/>
        <family val="2"/>
        <scheme val="minor"/>
      </rPr>
      <t xml:space="preserve"> status.  Where possible, secondary structures (detached garages, barns, outbuildings, etc.) with addresses are removed using the additional field for Point Type.</t>
    </r>
  </si>
  <si>
    <t>PROCESSING NOTES:</t>
  </si>
  <si>
    <t xml:space="preserve">Computed </t>
  </si>
  <si>
    <t>Buildings in High-Risk Flood Zones / Total Community Buildings X 100</t>
  </si>
  <si>
    <t>Total buildings in high-risk effective and advisory flood zones.  High-risk flood zones apply to the 1-percent-annual-chance (100-yr.) flood event.</t>
  </si>
  <si>
    <t>Building Level Risk Assessment (BLRA) database</t>
  </si>
  <si>
    <t>Buildings in high-risk advisory floodplain.  A non-regulatory floodplain that most likely will become effective upon completion of a future FEMA Restudy.</t>
  </si>
  <si>
    <t>Buildings in effective 1-percent-annual-chance floodplain, also known as Special Flood Hazard Area (SFHA), a high-risk flood zone.</t>
  </si>
  <si>
    <t>SAMS &amp; Property Tax Databases</t>
  </si>
  <si>
    <t>Unknown Land Use percent</t>
  </si>
  <si>
    <t>Unknown Land Use classification.  Land Use Code error or blank.</t>
  </si>
  <si>
    <t>Other Land Use building percent</t>
  </si>
  <si>
    <r>
      <t>Other Land Use building count  (</t>
    </r>
    <r>
      <rPr>
        <b/>
        <sz val="10"/>
        <color theme="1"/>
        <rFont val="Calibri"/>
        <family val="2"/>
        <scheme val="minor"/>
      </rPr>
      <t>Other</t>
    </r>
    <r>
      <rPr>
        <sz val="10"/>
        <color theme="1"/>
        <rFont val="Calibri"/>
        <family val="2"/>
        <scheme val="minor"/>
      </rPr>
      <t xml:space="preserve"> Land Use Type = Government, Education, Religious/Nonprofit, Agriculture). Non-Residential properties. </t>
    </r>
  </si>
  <si>
    <t>Commercial percent</t>
  </si>
  <si>
    <r>
      <t>Commercial building count.  (</t>
    </r>
    <r>
      <rPr>
        <b/>
        <sz val="10"/>
        <color theme="1"/>
        <rFont val="Calibri"/>
        <family val="2"/>
        <scheme val="minor"/>
      </rPr>
      <t>Commercial</t>
    </r>
    <r>
      <rPr>
        <sz val="10"/>
        <color theme="1"/>
        <rFont val="Calibri"/>
        <family val="2"/>
        <scheme val="minor"/>
      </rPr>
      <t xml:space="preserve"> = Commercial and Industrial Properties).  Non-Residential properties.</t>
    </r>
  </si>
  <si>
    <t>Residential percent</t>
  </si>
  <si>
    <r>
      <t>Residential building count.   (</t>
    </r>
    <r>
      <rPr>
        <b/>
        <sz val="10"/>
        <color theme="1"/>
        <rFont val="Calibri"/>
        <family val="2"/>
        <scheme val="minor"/>
      </rPr>
      <t>Residential</t>
    </r>
    <r>
      <rPr>
        <sz val="10"/>
        <color theme="1"/>
        <rFont val="Calibri"/>
        <family val="2"/>
        <scheme val="minor"/>
      </rPr>
      <t xml:space="preserve"> = Single Family, Multi-Family, Apartments, Group Housing (nursing homes, dormitories, etc.)</t>
    </r>
  </si>
  <si>
    <r>
      <t xml:space="preserve">Community-wide </t>
    </r>
    <r>
      <rPr>
        <b/>
        <sz val="10"/>
        <color theme="1"/>
        <rFont val="Calibri"/>
        <family val="2"/>
        <scheme val="minor"/>
      </rPr>
      <t>E-911 Site Address Points</t>
    </r>
    <r>
      <rPr>
        <sz val="10"/>
        <color theme="1"/>
        <rFont val="Calibri"/>
        <family val="2"/>
        <scheme val="minor"/>
      </rPr>
      <t xml:space="preserve"> categorized by Land Use and Property Tax Class codes into three generalized classes:  </t>
    </r>
    <r>
      <rPr>
        <b/>
        <sz val="10"/>
        <color theme="1"/>
        <rFont val="Calibri"/>
        <family val="2"/>
        <scheme val="minor"/>
      </rPr>
      <t>Residential</t>
    </r>
    <r>
      <rPr>
        <sz val="10"/>
        <color theme="1"/>
        <rFont val="Calibri"/>
        <family val="2"/>
        <scheme val="minor"/>
      </rPr>
      <t xml:space="preserve">, </t>
    </r>
    <r>
      <rPr>
        <b/>
        <sz val="10"/>
        <color theme="1"/>
        <rFont val="Calibri"/>
        <family val="2"/>
        <scheme val="minor"/>
      </rPr>
      <t>Commercial</t>
    </r>
    <r>
      <rPr>
        <sz val="10"/>
        <color theme="1"/>
        <rFont val="Calibri"/>
        <family val="2"/>
        <scheme val="minor"/>
      </rPr>
      <t xml:space="preserve">, and </t>
    </r>
    <r>
      <rPr>
        <b/>
        <sz val="10"/>
        <color theme="1"/>
        <rFont val="Calibri"/>
        <family val="2"/>
        <scheme val="minor"/>
      </rPr>
      <t>Other</t>
    </r>
    <r>
      <rPr>
        <sz val="10"/>
        <color theme="1"/>
        <rFont val="Calibri"/>
        <family val="2"/>
        <scheme val="minor"/>
      </rPr>
      <t>.</t>
    </r>
  </si>
  <si>
    <t>OCCPANCY CLASS BREAKDOWN</t>
  </si>
  <si>
    <t>Community-wide Average of E-911 Site Address Points and Building Footprints</t>
  </si>
  <si>
    <t>2018 Microsoft Building Footprints</t>
  </si>
  <si>
    <t>Community-wide Footprint Count</t>
  </si>
  <si>
    <t>Statewide Addressing &amp; Mapping System (SAMS)</t>
  </si>
  <si>
    <t>Community-wide E-911 Address Building Count</t>
  </si>
  <si>
    <t>Community-wide Building Counts</t>
  </si>
  <si>
    <t>SFHA Buildings Count inventoried for statewide flood risk assessment.  Also know in Hazus terminology as User Defined Facilities (UDF).</t>
  </si>
  <si>
    <t>Calculated field</t>
  </si>
  <si>
    <t>SFHA Average of E-911 Site Address Points and Building Footprints</t>
  </si>
  <si>
    <t>2018 Microsoft Building Footprints. https://wvgis.wvu.edu/data/dataset.php?ID=476</t>
  </si>
  <si>
    <t>SFHA Building Footprint Count</t>
  </si>
  <si>
    <t xml:space="preserve">Statewide Addressing and Mapping System
https://wvgis.wvu.edu/data/dataset.php?ID=483 </t>
  </si>
  <si>
    <t>SFHA E-911 Address Building Count</t>
  </si>
  <si>
    <t>Buildings in Special Flood Hazard Area (SFHA), or Flood Zones A, AE, AO, or AH shown on FEMA's effective Flood Insurance Rate Maps (FIRM).  Also knows as the 1-percent-annual chance (100-year ) floodplain.</t>
  </si>
  <si>
    <t>SFHA BUILDING COUNTS</t>
  </si>
  <si>
    <t>https://www.wvregionalcouncils.org/</t>
  </si>
  <si>
    <t>WV Region Planning and Development Council</t>
  </si>
  <si>
    <t>Census</t>
  </si>
  <si>
    <t>FEMA Community Name</t>
  </si>
  <si>
    <t>FEMA</t>
  </si>
  <si>
    <t>FEMA Community Identifier</t>
  </si>
  <si>
    <t>DATA SOURCE</t>
  </si>
  <si>
    <t>FEMA Flood Insurance Rate Maps; BLRA</t>
  </si>
  <si>
    <t>SFHA Buildings / SFHA Acreage</t>
  </si>
  <si>
    <t>SFHA Acreage</t>
  </si>
  <si>
    <t>Structures in SFHA Floodway</t>
  </si>
  <si>
    <t>UDF Building Inventory (SFHA Count)</t>
  </si>
  <si>
    <t>2023 Community Boundary Layer.  https://wvgis.wvu.edu/data/dataset.php?ID=484</t>
  </si>
  <si>
    <t>Rank AB</t>
  </si>
  <si>
    <t>Graph</t>
  </si>
  <si>
    <t>Region</t>
  </si>
  <si>
    <t>bSFHA</t>
  </si>
  <si>
    <t>COMMUNITY (284)</t>
  </si>
  <si>
    <t>Incorporated (229)</t>
  </si>
  <si>
    <t>Unincorporated Areas (55)</t>
  </si>
  <si>
    <t>Sum J</t>
  </si>
  <si>
    <t>Sum I</t>
  </si>
  <si>
    <t xml:space="preserve"> Divide</t>
  </si>
  <si>
    <t>Rank</t>
  </si>
  <si>
    <t>Floodway County (J)</t>
  </si>
  <si>
    <t>SFHA County (I)</t>
  </si>
  <si>
    <t>RANK Floodway Ratio</t>
  </si>
  <si>
    <t>Region Floodway Ratio</t>
  </si>
  <si>
    <t>Region Building Density</t>
  </si>
  <si>
    <t>SFHA Acreage (L))</t>
  </si>
  <si>
    <t>RANK Building Density</t>
  </si>
  <si>
    <t>Sum L</t>
  </si>
  <si>
    <t>Region Floodplain Building Ratio</t>
  </si>
  <si>
    <t>Floodplain Building Count (AA)</t>
  </si>
  <si>
    <t>Sum AA</t>
  </si>
  <si>
    <t>Total Community Buildings (N)</t>
  </si>
  <si>
    <t>Sum N</t>
  </si>
  <si>
    <t>REGIONS (11)</t>
  </si>
  <si>
    <t>Region Buiding and Floodway Counts</t>
  </si>
  <si>
    <t>Total aSFHA area</t>
  </si>
  <si>
    <t>% Rank</t>
  </si>
  <si>
    <t>Region Floodplain Acreage</t>
  </si>
  <si>
    <t>Total Miles</t>
  </si>
  <si>
    <t>Regon Stream Mile Length</t>
  </si>
  <si>
    <t>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</si>
</sst>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b/>
      <sz val="10"/>
      <color theme="0"/>
      <name val="Calibri"/>
      <family val="2"/>
      <scheme val="minor"/>
    </font>
    <font>
      <sz val="10"/>
      <name val="Calibri"/>
      <family val="2"/>
      <scheme val="minor"/>
    </font>
    <font>
      <sz val="10"/>
      <color theme="0"/>
      <name val="Calibri"/>
      <family val="2"/>
      <scheme val="minor"/>
    </font>
    <font>
      <sz val="11"/>
      <color rgb="FFFF0000"/>
      <name val="Calibri"/>
      <family val="2"/>
      <scheme val="minor"/>
    </font>
    <font>
      <sz val="11"/>
      <color theme="0"/>
      <name val="Calibri"/>
      <family val="2"/>
      <scheme val="minor"/>
    </font>
    <font>
      <sz val="10"/>
      <color rgb="FF000000"/>
      <name val="Calibri"/>
      <family val="2"/>
      <scheme val="minor"/>
    </font>
    <font>
      <sz val="10"/>
      <color rgb="FF000000"/>
      <name val="Times New Roman"/>
      <family val="1"/>
    </font>
    <font>
      <b/>
      <u/>
      <sz val="10"/>
      <color theme="1"/>
      <name val="Calibri"/>
      <family val="2"/>
      <scheme val="minor"/>
    </font>
    <font>
      <b/>
      <sz val="9"/>
      <color theme="0"/>
      <name val="Calibri"/>
      <family val="2"/>
      <scheme val="minor"/>
    </font>
    <font>
      <b/>
      <sz val="9"/>
      <name val="Calibri"/>
      <family val="2"/>
      <scheme val="minor"/>
    </font>
    <font>
      <b/>
      <sz val="10"/>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FCD5B4"/>
        <bgColor indexed="64"/>
      </patternFill>
    </fill>
    <fill>
      <patternFill patternType="solid">
        <fgColor theme="4" tint="-0.499984740745262"/>
        <bgColor indexed="64"/>
      </patternFill>
    </fill>
    <fill>
      <patternFill patternType="solid">
        <fgColor rgb="FFCCCC00"/>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89999084444715716"/>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210">
    <xf numFmtId="0" fontId="0" fillId="0" borderId="0" xfId="0"/>
    <xf numFmtId="0" fontId="3" fillId="0" borderId="0" xfId="0" applyFont="1" applyAlignment="1">
      <alignment horizontal="left"/>
    </xf>
    <xf numFmtId="0" fontId="3" fillId="0" borderId="0" xfId="0" applyFont="1"/>
    <xf numFmtId="0" fontId="3" fillId="0" borderId="7" xfId="0" applyFont="1" applyBorder="1" applyAlignment="1">
      <alignment horizontal="center"/>
    </xf>
    <xf numFmtId="0" fontId="3" fillId="0" borderId="7" xfId="0" applyFont="1" applyBorder="1"/>
    <xf numFmtId="164" fontId="3" fillId="0" borderId="7" xfId="1" applyNumberFormat="1" applyFont="1" applyBorder="1" applyAlignment="1">
      <alignment horizontal="center"/>
    </xf>
    <xf numFmtId="0" fontId="5" fillId="10" borderId="7" xfId="0" applyFont="1" applyFill="1" applyBorder="1" applyAlignment="1">
      <alignment horizontal="center"/>
    </xf>
    <xf numFmtId="0" fontId="5" fillId="10" borderId="7" xfId="0" applyFont="1" applyFill="1" applyBorder="1"/>
    <xf numFmtId="164" fontId="5" fillId="10" borderId="7" xfId="1" applyNumberFormat="1" applyFont="1" applyFill="1" applyBorder="1" applyAlignment="1">
      <alignment horizontal="center"/>
    </xf>
    <xf numFmtId="0" fontId="3" fillId="4" borderId="7" xfId="0" applyFont="1" applyFill="1" applyBorder="1" applyAlignment="1">
      <alignment horizontal="center"/>
    </xf>
    <xf numFmtId="0" fontId="3" fillId="4" borderId="7" xfId="0" applyFont="1" applyFill="1" applyBorder="1"/>
    <xf numFmtId="164" fontId="3" fillId="4" borderId="7" xfId="1" applyNumberFormat="1" applyFont="1" applyFill="1" applyBorder="1" applyAlignment="1">
      <alignment horizontal="center"/>
    </xf>
    <xf numFmtId="0" fontId="3" fillId="0" borderId="0" xfId="0" applyFont="1" applyAlignment="1">
      <alignment horizontal="center"/>
    </xf>
    <xf numFmtId="164" fontId="3" fillId="0" borderId="0" xfId="1" applyNumberFormat="1" applyFont="1" applyAlignment="1">
      <alignment horizontal="center"/>
    </xf>
    <xf numFmtId="0" fontId="5" fillId="0" borderId="0" xfId="0" applyFont="1" applyAlignment="1">
      <alignment horizontal="left"/>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9" fontId="3" fillId="0" borderId="0" xfId="1" applyFont="1" applyAlignment="1">
      <alignment horizontal="center"/>
    </xf>
    <xf numFmtId="14" fontId="3" fillId="0" borderId="0" xfId="0" applyNumberFormat="1" applyFont="1" applyAlignment="1">
      <alignment horizontal="left"/>
    </xf>
    <xf numFmtId="0" fontId="6" fillId="0" borderId="0" xfId="0" applyFont="1" applyAlignment="1">
      <alignment horizontal="center"/>
    </xf>
    <xf numFmtId="0" fontId="3" fillId="0" borderId="0" xfId="0" applyFont="1" applyAlignment="1">
      <alignment wrapText="1"/>
    </xf>
    <xf numFmtId="0" fontId="3" fillId="0" borderId="10" xfId="0" applyFont="1" applyBorder="1" applyAlignment="1">
      <alignment vertical="top" wrapText="1"/>
    </xf>
    <xf numFmtId="0" fontId="5" fillId="3" borderId="9" xfId="0" applyFont="1" applyFill="1" applyBorder="1" applyAlignment="1">
      <alignment vertical="top"/>
    </xf>
    <xf numFmtId="0" fontId="3" fillId="3" borderId="10" xfId="0" applyFont="1" applyFill="1" applyBorder="1" applyAlignment="1">
      <alignment vertical="top" wrapText="1"/>
    </xf>
    <xf numFmtId="0" fontId="3" fillId="6" borderId="10" xfId="0" applyFont="1" applyFill="1" applyBorder="1" applyAlignment="1">
      <alignment vertical="top" wrapText="1"/>
    </xf>
    <xf numFmtId="0" fontId="3" fillId="13" borderId="7" xfId="0" applyFont="1" applyFill="1" applyBorder="1"/>
    <xf numFmtId="0" fontId="2" fillId="0" borderId="12" xfId="0" applyFont="1" applyBorder="1" applyAlignment="1">
      <alignment horizontal="center"/>
    </xf>
    <xf numFmtId="0" fontId="2" fillId="0" borderId="7" xfId="0" applyFont="1" applyBorder="1" applyAlignment="1">
      <alignment horizontal="center"/>
    </xf>
    <xf numFmtId="0" fontId="4" fillId="15" borderId="7" xfId="0" applyFont="1" applyFill="1" applyBorder="1" applyAlignment="1">
      <alignment horizontal="center"/>
    </xf>
    <xf numFmtId="0" fontId="3" fillId="3" borderId="7" xfId="0" applyFont="1" applyFill="1" applyBorder="1" applyAlignment="1">
      <alignment horizontal="center"/>
    </xf>
    <xf numFmtId="0" fontId="2" fillId="3" borderId="7" xfId="0" applyFont="1" applyFill="1" applyBorder="1" applyAlignment="1">
      <alignment horizontal="center"/>
    </xf>
    <xf numFmtId="164" fontId="6" fillId="0" borderId="7" xfId="1" applyNumberFormat="1" applyFont="1" applyBorder="1" applyAlignment="1">
      <alignment horizontal="center"/>
    </xf>
    <xf numFmtId="0" fontId="0" fillId="0" borderId="0" xfId="0" applyAlignment="1">
      <alignment wrapText="1"/>
    </xf>
    <xf numFmtId="0" fontId="12" fillId="0" borderId="0" xfId="0" applyFont="1"/>
    <xf numFmtId="0" fontId="12" fillId="0" borderId="0" xfId="0" applyFont="1" applyAlignment="1">
      <alignment horizontal="left" vertical="center" indent="8"/>
    </xf>
    <xf numFmtId="0" fontId="12" fillId="0" borderId="0" xfId="0" applyFont="1" applyAlignment="1">
      <alignment horizontal="left" vertical="center" indent="5"/>
    </xf>
    <xf numFmtId="0" fontId="3" fillId="0" borderId="0" xfId="0" applyFont="1" applyAlignment="1">
      <alignment horizontal="left" indent="8"/>
    </xf>
    <xf numFmtId="0" fontId="12" fillId="0" borderId="0" xfId="0" applyFont="1" applyAlignment="1">
      <alignment horizontal="left" vertical="center"/>
    </xf>
    <xf numFmtId="0" fontId="3" fillId="3" borderId="0" xfId="0" applyFont="1" applyFill="1" applyAlignment="1">
      <alignment wrapText="1"/>
    </xf>
    <xf numFmtId="0" fontId="14" fillId="3" borderId="0" xfId="0" applyFont="1" applyFill="1" applyAlignment="1">
      <alignment horizontal="left" vertical="top"/>
    </xf>
    <xf numFmtId="0" fontId="9" fillId="16" borderId="7" xfId="0" applyFont="1" applyFill="1" applyBorder="1" applyAlignment="1">
      <alignment vertical="top" wrapText="1"/>
    </xf>
    <xf numFmtId="9" fontId="9" fillId="16" borderId="7" xfId="1" applyFont="1" applyFill="1" applyBorder="1" applyAlignment="1">
      <alignment horizontal="left" vertical="top"/>
    </xf>
    <xf numFmtId="0" fontId="3" fillId="6" borderId="7" xfId="0" applyFont="1" applyFill="1" applyBorder="1" applyAlignment="1">
      <alignment vertical="top" wrapText="1"/>
    </xf>
    <xf numFmtId="0" fontId="3" fillId="5" borderId="9" xfId="0" applyFont="1" applyFill="1" applyBorder="1" applyAlignment="1">
      <alignment horizontal="left" vertical="top"/>
    </xf>
    <xf numFmtId="0" fontId="3" fillId="9" borderId="9" xfId="0" applyFont="1" applyFill="1" applyBorder="1" applyAlignment="1">
      <alignment horizontal="left" vertical="top"/>
    </xf>
    <xf numFmtId="0" fontId="3" fillId="8" borderId="9" xfId="0" applyFont="1" applyFill="1" applyBorder="1" applyAlignment="1">
      <alignment horizontal="left" vertical="top"/>
    </xf>
    <xf numFmtId="9" fontId="5" fillId="6" borderId="9" xfId="1" applyFont="1" applyFill="1" applyBorder="1" applyAlignment="1">
      <alignment horizontal="left" vertical="top"/>
    </xf>
    <xf numFmtId="0" fontId="3" fillId="0" borderId="7" xfId="0" applyFont="1" applyBorder="1" applyAlignment="1">
      <alignment vertical="top" wrapText="1"/>
    </xf>
    <xf numFmtId="9" fontId="3" fillId="0" borderId="9" xfId="1" applyFont="1" applyBorder="1" applyAlignment="1">
      <alignment horizontal="left" vertical="top"/>
    </xf>
    <xf numFmtId="0" fontId="3" fillId="17" borderId="10" xfId="0" applyFont="1" applyFill="1" applyBorder="1" applyAlignment="1">
      <alignment vertical="top" wrapText="1"/>
    </xf>
    <xf numFmtId="0" fontId="3" fillId="17" borderId="7" xfId="0" applyFont="1" applyFill="1" applyBorder="1" applyAlignment="1">
      <alignment vertical="top" wrapText="1"/>
    </xf>
    <xf numFmtId="9" fontId="3" fillId="17" borderId="9" xfId="1" applyFont="1" applyFill="1" applyBorder="1" applyAlignment="1">
      <alignment horizontal="left" vertical="top"/>
    </xf>
    <xf numFmtId="0" fontId="3" fillId="17" borderId="9" xfId="0" applyFont="1" applyFill="1" applyBorder="1" applyAlignment="1">
      <alignment horizontal="left" vertical="top"/>
    </xf>
    <xf numFmtId="0" fontId="5" fillId="17" borderId="9" xfId="0" applyFont="1" applyFill="1" applyBorder="1" applyAlignment="1">
      <alignment horizontal="left" vertical="top"/>
    </xf>
    <xf numFmtId="0" fontId="3" fillId="0" borderId="9" xfId="0" applyFont="1" applyBorder="1" applyAlignment="1">
      <alignment horizontal="left" vertical="top"/>
    </xf>
    <xf numFmtId="0" fontId="3" fillId="5" borderId="10" xfId="0" applyFont="1" applyFill="1" applyBorder="1" applyAlignment="1">
      <alignment vertical="top" wrapText="1"/>
    </xf>
    <xf numFmtId="0" fontId="3" fillId="5" borderId="7" xfId="0" applyFont="1" applyFill="1" applyBorder="1" applyAlignment="1">
      <alignment vertical="top" wrapText="1"/>
    </xf>
    <xf numFmtId="0" fontId="5" fillId="5" borderId="9" xfId="0" applyFont="1" applyFill="1" applyBorder="1" applyAlignment="1">
      <alignment horizontal="left" vertical="top"/>
    </xf>
    <xf numFmtId="0" fontId="3" fillId="3" borderId="7" xfId="0" applyFont="1" applyFill="1" applyBorder="1" applyAlignment="1">
      <alignment vertical="top" wrapText="1"/>
    </xf>
    <xf numFmtId="0" fontId="3" fillId="3" borderId="9" xfId="0" applyFont="1" applyFill="1" applyBorder="1" applyAlignment="1">
      <alignment horizontal="left" vertical="top"/>
    </xf>
    <xf numFmtId="0" fontId="3" fillId="0" borderId="13" xfId="0" applyFont="1" applyBorder="1" applyAlignment="1">
      <alignment wrapText="1"/>
    </xf>
    <xf numFmtId="0" fontId="3" fillId="0" borderId="14" xfId="0" applyFont="1" applyBorder="1" applyAlignment="1">
      <alignment wrapText="1"/>
    </xf>
    <xf numFmtId="0" fontId="3" fillId="0" borderId="12" xfId="0" applyFont="1" applyBorder="1"/>
    <xf numFmtId="0" fontId="0" fillId="0" borderId="0" xfId="0" applyAlignment="1">
      <alignment horizontal="center"/>
    </xf>
    <xf numFmtId="0" fontId="7" fillId="11" borderId="4" xfId="0" applyFont="1" applyFill="1" applyBorder="1" applyAlignment="1">
      <alignment horizontal="center" wrapText="1"/>
    </xf>
    <xf numFmtId="0" fontId="7" fillId="11" borderId="15" xfId="0" applyFont="1" applyFill="1" applyBorder="1" applyAlignment="1">
      <alignment horizontal="center" wrapText="1"/>
    </xf>
    <xf numFmtId="0" fontId="7" fillId="11" borderId="5" xfId="0" applyFont="1" applyFill="1" applyBorder="1" applyAlignment="1">
      <alignment horizontal="center"/>
    </xf>
    <xf numFmtId="0" fontId="3" fillId="3" borderId="7" xfId="0" applyFont="1" applyFill="1" applyBorder="1"/>
    <xf numFmtId="164" fontId="3" fillId="3" borderId="7" xfId="1" applyNumberFormat="1" applyFont="1" applyFill="1" applyBorder="1" applyAlignment="1">
      <alignment horizontal="center"/>
    </xf>
    <xf numFmtId="0" fontId="3" fillId="0" borderId="17" xfId="0" applyFont="1" applyBorder="1" applyAlignment="1">
      <alignment horizontal="center"/>
    </xf>
    <xf numFmtId="9" fontId="3" fillId="0" borderId="7" xfId="1" applyFont="1" applyBorder="1" applyAlignment="1">
      <alignment horizontal="center"/>
    </xf>
    <xf numFmtId="0" fontId="3" fillId="0" borderId="8" xfId="0" applyFont="1" applyBorder="1"/>
    <xf numFmtId="0" fontId="3" fillId="0" borderId="0" xfId="0" applyFont="1" applyBorder="1"/>
    <xf numFmtId="164" fontId="3" fillId="0" borderId="19" xfId="1" applyNumberFormat="1" applyFont="1" applyBorder="1"/>
    <xf numFmtId="0" fontId="3" fillId="0" borderId="9" xfId="0" applyFont="1" applyBorder="1" applyAlignment="1">
      <alignment horizontal="center"/>
    </xf>
    <xf numFmtId="164" fontId="3" fillId="0" borderId="10" xfId="1" applyNumberFormat="1"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164" fontId="3" fillId="0" borderId="11" xfId="1" applyNumberFormat="1" applyFont="1" applyBorder="1" applyAlignment="1">
      <alignment horizontal="center"/>
    </xf>
    <xf numFmtId="0" fontId="3" fillId="4" borderId="9" xfId="0" applyFont="1" applyFill="1" applyBorder="1" applyAlignment="1">
      <alignment horizontal="center"/>
    </xf>
    <xf numFmtId="164" fontId="3" fillId="4" borderId="10" xfId="1" applyNumberFormat="1" applyFont="1" applyFill="1" applyBorder="1" applyAlignment="1">
      <alignment horizontal="center"/>
    </xf>
    <xf numFmtId="0" fontId="3" fillId="4" borderId="6" xfId="0" applyFont="1" applyFill="1" applyBorder="1" applyAlignment="1">
      <alignment horizontal="center"/>
    </xf>
    <xf numFmtId="0" fontId="3" fillId="4" borderId="16" xfId="0" applyFont="1" applyFill="1" applyBorder="1" applyAlignment="1">
      <alignment horizontal="center"/>
    </xf>
    <xf numFmtId="164" fontId="3" fillId="4" borderId="11" xfId="1" applyNumberFormat="1" applyFont="1" applyFill="1" applyBorder="1" applyAlignment="1">
      <alignment horizontal="center"/>
    </xf>
    <xf numFmtId="0" fontId="3" fillId="3" borderId="9" xfId="0" applyFont="1" applyFill="1" applyBorder="1" applyAlignment="1">
      <alignment horizontal="center"/>
    </xf>
    <xf numFmtId="164" fontId="3" fillId="3" borderId="10" xfId="1" applyNumberFormat="1" applyFont="1" applyFill="1" applyBorder="1" applyAlignment="1">
      <alignment horizontal="center"/>
    </xf>
    <xf numFmtId="0" fontId="5" fillId="10" borderId="9" xfId="0" applyFont="1" applyFill="1" applyBorder="1" applyAlignment="1">
      <alignment horizontal="center"/>
    </xf>
    <xf numFmtId="164" fontId="5" fillId="10" borderId="10" xfId="1" applyNumberFormat="1" applyFont="1" applyFill="1" applyBorder="1" applyAlignment="1">
      <alignment horizontal="center"/>
    </xf>
    <xf numFmtId="164" fontId="3" fillId="0" borderId="0" xfId="1" applyNumberFormat="1" applyFont="1" applyBorder="1"/>
    <xf numFmtId="164" fontId="3" fillId="4" borderId="16" xfId="1" applyNumberFormat="1" applyFont="1" applyFill="1" applyBorder="1" applyAlignment="1">
      <alignment horizontal="center"/>
    </xf>
    <xf numFmtId="0" fontId="3" fillId="0" borderId="19" xfId="0" applyFont="1" applyBorder="1"/>
    <xf numFmtId="0" fontId="3" fillId="0" borderId="10" xfId="0" applyFont="1" applyBorder="1" applyAlignment="1">
      <alignment horizontal="center"/>
    </xf>
    <xf numFmtId="0" fontId="3" fillId="3" borderId="10" xfId="0" applyFont="1" applyFill="1" applyBorder="1" applyAlignment="1">
      <alignment horizontal="center"/>
    </xf>
    <xf numFmtId="0" fontId="5" fillId="10" borderId="10" xfId="0" applyFont="1" applyFill="1" applyBorder="1" applyAlignment="1">
      <alignment horizontal="center"/>
    </xf>
    <xf numFmtId="0" fontId="6" fillId="0" borderId="10" xfId="0" applyFont="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0" borderId="8" xfId="0" applyFont="1" applyBorder="1" applyAlignment="1">
      <alignment horizontal="center"/>
    </xf>
    <xf numFmtId="0" fontId="3" fillId="4" borderId="16" xfId="0" applyFont="1" applyFill="1" applyBorder="1"/>
    <xf numFmtId="164" fontId="3" fillId="0" borderId="16" xfId="1" applyNumberFormat="1" applyFont="1" applyBorder="1" applyAlignment="1">
      <alignment horizontal="center"/>
    </xf>
    <xf numFmtId="0" fontId="3" fillId="0" borderId="11" xfId="0" applyFont="1" applyBorder="1" applyAlignment="1">
      <alignment horizontal="center"/>
    </xf>
    <xf numFmtId="0" fontId="3" fillId="0" borderId="16" xfId="0" applyFont="1" applyBorder="1"/>
    <xf numFmtId="3" fontId="3" fillId="5" borderId="6" xfId="0" applyNumberFormat="1" applyFont="1" applyFill="1" applyBorder="1" applyAlignment="1">
      <alignment horizontal="center" vertical="center" wrapText="1"/>
    </xf>
    <xf numFmtId="3" fontId="3" fillId="5" borderId="16" xfId="0" applyNumberFormat="1" applyFont="1" applyFill="1" applyBorder="1" applyAlignment="1">
      <alignment horizontal="center" vertical="center" wrapText="1"/>
    </xf>
    <xf numFmtId="3" fontId="8" fillId="5" borderId="16" xfId="0" applyNumberFormat="1" applyFont="1" applyFill="1" applyBorder="1" applyAlignment="1">
      <alignment horizontal="center" vertical="center" wrapText="1"/>
    </xf>
    <xf numFmtId="3" fontId="6" fillId="5" borderId="16" xfId="0" applyNumberFormat="1"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5" fillId="12" borderId="6" xfId="0" applyNumberFormat="1" applyFont="1" applyFill="1" applyBorder="1" applyAlignment="1">
      <alignment horizontal="center" vertical="center" wrapText="1"/>
    </xf>
    <xf numFmtId="3" fontId="3" fillId="12"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3" fontId="4" fillId="5" borderId="5" xfId="0" applyNumberFormat="1" applyFont="1" applyFill="1" applyBorder="1" applyAlignment="1">
      <alignment horizontal="center" wrapText="1"/>
    </xf>
    <xf numFmtId="3" fontId="4" fillId="5" borderId="15" xfId="0" applyNumberFormat="1" applyFont="1" applyFill="1" applyBorder="1" applyAlignment="1">
      <alignment horizontal="center" wrapText="1"/>
    </xf>
    <xf numFmtId="9" fontId="15" fillId="7" borderId="4" xfId="1" applyFont="1" applyFill="1" applyBorder="1" applyAlignment="1">
      <alignment horizontal="center" wrapText="1"/>
    </xf>
    <xf numFmtId="0" fontId="2" fillId="0" borderId="29"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9" fillId="14" borderId="6" xfId="0" applyFont="1" applyFill="1" applyBorder="1" applyAlignment="1">
      <alignment horizontal="center" vertical="top" wrapText="1"/>
    </xf>
    <xf numFmtId="0" fontId="9" fillId="14" borderId="16" xfId="0" applyFont="1" applyFill="1" applyBorder="1" applyAlignment="1">
      <alignment horizontal="center" vertical="top" wrapText="1"/>
    </xf>
    <xf numFmtId="0" fontId="9" fillId="14" borderId="11" xfId="0" applyFont="1" applyFill="1" applyBorder="1" applyAlignment="1">
      <alignment horizontal="center" vertical="top" wrapText="1"/>
    </xf>
    <xf numFmtId="0" fontId="3" fillId="0" borderId="30" xfId="0" applyFont="1" applyBorder="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9" fontId="3" fillId="0" borderId="6" xfId="1" applyFont="1" applyBorder="1" applyAlignment="1">
      <alignment horizontal="center"/>
    </xf>
    <xf numFmtId="9" fontId="3" fillId="0" borderId="16" xfId="1" applyFont="1" applyBorder="1" applyAlignment="1">
      <alignment horizontal="center"/>
    </xf>
    <xf numFmtId="9" fontId="3" fillId="0" borderId="11" xfId="1" applyFont="1" applyBorder="1" applyAlignment="1">
      <alignment horizontal="center"/>
    </xf>
    <xf numFmtId="164" fontId="6" fillId="0" borderId="16" xfId="1" applyNumberFormat="1" applyFont="1" applyBorder="1" applyAlignment="1">
      <alignment horizontal="center"/>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horizontal="center" vertical="center" wrapText="1"/>
    </xf>
    <xf numFmtId="9" fontId="3" fillId="5" borderId="7" xfId="1" applyFont="1" applyFill="1" applyBorder="1" applyAlignment="1">
      <alignment horizontal="center" vertical="center" wrapText="1"/>
    </xf>
    <xf numFmtId="3" fontId="4" fillId="5" borderId="5" xfId="0" applyNumberFormat="1"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9" fontId="15" fillId="7" borderId="4" xfId="1" applyFont="1" applyFill="1" applyBorder="1" applyAlignment="1">
      <alignment horizontal="center" vertical="center" wrapText="1"/>
    </xf>
    <xf numFmtId="0" fontId="0" fillId="0" borderId="0" xfId="0" applyAlignment="1">
      <alignment vertical="center"/>
    </xf>
    <xf numFmtId="0" fontId="3" fillId="19" borderId="7" xfId="0" applyFont="1" applyFill="1" applyBorder="1" applyAlignment="1">
      <alignment horizontal="center" vertical="center" wrapText="1"/>
    </xf>
    <xf numFmtId="1" fontId="3" fillId="19" borderId="7" xfId="0" applyNumberFormat="1" applyFont="1" applyFill="1" applyBorder="1" applyAlignment="1">
      <alignment horizontal="center" vertical="center" wrapText="1"/>
    </xf>
    <xf numFmtId="9" fontId="3" fillId="19" borderId="7" xfId="1" applyFont="1" applyFill="1" applyBorder="1" applyAlignment="1">
      <alignment horizontal="center" vertical="center" wrapText="1"/>
    </xf>
    <xf numFmtId="0" fontId="3" fillId="19" borderId="7" xfId="0" applyFont="1" applyFill="1" applyBorder="1" applyAlignment="1">
      <alignment horizontal="center"/>
    </xf>
    <xf numFmtId="9" fontId="3" fillId="19" borderId="7" xfId="1" applyFont="1" applyFill="1" applyBorder="1" applyAlignment="1">
      <alignment horizontal="center"/>
    </xf>
    <xf numFmtId="3" fontId="4" fillId="19" borderId="7" xfId="0" applyNumberFormat="1" applyFont="1" applyFill="1" applyBorder="1" applyAlignment="1">
      <alignment horizontal="center" vertical="center" wrapText="1"/>
    </xf>
    <xf numFmtId="9" fontId="16" fillId="19" borderId="7" xfId="1" applyFont="1" applyFill="1" applyBorder="1" applyAlignment="1">
      <alignment horizontal="center" vertical="center" wrapText="1"/>
    </xf>
    <xf numFmtId="0" fontId="0" fillId="0" borderId="0" xfId="0" applyFill="1" applyBorder="1" applyAlignment="1">
      <alignment horizontal="left"/>
    </xf>
    <xf numFmtId="3" fontId="4" fillId="20" borderId="7" xfId="0" applyNumberFormat="1" applyFont="1" applyFill="1" applyBorder="1" applyAlignment="1">
      <alignment horizontal="center" vertical="center" wrapText="1"/>
    </xf>
    <xf numFmtId="9" fontId="16" fillId="20" borderId="7" xfId="1" applyFont="1" applyFill="1" applyBorder="1" applyAlignment="1">
      <alignment horizontal="center" vertical="center" wrapText="1"/>
    </xf>
    <xf numFmtId="0" fontId="3" fillId="20" borderId="7" xfId="0" applyFont="1" applyFill="1" applyBorder="1" applyAlignment="1">
      <alignment horizontal="center" vertical="center" wrapText="1"/>
    </xf>
    <xf numFmtId="1" fontId="3" fillId="20" borderId="7" xfId="0" applyNumberFormat="1" applyFont="1" applyFill="1" applyBorder="1" applyAlignment="1">
      <alignment horizontal="center" vertical="center" wrapText="1"/>
    </xf>
    <xf numFmtId="0" fontId="3" fillId="20" borderId="7" xfId="0" applyFont="1" applyFill="1" applyBorder="1" applyAlignment="1">
      <alignment horizontal="center"/>
    </xf>
    <xf numFmtId="9" fontId="3" fillId="20" borderId="7" xfId="1" applyFont="1" applyFill="1" applyBorder="1" applyAlignment="1">
      <alignment horizontal="center" vertical="center" wrapText="1"/>
    </xf>
    <xf numFmtId="9" fontId="3" fillId="20" borderId="7" xfId="1" applyFont="1" applyFill="1" applyBorder="1" applyAlignment="1">
      <alignment horizontal="center"/>
    </xf>
    <xf numFmtId="3" fontId="4" fillId="15" borderId="7" xfId="0" applyNumberFormat="1" applyFont="1" applyFill="1" applyBorder="1" applyAlignment="1">
      <alignment horizontal="center" vertical="center" wrapText="1"/>
    </xf>
    <xf numFmtId="9" fontId="16" fillId="15" borderId="7" xfId="1" applyFont="1" applyFill="1" applyBorder="1" applyAlignment="1">
      <alignment horizontal="center" vertical="center" wrapText="1"/>
    </xf>
    <xf numFmtId="0" fontId="3" fillId="15" borderId="7" xfId="0" applyFont="1" applyFill="1" applyBorder="1" applyAlignment="1">
      <alignment horizontal="center" vertical="center" wrapText="1"/>
    </xf>
    <xf numFmtId="1" fontId="3" fillId="15" borderId="7" xfId="0" applyNumberFormat="1" applyFont="1" applyFill="1" applyBorder="1" applyAlignment="1">
      <alignment horizontal="center" vertical="center" wrapText="1"/>
    </xf>
    <xf numFmtId="0" fontId="3" fillId="15" borderId="7" xfId="0" applyFont="1" applyFill="1" applyBorder="1" applyAlignment="1">
      <alignment horizontal="center"/>
    </xf>
    <xf numFmtId="9" fontId="3" fillId="15" borderId="7" xfId="1" applyFont="1" applyFill="1" applyBorder="1" applyAlignment="1">
      <alignment horizontal="center" vertical="center" wrapText="1"/>
    </xf>
    <xf numFmtId="9" fontId="3" fillId="15" borderId="7" xfId="1" applyFont="1" applyFill="1" applyBorder="1" applyAlignment="1">
      <alignment horizontal="center"/>
    </xf>
    <xf numFmtId="0" fontId="5" fillId="19" borderId="7"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20" borderId="7" xfId="0" applyFont="1" applyFill="1" applyBorder="1" applyAlignment="1">
      <alignment horizontal="center" vertical="center" wrapText="1"/>
    </xf>
    <xf numFmtId="9" fontId="5" fillId="18" borderId="7" xfId="1" applyFont="1" applyFill="1" applyBorder="1" applyAlignment="1">
      <alignment horizontal="center"/>
    </xf>
    <xf numFmtId="9" fontId="3" fillId="18" borderId="7" xfId="1" applyFont="1" applyFill="1" applyBorder="1" applyAlignment="1">
      <alignment horizontal="center"/>
    </xf>
    <xf numFmtId="0" fontId="0" fillId="0" borderId="0" xfId="0" applyAlignment="1">
      <alignment horizontal="left"/>
    </xf>
    <xf numFmtId="0" fontId="3" fillId="5" borderId="7" xfId="0" applyFont="1" applyFill="1" applyBorder="1" applyAlignment="1">
      <alignment horizontal="center"/>
    </xf>
    <xf numFmtId="1" fontId="3" fillId="5" borderId="7" xfId="0" applyNumberFormat="1" applyFont="1" applyFill="1" applyBorder="1" applyAlignment="1">
      <alignment horizontal="center"/>
    </xf>
    <xf numFmtId="0" fontId="5" fillId="5" borderId="7" xfId="0" applyFont="1" applyFill="1" applyBorder="1" applyAlignment="1">
      <alignment horizontal="center"/>
    </xf>
    <xf numFmtId="9" fontId="17" fillId="0" borderId="9" xfId="1" applyFont="1" applyBorder="1" applyAlignment="1">
      <alignment horizontal="center"/>
    </xf>
    <xf numFmtId="9" fontId="5" fillId="0" borderId="7" xfId="1" applyFont="1" applyBorder="1" applyAlignment="1">
      <alignment horizontal="center"/>
    </xf>
    <xf numFmtId="9" fontId="5" fillId="0" borderId="10" xfId="1" applyFont="1" applyBorder="1" applyAlignment="1">
      <alignment horizontal="center"/>
    </xf>
    <xf numFmtId="0" fontId="10" fillId="18" borderId="0" xfId="0" applyFont="1" applyFill="1" applyAlignment="1">
      <alignment horizontal="center"/>
    </xf>
    <xf numFmtId="9" fontId="5" fillId="6" borderId="7" xfId="1" applyFont="1" applyFill="1" applyBorder="1" applyAlignment="1">
      <alignment horizontal="center"/>
    </xf>
    <xf numFmtId="9" fontId="3" fillId="6" borderId="7" xfId="1" applyFont="1" applyFill="1" applyBorder="1" applyAlignment="1">
      <alignment horizontal="center"/>
    </xf>
    <xf numFmtId="9" fontId="3" fillId="6" borderId="7" xfId="1" applyFont="1" applyFill="1" applyBorder="1" applyAlignment="1">
      <alignment horizontal="center" vertical="center" wrapText="1"/>
    </xf>
    <xf numFmtId="9" fontId="5" fillId="6" borderId="7" xfId="1" applyFont="1" applyFill="1" applyBorder="1" applyAlignment="1">
      <alignment horizontal="center" vertical="center" wrapText="1"/>
    </xf>
    <xf numFmtId="0" fontId="0" fillId="21" borderId="0" xfId="0" applyFill="1"/>
    <xf numFmtId="0" fontId="11" fillId="21" borderId="0" xfId="0" applyFont="1" applyFill="1"/>
    <xf numFmtId="9" fontId="5" fillId="0" borderId="9" xfId="1" applyFont="1" applyBorder="1" applyAlignment="1">
      <alignment horizont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9" fontId="7" fillId="7" borderId="22" xfId="1" applyFont="1" applyFill="1" applyBorder="1" applyAlignment="1">
      <alignment horizontal="center" vertical="center" wrapText="1"/>
    </xf>
    <xf numFmtId="9" fontId="7" fillId="7" borderId="11" xfId="1" applyFont="1" applyFill="1" applyBorder="1" applyAlignment="1">
      <alignment horizontal="center" vertical="center" wrapText="1"/>
    </xf>
    <xf numFmtId="0" fontId="5" fillId="12" borderId="18" xfId="0" applyFont="1" applyFill="1" applyBorder="1" applyAlignment="1">
      <alignment horizontal="center" vertical="center"/>
    </xf>
    <xf numFmtId="0" fontId="5" fillId="12" borderId="3" xfId="0" applyFont="1" applyFill="1" applyBorder="1" applyAlignment="1">
      <alignment horizontal="center" vertical="center"/>
    </xf>
    <xf numFmtId="3" fontId="3" fillId="5" borderId="18" xfId="0" applyNumberFormat="1" applyFont="1" applyFill="1" applyBorder="1" applyAlignment="1">
      <alignment horizontal="center" vertical="center"/>
    </xf>
    <xf numFmtId="3" fontId="3" fillId="5" borderId="3" xfId="0" applyNumberFormat="1" applyFont="1" applyFill="1" applyBorder="1" applyAlignment="1">
      <alignment horizontal="center" vertical="center"/>
    </xf>
    <xf numFmtId="3" fontId="3" fillId="5" borderId="23"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12" borderId="16"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5" fillId="6" borderId="21" xfId="0" applyFont="1" applyFill="1" applyBorder="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wrapText="1"/>
    </xf>
    <xf numFmtId="0" fontId="3" fillId="3" borderId="0" xfId="0" applyFont="1" applyFill="1"/>
  </cellXfs>
  <cellStyles count="2">
    <cellStyle name="Normal" xfId="0" builtinId="0"/>
    <cellStyle name="Percent" xfId="1" builtinId="5"/>
  </cellStyles>
  <dxfs count="0"/>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5"/>
  <sheetViews>
    <sheetView tabSelected="1" workbookViewId="0">
      <pane xSplit="4" ySplit="5" topLeftCell="E6" activePane="bottomRight" state="frozen"/>
      <selection pane="topRight" activeCell="E1" sqref="E1"/>
      <selection pane="bottomLeft" activeCell="A8" sqref="A8"/>
      <selection pane="bottomRight" activeCell="A2" sqref="A2"/>
    </sheetView>
  </sheetViews>
  <sheetFormatPr defaultRowHeight="12.75" x14ac:dyDescent="0.2"/>
  <cols>
    <col min="1" max="1" width="9.42578125" style="12" bestFit="1" customWidth="1"/>
    <col min="2" max="2" width="10.140625" style="2" customWidth="1"/>
    <col min="3" max="3" width="9.140625" style="2"/>
    <col min="4" max="4" width="12.5703125" style="2" customWidth="1"/>
    <col min="5" max="10" width="9.140625" style="12"/>
    <col min="11" max="12" width="9.140625" style="13"/>
    <col min="13" max="13" width="9.140625" style="12"/>
    <col min="14" max="14" width="11.5703125" style="12" customWidth="1"/>
    <col min="15" max="17" width="9.140625" style="12"/>
    <col min="18" max="18" width="7.7109375" style="12" customWidth="1"/>
    <col min="19" max="19" width="9.140625" style="13"/>
    <col min="20" max="20" width="9.140625" style="12"/>
    <col min="21" max="21" width="9.140625" style="13"/>
    <col min="22" max="22" width="9.140625" style="12"/>
    <col min="23" max="23" width="9.140625" style="13"/>
    <col min="24" max="24" width="9.140625" style="12"/>
    <col min="25" max="25" width="9.140625" style="13"/>
    <col min="26" max="28" width="9.140625" style="12"/>
    <col min="29" max="29" width="6" style="2" customWidth="1"/>
    <col min="30" max="16384" width="9.140625" style="2"/>
  </cols>
  <sheetData>
    <row r="1" spans="1:32" x14ac:dyDescent="0.2">
      <c r="A1" s="14" t="s">
        <v>0</v>
      </c>
      <c r="I1" s="12" t="s">
        <v>1</v>
      </c>
      <c r="K1" s="12"/>
      <c r="L1" s="12"/>
      <c r="Q1" s="15" t="s">
        <v>2</v>
      </c>
      <c r="R1" s="16" t="s">
        <v>3</v>
      </c>
      <c r="S1" s="12" t="s">
        <v>4</v>
      </c>
      <c r="T1" s="17" t="s">
        <v>5</v>
      </c>
      <c r="U1" s="17"/>
      <c r="W1" s="18"/>
      <c r="Y1" s="18"/>
    </row>
    <row r="2" spans="1:32" x14ac:dyDescent="0.2">
      <c r="A2" s="19">
        <v>45303</v>
      </c>
      <c r="K2" s="12" t="s">
        <v>393</v>
      </c>
      <c r="L2" s="12"/>
      <c r="M2" s="12" t="s">
        <v>393</v>
      </c>
      <c r="S2" s="18"/>
      <c r="U2" s="18"/>
      <c r="W2" s="18"/>
      <c r="Y2" s="18"/>
      <c r="AB2" s="12" t="s">
        <v>393</v>
      </c>
    </row>
    <row r="3" spans="1:32" ht="13.5" thickBot="1" x14ac:dyDescent="0.25">
      <c r="J3" s="20"/>
      <c r="K3" s="20" t="s">
        <v>394</v>
      </c>
      <c r="L3" s="20"/>
      <c r="M3" s="20" t="s">
        <v>396</v>
      </c>
      <c r="S3" s="18"/>
      <c r="U3" s="18"/>
      <c r="W3" s="18"/>
      <c r="Y3" s="18"/>
      <c r="AB3" s="20" t="s">
        <v>395</v>
      </c>
    </row>
    <row r="4" spans="1:32" ht="20.25" customHeight="1" x14ac:dyDescent="0.2">
      <c r="A4" s="198" t="s">
        <v>8</v>
      </c>
      <c r="B4" s="199"/>
      <c r="C4" s="199"/>
      <c r="D4" s="199"/>
      <c r="E4" s="200"/>
      <c r="F4" s="195" t="s">
        <v>389</v>
      </c>
      <c r="G4" s="196"/>
      <c r="H4" s="196"/>
      <c r="I4" s="196"/>
      <c r="J4" s="196"/>
      <c r="K4" s="196"/>
      <c r="L4" s="196"/>
      <c r="M4" s="197"/>
      <c r="N4" s="193" t="s">
        <v>9</v>
      </c>
      <c r="O4" s="194"/>
      <c r="P4" s="194"/>
      <c r="Q4" s="194"/>
      <c r="R4" s="194"/>
      <c r="S4" s="194"/>
      <c r="T4" s="194"/>
      <c r="U4" s="194"/>
      <c r="V4" s="194"/>
      <c r="W4" s="194"/>
      <c r="X4" s="194"/>
      <c r="Y4" s="206" t="s">
        <v>10</v>
      </c>
      <c r="Z4" s="206"/>
      <c r="AA4" s="206"/>
      <c r="AB4" s="191" t="s">
        <v>11</v>
      </c>
      <c r="AD4" s="188" t="s">
        <v>397</v>
      </c>
      <c r="AE4" s="189"/>
      <c r="AF4" s="190"/>
    </row>
    <row r="5" spans="1:32" s="21" customFormat="1" ht="46.5" customHeight="1" thickBot="1" x14ac:dyDescent="0.25">
      <c r="A5" s="201"/>
      <c r="B5" s="202"/>
      <c r="C5" s="202"/>
      <c r="D5" s="202"/>
      <c r="E5" s="203"/>
      <c r="F5" s="103" t="s">
        <v>12</v>
      </c>
      <c r="G5" s="104" t="s">
        <v>13</v>
      </c>
      <c r="H5" s="104" t="s">
        <v>14</v>
      </c>
      <c r="I5" s="105" t="s">
        <v>404</v>
      </c>
      <c r="J5" s="104" t="s">
        <v>15</v>
      </c>
      <c r="K5" s="106" t="s">
        <v>16</v>
      </c>
      <c r="L5" s="104" t="s">
        <v>17</v>
      </c>
      <c r="M5" s="107" t="s">
        <v>18</v>
      </c>
      <c r="N5" s="108" t="s">
        <v>12</v>
      </c>
      <c r="O5" s="109" t="s">
        <v>13</v>
      </c>
      <c r="P5" s="109" t="s">
        <v>14</v>
      </c>
      <c r="Q5" s="204" t="s">
        <v>19</v>
      </c>
      <c r="R5" s="204"/>
      <c r="S5" s="204" t="s">
        <v>20</v>
      </c>
      <c r="T5" s="204"/>
      <c r="U5" s="204" t="s">
        <v>21</v>
      </c>
      <c r="V5" s="204"/>
      <c r="W5" s="204" t="s">
        <v>22</v>
      </c>
      <c r="X5" s="205"/>
      <c r="Y5" s="112" t="s">
        <v>23</v>
      </c>
      <c r="Z5" s="110" t="s">
        <v>24</v>
      </c>
      <c r="AA5" s="113" t="s">
        <v>25</v>
      </c>
      <c r="AB5" s="192"/>
      <c r="AD5" s="129" t="s">
        <v>400</v>
      </c>
      <c r="AE5" s="130" t="s">
        <v>399</v>
      </c>
      <c r="AF5" s="131" t="s">
        <v>398</v>
      </c>
    </row>
    <row r="6" spans="1:32" s="21" customFormat="1" x14ac:dyDescent="0.2">
      <c r="A6" s="98" t="s">
        <v>26</v>
      </c>
      <c r="B6" s="73" t="s">
        <v>27</v>
      </c>
      <c r="C6" s="73" t="s">
        <v>2</v>
      </c>
      <c r="D6" s="73" t="s">
        <v>28</v>
      </c>
      <c r="E6" s="91" t="s">
        <v>29</v>
      </c>
      <c r="F6" s="72" t="s">
        <v>30</v>
      </c>
      <c r="G6" s="73" t="s">
        <v>31</v>
      </c>
      <c r="H6" s="73" t="s">
        <v>32</v>
      </c>
      <c r="I6" s="73" t="s">
        <v>33</v>
      </c>
      <c r="J6" s="73" t="s">
        <v>15</v>
      </c>
      <c r="K6" s="89" t="s">
        <v>16</v>
      </c>
      <c r="L6" s="73" t="s">
        <v>34</v>
      </c>
      <c r="M6" s="91" t="s">
        <v>35</v>
      </c>
      <c r="N6" s="72" t="s">
        <v>36</v>
      </c>
      <c r="O6" s="73" t="s">
        <v>37</v>
      </c>
      <c r="P6" s="73" t="s">
        <v>38</v>
      </c>
      <c r="Q6" s="73" t="s">
        <v>19</v>
      </c>
      <c r="R6" s="89" t="s">
        <v>39</v>
      </c>
      <c r="S6" s="73" t="s">
        <v>20</v>
      </c>
      <c r="T6" s="89" t="s">
        <v>40</v>
      </c>
      <c r="U6" s="73" t="s">
        <v>21</v>
      </c>
      <c r="V6" s="89" t="s">
        <v>41</v>
      </c>
      <c r="W6" s="73" t="s">
        <v>22</v>
      </c>
      <c r="X6" s="74" t="s">
        <v>42</v>
      </c>
      <c r="Y6" s="72" t="s">
        <v>43</v>
      </c>
      <c r="Z6" s="73" t="s">
        <v>44</v>
      </c>
      <c r="AA6" s="73" t="s">
        <v>45</v>
      </c>
      <c r="AB6" s="74" t="s">
        <v>46</v>
      </c>
      <c r="AD6" s="127" t="s">
        <v>401</v>
      </c>
      <c r="AE6" s="128" t="s">
        <v>402</v>
      </c>
      <c r="AF6" s="61" t="s">
        <v>403</v>
      </c>
    </row>
    <row r="7" spans="1:32" x14ac:dyDescent="0.2">
      <c r="A7" s="75">
        <v>540002</v>
      </c>
      <c r="B7" s="4" t="s">
        <v>286</v>
      </c>
      <c r="C7" s="4" t="s">
        <v>55</v>
      </c>
      <c r="D7" s="4" t="s">
        <v>49</v>
      </c>
      <c r="E7" s="92">
        <v>7</v>
      </c>
      <c r="F7" s="75">
        <v>123</v>
      </c>
      <c r="G7" s="3">
        <v>103</v>
      </c>
      <c r="H7" s="3">
        <v>113</v>
      </c>
      <c r="I7" s="3">
        <v>102</v>
      </c>
      <c r="J7" s="3">
        <v>6</v>
      </c>
      <c r="K7" s="5">
        <v>5.8999999999999997E-2</v>
      </c>
      <c r="L7" s="3">
        <v>199</v>
      </c>
      <c r="M7" s="92">
        <v>0.51300000000000001</v>
      </c>
      <c r="N7" s="75">
        <v>1069</v>
      </c>
      <c r="O7" s="3">
        <v>975</v>
      </c>
      <c r="P7" s="3">
        <v>1022</v>
      </c>
      <c r="Q7" s="3">
        <v>862</v>
      </c>
      <c r="R7" s="5">
        <v>0.80600000000000005</v>
      </c>
      <c r="S7" s="3">
        <v>95</v>
      </c>
      <c r="T7" s="5">
        <v>8.8999999999999996E-2</v>
      </c>
      <c r="U7" s="3">
        <v>47</v>
      </c>
      <c r="V7" s="5">
        <v>4.3999999999999997E-2</v>
      </c>
      <c r="W7" s="3">
        <v>65</v>
      </c>
      <c r="X7" s="76">
        <v>6.0999999999999999E-2</v>
      </c>
      <c r="Y7" s="75">
        <v>123</v>
      </c>
      <c r="Z7" s="3">
        <v>9</v>
      </c>
      <c r="AA7" s="3">
        <v>132</v>
      </c>
      <c r="AB7" s="76">
        <v>0.123</v>
      </c>
      <c r="AD7" s="27">
        <f t="shared" ref="AD7:AD70" si="0">IF(OR($D7 = "SPLIT",$T7 = "N/A"),"",COUNTIFS($D$5:$D$361,$D7,K$5:K$361,"&gt;"&amp;K7)+1)</f>
        <v>81</v>
      </c>
      <c r="AE7" s="27">
        <f t="shared" ref="AE7:AE70" si="1">IF(OR($D7 = "SPLIT",$T7 = "N/A"),"",COUNTIFS($D$5:$D$361,$D7,M$5:M$361,"&gt;"&amp;M7)+1)</f>
        <v>124</v>
      </c>
      <c r="AF7" s="117">
        <f t="shared" ref="AF7:AF70" si="2">IF(OR($D7 = "SPLIT",$T7 = "N/A"),"",COUNTIFS($D$5:$D$361,$D7,AB$5:AB$361,"&gt;"&amp;AB7)+1)</f>
        <v>102</v>
      </c>
    </row>
    <row r="8" spans="1:32" x14ac:dyDescent="0.2">
      <c r="A8" s="75">
        <v>540003</v>
      </c>
      <c r="B8" s="4" t="s">
        <v>311</v>
      </c>
      <c r="C8" s="4" t="s">
        <v>55</v>
      </c>
      <c r="D8" s="4" t="s">
        <v>49</v>
      </c>
      <c r="E8" s="92">
        <v>7</v>
      </c>
      <c r="F8" s="75">
        <v>11</v>
      </c>
      <c r="G8" s="3">
        <v>23</v>
      </c>
      <c r="H8" s="3">
        <v>17</v>
      </c>
      <c r="I8" s="3">
        <v>13</v>
      </c>
      <c r="J8" s="3">
        <v>0</v>
      </c>
      <c r="K8" s="5">
        <v>0</v>
      </c>
      <c r="L8" s="3">
        <v>45</v>
      </c>
      <c r="M8" s="92">
        <v>0.28899999999999998</v>
      </c>
      <c r="N8" s="75">
        <v>265</v>
      </c>
      <c r="O8" s="3">
        <v>256</v>
      </c>
      <c r="P8" s="3">
        <v>260.5</v>
      </c>
      <c r="Q8" s="3">
        <v>220</v>
      </c>
      <c r="R8" s="5">
        <v>0.83</v>
      </c>
      <c r="S8" s="3">
        <v>15</v>
      </c>
      <c r="T8" s="5">
        <v>5.7000000000000002E-2</v>
      </c>
      <c r="U8" s="3">
        <v>22</v>
      </c>
      <c r="V8" s="5">
        <v>8.3000000000000004E-2</v>
      </c>
      <c r="W8" s="3">
        <v>8</v>
      </c>
      <c r="X8" s="76">
        <v>0.03</v>
      </c>
      <c r="Y8" s="75">
        <v>11</v>
      </c>
      <c r="Z8" s="3">
        <v>3</v>
      </c>
      <c r="AA8" s="3">
        <v>14</v>
      </c>
      <c r="AB8" s="76">
        <v>5.2999999999999999E-2</v>
      </c>
      <c r="AD8" s="118">
        <f t="shared" si="0"/>
        <v>104</v>
      </c>
      <c r="AE8" s="28">
        <f t="shared" si="1"/>
        <v>165</v>
      </c>
      <c r="AF8" s="119">
        <f t="shared" si="2"/>
        <v>150</v>
      </c>
    </row>
    <row r="9" spans="1:32" x14ac:dyDescent="0.2">
      <c r="A9" s="75">
        <v>540004</v>
      </c>
      <c r="B9" s="4" t="s">
        <v>210</v>
      </c>
      <c r="C9" s="4" t="s">
        <v>55</v>
      </c>
      <c r="D9" s="4" t="s">
        <v>49</v>
      </c>
      <c r="E9" s="92">
        <v>7</v>
      </c>
      <c r="F9" s="75">
        <v>261</v>
      </c>
      <c r="G9" s="3">
        <v>261</v>
      </c>
      <c r="H9" s="3">
        <v>261</v>
      </c>
      <c r="I9" s="3">
        <v>243</v>
      </c>
      <c r="J9" s="3">
        <v>21</v>
      </c>
      <c r="K9" s="5">
        <v>8.5999999999999993E-2</v>
      </c>
      <c r="L9" s="3">
        <v>267</v>
      </c>
      <c r="M9" s="92">
        <v>0.91</v>
      </c>
      <c r="N9" s="75">
        <v>1530</v>
      </c>
      <c r="O9" s="3">
        <v>1130</v>
      </c>
      <c r="P9" s="3">
        <v>1330</v>
      </c>
      <c r="Q9" s="3">
        <v>1170</v>
      </c>
      <c r="R9" s="5">
        <v>0.76500000000000001</v>
      </c>
      <c r="S9" s="3">
        <v>194</v>
      </c>
      <c r="T9" s="5">
        <v>0.127</v>
      </c>
      <c r="U9" s="3">
        <v>122</v>
      </c>
      <c r="V9" s="5">
        <v>0.08</v>
      </c>
      <c r="W9" s="3">
        <v>44</v>
      </c>
      <c r="X9" s="76">
        <v>2.9000000000000001E-2</v>
      </c>
      <c r="Y9" s="75">
        <v>261</v>
      </c>
      <c r="Z9" s="3">
        <v>34</v>
      </c>
      <c r="AA9" s="3">
        <v>295</v>
      </c>
      <c r="AB9" s="76">
        <v>0.193</v>
      </c>
      <c r="AD9" s="118">
        <f t="shared" si="0"/>
        <v>69</v>
      </c>
      <c r="AE9" s="28">
        <f t="shared" si="1"/>
        <v>74</v>
      </c>
      <c r="AF9" s="119">
        <f t="shared" si="2"/>
        <v>75</v>
      </c>
    </row>
    <row r="10" spans="1:32" x14ac:dyDescent="0.2">
      <c r="A10" s="85">
        <v>540001</v>
      </c>
      <c r="B10" s="68" t="s">
        <v>54</v>
      </c>
      <c r="C10" s="68" t="s">
        <v>55</v>
      </c>
      <c r="D10" s="68" t="s">
        <v>56</v>
      </c>
      <c r="E10" s="93">
        <v>7</v>
      </c>
      <c r="F10" s="85">
        <v>345</v>
      </c>
      <c r="G10" s="30">
        <v>483</v>
      </c>
      <c r="H10" s="30">
        <v>414</v>
      </c>
      <c r="I10" s="30">
        <v>302</v>
      </c>
      <c r="J10" s="30">
        <v>0</v>
      </c>
      <c r="K10" s="69">
        <v>0</v>
      </c>
      <c r="L10" s="30">
        <v>6212</v>
      </c>
      <c r="M10" s="93">
        <v>4.9000000000000002E-2</v>
      </c>
      <c r="N10" s="85">
        <v>7863</v>
      </c>
      <c r="O10" s="30">
        <v>8859</v>
      </c>
      <c r="P10" s="30">
        <v>8361</v>
      </c>
      <c r="Q10" s="30">
        <v>5310</v>
      </c>
      <c r="R10" s="69">
        <v>0.67500000000000004</v>
      </c>
      <c r="S10" s="30">
        <v>343</v>
      </c>
      <c r="T10" s="69">
        <v>4.3999999999999997E-2</v>
      </c>
      <c r="U10" s="30">
        <v>1994</v>
      </c>
      <c r="V10" s="69">
        <v>0.254</v>
      </c>
      <c r="W10" s="30">
        <v>216</v>
      </c>
      <c r="X10" s="86">
        <v>2.7E-2</v>
      </c>
      <c r="Y10" s="85">
        <v>345</v>
      </c>
      <c r="Z10" s="30">
        <v>126</v>
      </c>
      <c r="AA10" s="30">
        <v>471</v>
      </c>
      <c r="AB10" s="86">
        <v>0.06</v>
      </c>
      <c r="AD10" s="120">
        <f t="shared" si="0"/>
        <v>45</v>
      </c>
      <c r="AE10" s="31">
        <f t="shared" si="1"/>
        <v>42</v>
      </c>
      <c r="AF10" s="121">
        <f t="shared" si="2"/>
        <v>44</v>
      </c>
    </row>
    <row r="11" spans="1:32" x14ac:dyDescent="0.2">
      <c r="A11" s="87"/>
      <c r="B11" s="7"/>
      <c r="C11" s="7" t="s">
        <v>55</v>
      </c>
      <c r="D11" s="7" t="s">
        <v>2</v>
      </c>
      <c r="E11" s="94">
        <v>7</v>
      </c>
      <c r="F11" s="87">
        <v>740</v>
      </c>
      <c r="G11" s="6">
        <v>870</v>
      </c>
      <c r="H11" s="6">
        <v>805</v>
      </c>
      <c r="I11" s="6">
        <v>660</v>
      </c>
      <c r="J11" s="6">
        <v>27</v>
      </c>
      <c r="K11" s="8">
        <v>4.1000000000000002E-2</v>
      </c>
      <c r="L11" s="6">
        <v>6723</v>
      </c>
      <c r="M11" s="94">
        <v>9.8000000000000004E-2</v>
      </c>
      <c r="N11" s="87">
        <v>10727</v>
      </c>
      <c r="O11" s="6">
        <v>11220</v>
      </c>
      <c r="P11" s="6">
        <v>10973.5</v>
      </c>
      <c r="Q11" s="6">
        <v>7562</v>
      </c>
      <c r="R11" s="8">
        <v>0.70499999999999996</v>
      </c>
      <c r="S11" s="6">
        <v>647</v>
      </c>
      <c r="T11" s="8">
        <v>0.06</v>
      </c>
      <c r="U11" s="6">
        <v>2185</v>
      </c>
      <c r="V11" s="8">
        <v>0.20399999999999999</v>
      </c>
      <c r="W11" s="6">
        <v>333</v>
      </c>
      <c r="X11" s="88">
        <v>3.1E-2</v>
      </c>
      <c r="Y11" s="87">
        <v>740</v>
      </c>
      <c r="Z11" s="6">
        <v>172</v>
      </c>
      <c r="AA11" s="6">
        <v>912</v>
      </c>
      <c r="AB11" s="88">
        <v>8.5000000000000006E-2</v>
      </c>
      <c r="AD11" s="122">
        <f t="shared" si="0"/>
        <v>35</v>
      </c>
      <c r="AE11" s="29">
        <f t="shared" si="1"/>
        <v>32</v>
      </c>
      <c r="AF11" s="123">
        <f t="shared" si="2"/>
        <v>34</v>
      </c>
    </row>
    <row r="12" spans="1:32" x14ac:dyDescent="0.2">
      <c r="A12" s="75">
        <v>540006</v>
      </c>
      <c r="B12" s="4" t="s">
        <v>305</v>
      </c>
      <c r="C12" s="4" t="s">
        <v>48</v>
      </c>
      <c r="D12" s="4" t="s">
        <v>49</v>
      </c>
      <c r="E12" s="92">
        <v>9</v>
      </c>
      <c r="F12" s="75">
        <v>79</v>
      </c>
      <c r="G12" s="3">
        <v>97</v>
      </c>
      <c r="H12" s="3">
        <v>88</v>
      </c>
      <c r="I12" s="3">
        <v>66</v>
      </c>
      <c r="J12" s="3">
        <v>7</v>
      </c>
      <c r="K12" s="5">
        <v>0.106</v>
      </c>
      <c r="L12" s="3">
        <v>176</v>
      </c>
      <c r="M12" s="92">
        <v>0.375</v>
      </c>
      <c r="N12" s="75">
        <v>9314</v>
      </c>
      <c r="O12" s="3">
        <v>5754</v>
      </c>
      <c r="P12" s="3">
        <v>7534</v>
      </c>
      <c r="Q12" s="3">
        <v>8257</v>
      </c>
      <c r="R12" s="5">
        <v>0.88700000000000001</v>
      </c>
      <c r="S12" s="3">
        <v>902</v>
      </c>
      <c r="T12" s="5">
        <v>9.7000000000000003E-2</v>
      </c>
      <c r="U12" s="3">
        <v>138</v>
      </c>
      <c r="V12" s="5">
        <v>1.4999999999999999E-2</v>
      </c>
      <c r="W12" s="3">
        <v>17</v>
      </c>
      <c r="X12" s="76">
        <v>2E-3</v>
      </c>
      <c r="Y12" s="75">
        <v>79</v>
      </c>
      <c r="Z12" s="3">
        <v>25</v>
      </c>
      <c r="AA12" s="3">
        <v>104</v>
      </c>
      <c r="AB12" s="76">
        <v>1.0999999999999999E-2</v>
      </c>
      <c r="AD12" s="118">
        <f t="shared" si="0"/>
        <v>58</v>
      </c>
      <c r="AE12" s="28">
        <f t="shared" si="1"/>
        <v>145</v>
      </c>
      <c r="AF12" s="119">
        <f t="shared" si="2"/>
        <v>188</v>
      </c>
    </row>
    <row r="13" spans="1:32" x14ac:dyDescent="0.2">
      <c r="A13" s="75">
        <v>545550</v>
      </c>
      <c r="B13" s="4" t="s">
        <v>47</v>
      </c>
      <c r="C13" s="4" t="s">
        <v>48</v>
      </c>
      <c r="D13" s="4" t="s">
        <v>49</v>
      </c>
      <c r="E13" s="92">
        <v>9</v>
      </c>
      <c r="F13" s="75">
        <v>0</v>
      </c>
      <c r="G13" s="3">
        <v>0</v>
      </c>
      <c r="H13" s="3">
        <v>0</v>
      </c>
      <c r="I13" s="3">
        <v>0</v>
      </c>
      <c r="J13" s="3">
        <v>0</v>
      </c>
      <c r="K13" s="5">
        <v>0</v>
      </c>
      <c r="L13" s="3">
        <v>0</v>
      </c>
      <c r="M13" s="95">
        <v>0</v>
      </c>
      <c r="N13" s="75">
        <v>178</v>
      </c>
      <c r="O13" s="3">
        <v>141</v>
      </c>
      <c r="P13" s="3">
        <v>159.5</v>
      </c>
      <c r="Q13" s="3">
        <v>139</v>
      </c>
      <c r="R13" s="5">
        <v>0.78100000000000003</v>
      </c>
      <c r="S13" s="3">
        <v>29</v>
      </c>
      <c r="T13" s="5">
        <v>0.16300000000000001</v>
      </c>
      <c r="U13" s="3">
        <v>10</v>
      </c>
      <c r="V13" s="5">
        <v>5.6000000000000001E-2</v>
      </c>
      <c r="W13" s="3">
        <v>0</v>
      </c>
      <c r="X13" s="76">
        <v>0</v>
      </c>
      <c r="Y13" s="75">
        <v>0</v>
      </c>
      <c r="Z13" s="3">
        <v>0</v>
      </c>
      <c r="AA13" s="3">
        <v>0</v>
      </c>
      <c r="AB13" s="76">
        <v>0</v>
      </c>
      <c r="AD13" s="118">
        <f t="shared" si="0"/>
        <v>104</v>
      </c>
      <c r="AE13" s="28">
        <f t="shared" si="1"/>
        <v>205</v>
      </c>
      <c r="AF13" s="119">
        <f t="shared" si="2"/>
        <v>209</v>
      </c>
    </row>
    <row r="14" spans="1:32" x14ac:dyDescent="0.2">
      <c r="A14" s="85">
        <v>540282</v>
      </c>
      <c r="B14" s="68" t="s">
        <v>61</v>
      </c>
      <c r="C14" s="68" t="s">
        <v>48</v>
      </c>
      <c r="D14" s="68" t="s">
        <v>56</v>
      </c>
      <c r="E14" s="93">
        <v>9</v>
      </c>
      <c r="F14" s="85">
        <v>527</v>
      </c>
      <c r="G14" s="30">
        <v>1041</v>
      </c>
      <c r="H14" s="30">
        <v>784</v>
      </c>
      <c r="I14" s="30">
        <v>536</v>
      </c>
      <c r="J14" s="30">
        <v>9</v>
      </c>
      <c r="K14" s="69">
        <v>1.7000000000000001E-2</v>
      </c>
      <c r="L14" s="30">
        <v>10297</v>
      </c>
      <c r="M14" s="93">
        <v>5.1999999999999998E-2</v>
      </c>
      <c r="N14" s="85">
        <v>49661</v>
      </c>
      <c r="O14" s="30">
        <v>39920</v>
      </c>
      <c r="P14" s="30">
        <v>44790.5</v>
      </c>
      <c r="Q14" s="30">
        <v>45410</v>
      </c>
      <c r="R14" s="69">
        <v>0.91400000000000003</v>
      </c>
      <c r="S14" s="30">
        <v>1741</v>
      </c>
      <c r="T14" s="69">
        <v>3.5000000000000003E-2</v>
      </c>
      <c r="U14" s="30">
        <v>2215</v>
      </c>
      <c r="V14" s="69">
        <v>4.4999999999999998E-2</v>
      </c>
      <c r="W14" s="30">
        <v>295</v>
      </c>
      <c r="X14" s="86">
        <v>6.0000000000000001E-3</v>
      </c>
      <c r="Y14" s="85">
        <v>527</v>
      </c>
      <c r="Z14" s="30">
        <v>84</v>
      </c>
      <c r="AA14" s="30">
        <v>611</v>
      </c>
      <c r="AB14" s="86">
        <v>1.2E-2</v>
      </c>
      <c r="AD14" s="120">
        <f t="shared" si="0"/>
        <v>35</v>
      </c>
      <c r="AE14" s="31">
        <f t="shared" si="1"/>
        <v>40</v>
      </c>
      <c r="AF14" s="121">
        <f t="shared" si="2"/>
        <v>55</v>
      </c>
    </row>
    <row r="15" spans="1:32" x14ac:dyDescent="0.2">
      <c r="A15" s="87"/>
      <c r="B15" s="7"/>
      <c r="C15" s="7" t="s">
        <v>48</v>
      </c>
      <c r="D15" s="7" t="s">
        <v>2</v>
      </c>
      <c r="E15" s="94">
        <v>9</v>
      </c>
      <c r="F15" s="87">
        <v>606</v>
      </c>
      <c r="G15" s="6">
        <v>1138</v>
      </c>
      <c r="H15" s="6">
        <v>872</v>
      </c>
      <c r="I15" s="6">
        <v>602</v>
      </c>
      <c r="J15" s="6">
        <v>16</v>
      </c>
      <c r="K15" s="8">
        <v>2.7E-2</v>
      </c>
      <c r="L15" s="6">
        <v>10473</v>
      </c>
      <c r="M15" s="94">
        <v>5.7000000000000002E-2</v>
      </c>
      <c r="N15" s="87">
        <v>59153</v>
      </c>
      <c r="O15" s="6">
        <v>45815</v>
      </c>
      <c r="P15" s="6">
        <v>52484</v>
      </c>
      <c r="Q15" s="6">
        <v>53806</v>
      </c>
      <c r="R15" s="8">
        <v>0.91</v>
      </c>
      <c r="S15" s="6">
        <v>2672</v>
      </c>
      <c r="T15" s="8">
        <v>4.4999999999999998E-2</v>
      </c>
      <c r="U15" s="6">
        <v>2363</v>
      </c>
      <c r="V15" s="8">
        <v>0.04</v>
      </c>
      <c r="W15" s="6">
        <v>312</v>
      </c>
      <c r="X15" s="88">
        <v>5.0000000000000001E-3</v>
      </c>
      <c r="Y15" s="87">
        <v>606</v>
      </c>
      <c r="Z15" s="6">
        <v>109</v>
      </c>
      <c r="AA15" s="6">
        <v>715</v>
      </c>
      <c r="AB15" s="88">
        <v>1.2E-2</v>
      </c>
      <c r="AD15" s="122">
        <f t="shared" si="0"/>
        <v>37</v>
      </c>
      <c r="AE15" s="29">
        <f t="shared" si="1"/>
        <v>48</v>
      </c>
      <c r="AF15" s="123">
        <f t="shared" si="2"/>
        <v>55</v>
      </c>
    </row>
    <row r="16" spans="1:32" x14ac:dyDescent="0.2">
      <c r="A16" s="75">
        <v>540008</v>
      </c>
      <c r="B16" s="4" t="s">
        <v>208</v>
      </c>
      <c r="C16" s="4" t="s">
        <v>71</v>
      </c>
      <c r="D16" s="4" t="s">
        <v>49</v>
      </c>
      <c r="E16" s="92">
        <v>3</v>
      </c>
      <c r="F16" s="75">
        <v>324</v>
      </c>
      <c r="G16" s="3">
        <v>255</v>
      </c>
      <c r="H16" s="3">
        <v>289.5</v>
      </c>
      <c r="I16" s="3">
        <v>281</v>
      </c>
      <c r="J16" s="3">
        <v>22</v>
      </c>
      <c r="K16" s="5">
        <v>7.8E-2</v>
      </c>
      <c r="L16" s="3">
        <v>278</v>
      </c>
      <c r="M16" s="92">
        <v>1.0109999999999999</v>
      </c>
      <c r="N16" s="75">
        <v>1425</v>
      </c>
      <c r="O16" s="3">
        <v>1090</v>
      </c>
      <c r="P16" s="3">
        <v>1257.5</v>
      </c>
      <c r="Q16" s="3">
        <v>1186</v>
      </c>
      <c r="R16" s="5">
        <v>0.83199999999999996</v>
      </c>
      <c r="S16" s="3">
        <v>145</v>
      </c>
      <c r="T16" s="5">
        <v>0.10199999999999999</v>
      </c>
      <c r="U16" s="3">
        <v>44</v>
      </c>
      <c r="V16" s="5">
        <v>3.1E-2</v>
      </c>
      <c r="W16" s="3">
        <v>50</v>
      </c>
      <c r="X16" s="76">
        <v>3.5000000000000003E-2</v>
      </c>
      <c r="Y16" s="75">
        <v>324</v>
      </c>
      <c r="Z16" s="3">
        <v>14</v>
      </c>
      <c r="AA16" s="3">
        <v>338</v>
      </c>
      <c r="AB16" s="76">
        <v>0.23699999999999999</v>
      </c>
      <c r="AD16" s="118">
        <f t="shared" si="0"/>
        <v>72</v>
      </c>
      <c r="AE16" s="28">
        <f t="shared" si="1"/>
        <v>63</v>
      </c>
      <c r="AF16" s="119">
        <f t="shared" si="2"/>
        <v>66</v>
      </c>
    </row>
    <row r="17" spans="1:32" x14ac:dyDescent="0.2">
      <c r="A17" s="75">
        <v>540229</v>
      </c>
      <c r="B17" s="4" t="s">
        <v>116</v>
      </c>
      <c r="C17" s="4" t="s">
        <v>71</v>
      </c>
      <c r="D17" s="4" t="s">
        <v>49</v>
      </c>
      <c r="E17" s="92">
        <v>3</v>
      </c>
      <c r="F17" s="75">
        <v>63</v>
      </c>
      <c r="G17" s="3">
        <v>139</v>
      </c>
      <c r="H17" s="3">
        <v>101</v>
      </c>
      <c r="I17" s="3">
        <v>99</v>
      </c>
      <c r="J17" s="3">
        <v>10</v>
      </c>
      <c r="K17" s="5">
        <v>0.10100000000000001</v>
      </c>
      <c r="L17" s="3">
        <v>53</v>
      </c>
      <c r="M17" s="92">
        <v>1.8680000000000001</v>
      </c>
      <c r="N17" s="75">
        <v>273</v>
      </c>
      <c r="O17" s="3">
        <v>252</v>
      </c>
      <c r="P17" s="3">
        <v>262.5</v>
      </c>
      <c r="Q17" s="3">
        <v>126</v>
      </c>
      <c r="R17" s="5">
        <v>0.46200000000000002</v>
      </c>
      <c r="S17" s="3">
        <v>42</v>
      </c>
      <c r="T17" s="5">
        <v>0.154</v>
      </c>
      <c r="U17" s="3">
        <v>17</v>
      </c>
      <c r="V17" s="5">
        <v>6.2E-2</v>
      </c>
      <c r="W17" s="3">
        <v>88</v>
      </c>
      <c r="X17" s="76">
        <v>0.32200000000000001</v>
      </c>
      <c r="Y17" s="75">
        <v>63</v>
      </c>
      <c r="Z17" s="3">
        <v>26</v>
      </c>
      <c r="AA17" s="3">
        <v>89</v>
      </c>
      <c r="AB17" s="76">
        <v>0.32600000000000001</v>
      </c>
      <c r="AD17" s="118">
        <f t="shared" si="0"/>
        <v>61</v>
      </c>
      <c r="AE17" s="28">
        <f t="shared" si="1"/>
        <v>14</v>
      </c>
      <c r="AF17" s="119">
        <f t="shared" si="2"/>
        <v>41</v>
      </c>
    </row>
    <row r="18" spans="1:32" x14ac:dyDescent="0.2">
      <c r="A18" s="75">
        <v>540230</v>
      </c>
      <c r="B18" s="4" t="s">
        <v>202</v>
      </c>
      <c r="C18" s="4" t="s">
        <v>71</v>
      </c>
      <c r="D18" s="4" t="s">
        <v>49</v>
      </c>
      <c r="E18" s="92">
        <v>3</v>
      </c>
      <c r="F18" s="75">
        <v>155</v>
      </c>
      <c r="G18" s="3">
        <v>128</v>
      </c>
      <c r="H18" s="3">
        <v>141.5</v>
      </c>
      <c r="I18" s="3">
        <v>129</v>
      </c>
      <c r="J18" s="3">
        <v>56</v>
      </c>
      <c r="K18" s="5">
        <v>0.434</v>
      </c>
      <c r="L18" s="3">
        <v>119</v>
      </c>
      <c r="M18" s="92">
        <v>1.0840000000000001</v>
      </c>
      <c r="N18" s="75">
        <v>315</v>
      </c>
      <c r="O18" s="3">
        <v>259</v>
      </c>
      <c r="P18" s="3">
        <v>287</v>
      </c>
      <c r="Q18" s="3">
        <v>196</v>
      </c>
      <c r="R18" s="5">
        <v>0.622</v>
      </c>
      <c r="S18" s="3">
        <v>84</v>
      </c>
      <c r="T18" s="5">
        <v>0.26700000000000002</v>
      </c>
      <c r="U18" s="3">
        <v>18</v>
      </c>
      <c r="V18" s="5">
        <v>5.7000000000000002E-2</v>
      </c>
      <c r="W18" s="3">
        <v>17</v>
      </c>
      <c r="X18" s="76">
        <v>5.3999999999999999E-2</v>
      </c>
      <c r="Y18" s="75">
        <v>155</v>
      </c>
      <c r="Z18" s="3">
        <v>3</v>
      </c>
      <c r="AA18" s="3">
        <v>158</v>
      </c>
      <c r="AB18" s="76">
        <v>0.502</v>
      </c>
      <c r="AD18" s="118">
        <f t="shared" si="0"/>
        <v>8</v>
      </c>
      <c r="AE18" s="28">
        <f t="shared" si="1"/>
        <v>55</v>
      </c>
      <c r="AF18" s="119">
        <f t="shared" si="2"/>
        <v>12</v>
      </c>
    </row>
    <row r="19" spans="1:32" x14ac:dyDescent="0.2">
      <c r="A19" s="75">
        <v>540238</v>
      </c>
      <c r="B19" s="4" t="s">
        <v>113</v>
      </c>
      <c r="C19" s="4" t="s">
        <v>71</v>
      </c>
      <c r="D19" s="4" t="s">
        <v>49</v>
      </c>
      <c r="E19" s="92">
        <v>3</v>
      </c>
      <c r="F19" s="75">
        <v>79</v>
      </c>
      <c r="G19" s="3">
        <v>87</v>
      </c>
      <c r="H19" s="3">
        <v>83</v>
      </c>
      <c r="I19" s="3">
        <v>77</v>
      </c>
      <c r="J19" s="3">
        <v>0</v>
      </c>
      <c r="K19" s="5">
        <v>0</v>
      </c>
      <c r="L19" s="3">
        <v>27</v>
      </c>
      <c r="M19" s="92">
        <v>2.8519999999999999</v>
      </c>
      <c r="N19" s="75">
        <v>84</v>
      </c>
      <c r="O19" s="3">
        <v>91</v>
      </c>
      <c r="P19" s="3">
        <v>87.5</v>
      </c>
      <c r="Q19" s="3">
        <v>38</v>
      </c>
      <c r="R19" s="5">
        <v>0.45200000000000001</v>
      </c>
      <c r="S19" s="3">
        <v>3</v>
      </c>
      <c r="T19" s="5">
        <v>3.5999999999999997E-2</v>
      </c>
      <c r="U19" s="3">
        <v>8</v>
      </c>
      <c r="V19" s="5">
        <v>9.5000000000000001E-2</v>
      </c>
      <c r="W19" s="3">
        <v>35</v>
      </c>
      <c r="X19" s="76">
        <v>0.41699999999999998</v>
      </c>
      <c r="Y19" s="75">
        <v>79</v>
      </c>
      <c r="Z19" s="3">
        <v>0</v>
      </c>
      <c r="AA19" s="3">
        <v>79</v>
      </c>
      <c r="AB19" s="76">
        <v>0.94</v>
      </c>
      <c r="AD19" s="118">
        <f t="shared" si="0"/>
        <v>104</v>
      </c>
      <c r="AE19" s="28">
        <f t="shared" si="1"/>
        <v>4</v>
      </c>
      <c r="AF19" s="119">
        <f t="shared" si="2"/>
        <v>1</v>
      </c>
    </row>
    <row r="20" spans="1:32" x14ac:dyDescent="0.2">
      <c r="A20" s="85">
        <v>540007</v>
      </c>
      <c r="B20" s="68" t="s">
        <v>70</v>
      </c>
      <c r="C20" s="68" t="s">
        <v>71</v>
      </c>
      <c r="D20" s="68" t="s">
        <v>56</v>
      </c>
      <c r="E20" s="93">
        <v>3</v>
      </c>
      <c r="F20" s="85">
        <v>3012</v>
      </c>
      <c r="G20" s="30">
        <v>3904</v>
      </c>
      <c r="H20" s="30">
        <v>3458</v>
      </c>
      <c r="I20" s="30">
        <v>2614</v>
      </c>
      <c r="J20" s="30">
        <v>419</v>
      </c>
      <c r="K20" s="69">
        <v>0.16</v>
      </c>
      <c r="L20" s="30">
        <v>7596</v>
      </c>
      <c r="M20" s="93">
        <v>0.34399999999999997</v>
      </c>
      <c r="N20" s="85">
        <v>10545</v>
      </c>
      <c r="O20" s="30">
        <v>8687</v>
      </c>
      <c r="P20" s="30">
        <v>9616</v>
      </c>
      <c r="Q20" s="30">
        <v>8322</v>
      </c>
      <c r="R20" s="69">
        <v>0.78900000000000003</v>
      </c>
      <c r="S20" s="30">
        <v>618</v>
      </c>
      <c r="T20" s="69">
        <v>5.8999999999999997E-2</v>
      </c>
      <c r="U20" s="30">
        <v>254</v>
      </c>
      <c r="V20" s="69">
        <v>2.4E-2</v>
      </c>
      <c r="W20" s="30">
        <v>1351</v>
      </c>
      <c r="X20" s="86">
        <v>0.128</v>
      </c>
      <c r="Y20" s="85">
        <v>3012</v>
      </c>
      <c r="Z20" s="30">
        <v>835</v>
      </c>
      <c r="AA20" s="30">
        <v>3847</v>
      </c>
      <c r="AB20" s="86">
        <v>0.36499999999999999</v>
      </c>
      <c r="AD20" s="120">
        <f t="shared" si="0"/>
        <v>8</v>
      </c>
      <c r="AE20" s="31">
        <f t="shared" si="1"/>
        <v>5</v>
      </c>
      <c r="AF20" s="121">
        <f t="shared" si="2"/>
        <v>1</v>
      </c>
    </row>
    <row r="21" spans="1:32" x14ac:dyDescent="0.2">
      <c r="A21" s="87"/>
      <c r="B21" s="7"/>
      <c r="C21" s="7" t="s">
        <v>71</v>
      </c>
      <c r="D21" s="7" t="s">
        <v>2</v>
      </c>
      <c r="E21" s="94">
        <v>3</v>
      </c>
      <c r="F21" s="87">
        <v>3633</v>
      </c>
      <c r="G21" s="6">
        <v>4513</v>
      </c>
      <c r="H21" s="6">
        <v>4073</v>
      </c>
      <c r="I21" s="6">
        <v>3200</v>
      </c>
      <c r="J21" s="6">
        <v>507</v>
      </c>
      <c r="K21" s="8">
        <v>0.158</v>
      </c>
      <c r="L21" s="6">
        <v>8073</v>
      </c>
      <c r="M21" s="94">
        <v>0.39600000000000002</v>
      </c>
      <c r="N21" s="87">
        <v>12642</v>
      </c>
      <c r="O21" s="6">
        <v>10379</v>
      </c>
      <c r="P21" s="6">
        <v>11510.5</v>
      </c>
      <c r="Q21" s="6">
        <v>9868</v>
      </c>
      <c r="R21" s="8">
        <v>0.78100000000000003</v>
      </c>
      <c r="S21" s="6">
        <v>892</v>
      </c>
      <c r="T21" s="8">
        <v>7.0999999999999994E-2</v>
      </c>
      <c r="U21" s="6">
        <v>341</v>
      </c>
      <c r="V21" s="8">
        <v>2.7E-2</v>
      </c>
      <c r="W21" s="6">
        <v>1541</v>
      </c>
      <c r="X21" s="88">
        <v>0.122</v>
      </c>
      <c r="Y21" s="87">
        <v>3633</v>
      </c>
      <c r="Z21" s="6">
        <v>878</v>
      </c>
      <c r="AA21" s="6">
        <v>4511</v>
      </c>
      <c r="AB21" s="88">
        <v>0.35699999999999998</v>
      </c>
      <c r="AD21" s="122">
        <f t="shared" si="0"/>
        <v>9</v>
      </c>
      <c r="AE21" s="29">
        <f t="shared" si="1"/>
        <v>7</v>
      </c>
      <c r="AF21" s="123">
        <f t="shared" si="2"/>
        <v>1</v>
      </c>
    </row>
    <row r="22" spans="1:32" x14ac:dyDescent="0.2">
      <c r="A22" s="75">
        <v>540010</v>
      </c>
      <c r="B22" s="4" t="s">
        <v>347</v>
      </c>
      <c r="C22" s="4" t="s">
        <v>51</v>
      </c>
      <c r="D22" s="4" t="s">
        <v>49</v>
      </c>
      <c r="E22" s="92">
        <v>7</v>
      </c>
      <c r="F22" s="75">
        <v>46</v>
      </c>
      <c r="G22" s="3">
        <v>27</v>
      </c>
      <c r="H22" s="3">
        <v>36.5</v>
      </c>
      <c r="I22" s="3">
        <v>20</v>
      </c>
      <c r="J22" s="3">
        <v>0</v>
      </c>
      <c r="K22" s="5">
        <v>0</v>
      </c>
      <c r="L22" s="3">
        <v>106</v>
      </c>
      <c r="M22" s="92">
        <v>0.189</v>
      </c>
      <c r="N22" s="75">
        <v>460</v>
      </c>
      <c r="O22" s="3">
        <v>278</v>
      </c>
      <c r="P22" s="3">
        <v>369</v>
      </c>
      <c r="Q22" s="3">
        <v>356</v>
      </c>
      <c r="R22" s="5">
        <v>0.77400000000000002</v>
      </c>
      <c r="S22" s="3">
        <v>28</v>
      </c>
      <c r="T22" s="5">
        <v>6.0999999999999999E-2</v>
      </c>
      <c r="U22" s="3">
        <v>32</v>
      </c>
      <c r="V22" s="5">
        <v>7.0000000000000007E-2</v>
      </c>
      <c r="W22" s="3">
        <v>44</v>
      </c>
      <c r="X22" s="76">
        <v>9.6000000000000002E-2</v>
      </c>
      <c r="Y22" s="75">
        <v>46</v>
      </c>
      <c r="Z22" s="3">
        <v>2</v>
      </c>
      <c r="AA22" s="3">
        <v>48</v>
      </c>
      <c r="AB22" s="76">
        <v>0.104</v>
      </c>
      <c r="AD22" s="118">
        <f t="shared" si="0"/>
        <v>104</v>
      </c>
      <c r="AE22" s="28">
        <f t="shared" si="1"/>
        <v>179</v>
      </c>
      <c r="AF22" s="119">
        <f t="shared" si="2"/>
        <v>113</v>
      </c>
    </row>
    <row r="23" spans="1:32" x14ac:dyDescent="0.2">
      <c r="A23" s="75">
        <v>540235</v>
      </c>
      <c r="B23" s="4" t="s">
        <v>50</v>
      </c>
      <c r="C23" s="4" t="s">
        <v>51</v>
      </c>
      <c r="D23" s="4" t="s">
        <v>49</v>
      </c>
      <c r="E23" s="92">
        <v>7</v>
      </c>
      <c r="F23" s="75">
        <v>0</v>
      </c>
      <c r="G23" s="3">
        <v>0</v>
      </c>
      <c r="H23" s="3">
        <v>0</v>
      </c>
      <c r="I23" s="3">
        <v>0</v>
      </c>
      <c r="J23" s="3">
        <v>0</v>
      </c>
      <c r="K23" s="32">
        <v>0</v>
      </c>
      <c r="L23" s="3">
        <v>0</v>
      </c>
      <c r="M23" s="95">
        <v>0</v>
      </c>
      <c r="N23" s="75">
        <v>247</v>
      </c>
      <c r="O23" s="3">
        <v>156</v>
      </c>
      <c r="P23" s="3">
        <v>201.5</v>
      </c>
      <c r="Q23" s="3">
        <v>198</v>
      </c>
      <c r="R23" s="5">
        <v>0.80200000000000005</v>
      </c>
      <c r="S23" s="3">
        <v>24</v>
      </c>
      <c r="T23" s="5">
        <v>9.7000000000000003E-2</v>
      </c>
      <c r="U23" s="3">
        <v>17</v>
      </c>
      <c r="V23" s="5">
        <v>6.9000000000000006E-2</v>
      </c>
      <c r="W23" s="3">
        <v>8</v>
      </c>
      <c r="X23" s="76">
        <v>3.2000000000000001E-2</v>
      </c>
      <c r="Y23" s="75">
        <v>0</v>
      </c>
      <c r="Z23" s="3">
        <v>0</v>
      </c>
      <c r="AA23" s="3">
        <v>0</v>
      </c>
      <c r="AB23" s="76">
        <v>0</v>
      </c>
      <c r="AD23" s="118">
        <f t="shared" si="0"/>
        <v>104</v>
      </c>
      <c r="AE23" s="28">
        <f t="shared" si="1"/>
        <v>205</v>
      </c>
      <c r="AF23" s="119">
        <f t="shared" si="2"/>
        <v>209</v>
      </c>
    </row>
    <row r="24" spans="1:32" x14ac:dyDescent="0.2">
      <c r="A24" s="75">
        <v>540236</v>
      </c>
      <c r="B24" s="4" t="s">
        <v>328</v>
      </c>
      <c r="C24" s="4" t="s">
        <v>51</v>
      </c>
      <c r="D24" s="4" t="s">
        <v>49</v>
      </c>
      <c r="E24" s="92">
        <v>7</v>
      </c>
      <c r="F24" s="75">
        <v>49</v>
      </c>
      <c r="G24" s="3">
        <v>34</v>
      </c>
      <c r="H24" s="3">
        <v>41.5</v>
      </c>
      <c r="I24" s="3">
        <v>27</v>
      </c>
      <c r="J24" s="3">
        <v>0</v>
      </c>
      <c r="K24" s="5">
        <v>0</v>
      </c>
      <c r="L24" s="3">
        <v>85</v>
      </c>
      <c r="M24" s="92">
        <v>0.318</v>
      </c>
      <c r="N24" s="75">
        <v>949</v>
      </c>
      <c r="O24" s="3">
        <v>446</v>
      </c>
      <c r="P24" s="3">
        <v>697.5</v>
      </c>
      <c r="Q24" s="3">
        <v>658</v>
      </c>
      <c r="R24" s="5">
        <v>0.69299999999999995</v>
      </c>
      <c r="S24" s="3">
        <v>172</v>
      </c>
      <c r="T24" s="5">
        <v>0.18099999999999999</v>
      </c>
      <c r="U24" s="3">
        <v>86</v>
      </c>
      <c r="V24" s="5">
        <v>9.0999999999999998E-2</v>
      </c>
      <c r="W24" s="3">
        <v>33</v>
      </c>
      <c r="X24" s="76">
        <v>3.5000000000000003E-2</v>
      </c>
      <c r="Y24" s="75">
        <v>49</v>
      </c>
      <c r="Z24" s="3">
        <v>0</v>
      </c>
      <c r="AA24" s="3">
        <v>49</v>
      </c>
      <c r="AB24" s="76">
        <v>5.1999999999999998E-2</v>
      </c>
      <c r="AD24" s="118">
        <f t="shared" si="0"/>
        <v>104</v>
      </c>
      <c r="AE24" s="28">
        <f t="shared" si="1"/>
        <v>158</v>
      </c>
      <c r="AF24" s="119">
        <f t="shared" si="2"/>
        <v>154</v>
      </c>
    </row>
    <row r="25" spans="1:32" x14ac:dyDescent="0.2">
      <c r="A25" s="75">
        <v>540237</v>
      </c>
      <c r="B25" s="4" t="s">
        <v>312</v>
      </c>
      <c r="C25" s="4" t="s">
        <v>51</v>
      </c>
      <c r="D25" s="4" t="s">
        <v>49</v>
      </c>
      <c r="E25" s="92">
        <v>7</v>
      </c>
      <c r="F25" s="75">
        <v>60</v>
      </c>
      <c r="G25" s="3">
        <v>46</v>
      </c>
      <c r="H25" s="3">
        <v>53</v>
      </c>
      <c r="I25" s="3">
        <v>40</v>
      </c>
      <c r="J25" s="3">
        <v>0</v>
      </c>
      <c r="K25" s="5">
        <v>0</v>
      </c>
      <c r="L25" s="3">
        <v>110</v>
      </c>
      <c r="M25" s="92">
        <v>0.36399999999999999</v>
      </c>
      <c r="N25" s="75">
        <v>827</v>
      </c>
      <c r="O25" s="3">
        <v>384</v>
      </c>
      <c r="P25" s="3">
        <v>605.5</v>
      </c>
      <c r="Q25" s="3">
        <v>570</v>
      </c>
      <c r="R25" s="5">
        <v>0.68899999999999995</v>
      </c>
      <c r="S25" s="3">
        <v>186</v>
      </c>
      <c r="T25" s="5">
        <v>0.22500000000000001</v>
      </c>
      <c r="U25" s="3">
        <v>40</v>
      </c>
      <c r="V25" s="5">
        <v>4.8000000000000001E-2</v>
      </c>
      <c r="W25" s="3">
        <v>31</v>
      </c>
      <c r="X25" s="76">
        <v>3.6999999999999998E-2</v>
      </c>
      <c r="Y25" s="75">
        <v>60</v>
      </c>
      <c r="Z25" s="3">
        <v>3</v>
      </c>
      <c r="AA25" s="3">
        <v>63</v>
      </c>
      <c r="AB25" s="76">
        <v>7.5999999999999998E-2</v>
      </c>
      <c r="AD25" s="118">
        <f t="shared" si="0"/>
        <v>104</v>
      </c>
      <c r="AE25" s="28">
        <f t="shared" si="1"/>
        <v>147</v>
      </c>
      <c r="AF25" s="119">
        <f t="shared" si="2"/>
        <v>135</v>
      </c>
    </row>
    <row r="26" spans="1:32" x14ac:dyDescent="0.2">
      <c r="A26" s="85">
        <v>540009</v>
      </c>
      <c r="B26" s="68" t="s">
        <v>78</v>
      </c>
      <c r="C26" s="68" t="s">
        <v>51</v>
      </c>
      <c r="D26" s="68" t="s">
        <v>56</v>
      </c>
      <c r="E26" s="93">
        <v>7</v>
      </c>
      <c r="F26" s="85">
        <v>1436</v>
      </c>
      <c r="G26" s="30">
        <v>972</v>
      </c>
      <c r="H26" s="30">
        <v>1204</v>
      </c>
      <c r="I26" s="30">
        <v>727</v>
      </c>
      <c r="J26" s="30">
        <v>0</v>
      </c>
      <c r="K26" s="69">
        <v>0</v>
      </c>
      <c r="L26" s="30">
        <v>7784</v>
      </c>
      <c r="M26" s="93">
        <v>9.2999999999999999E-2</v>
      </c>
      <c r="N26" s="85">
        <v>15335</v>
      </c>
      <c r="O26" s="30">
        <v>8579</v>
      </c>
      <c r="P26" s="30">
        <v>11957</v>
      </c>
      <c r="Q26" s="30">
        <v>11013</v>
      </c>
      <c r="R26" s="69">
        <v>0.71799999999999997</v>
      </c>
      <c r="S26" s="30">
        <v>472</v>
      </c>
      <c r="T26" s="69">
        <v>3.1E-2</v>
      </c>
      <c r="U26" s="30">
        <v>3420</v>
      </c>
      <c r="V26" s="69">
        <v>0.223</v>
      </c>
      <c r="W26" s="30">
        <v>430</v>
      </c>
      <c r="X26" s="86">
        <v>2.8000000000000001E-2</v>
      </c>
      <c r="Y26" s="85">
        <v>1436</v>
      </c>
      <c r="Z26" s="30">
        <v>20</v>
      </c>
      <c r="AA26" s="30">
        <v>1456</v>
      </c>
      <c r="AB26" s="86">
        <v>9.5000000000000001E-2</v>
      </c>
      <c r="AD26" s="120">
        <f t="shared" si="0"/>
        <v>45</v>
      </c>
      <c r="AE26" s="31">
        <f t="shared" si="1"/>
        <v>26</v>
      </c>
      <c r="AF26" s="121">
        <f t="shared" si="2"/>
        <v>24</v>
      </c>
    </row>
    <row r="27" spans="1:32" x14ac:dyDescent="0.2">
      <c r="A27" s="87"/>
      <c r="B27" s="7"/>
      <c r="C27" s="7" t="s">
        <v>51</v>
      </c>
      <c r="D27" s="7" t="s">
        <v>2</v>
      </c>
      <c r="E27" s="94">
        <v>7</v>
      </c>
      <c r="F27" s="87">
        <v>1591</v>
      </c>
      <c r="G27" s="6">
        <v>1079</v>
      </c>
      <c r="H27" s="6">
        <v>1335</v>
      </c>
      <c r="I27" s="6">
        <v>814</v>
      </c>
      <c r="J27" s="6">
        <v>0</v>
      </c>
      <c r="K27" s="8">
        <v>0</v>
      </c>
      <c r="L27" s="6">
        <v>8085</v>
      </c>
      <c r="M27" s="94">
        <v>0.10100000000000001</v>
      </c>
      <c r="N27" s="87">
        <v>17818</v>
      </c>
      <c r="O27" s="6">
        <v>9843</v>
      </c>
      <c r="P27" s="6">
        <v>13830.5</v>
      </c>
      <c r="Q27" s="6">
        <v>12795</v>
      </c>
      <c r="R27" s="8">
        <v>0.71799999999999997</v>
      </c>
      <c r="S27" s="6">
        <v>882</v>
      </c>
      <c r="T27" s="8">
        <v>0.05</v>
      </c>
      <c r="U27" s="6">
        <v>3595</v>
      </c>
      <c r="V27" s="8">
        <v>0.20200000000000001</v>
      </c>
      <c r="W27" s="6">
        <v>546</v>
      </c>
      <c r="X27" s="88">
        <v>3.1E-2</v>
      </c>
      <c r="Y27" s="87">
        <v>1591</v>
      </c>
      <c r="Z27" s="6">
        <v>25</v>
      </c>
      <c r="AA27" s="6">
        <v>1616</v>
      </c>
      <c r="AB27" s="88">
        <v>9.0999999999999998E-2</v>
      </c>
      <c r="AD27" s="122">
        <f t="shared" si="0"/>
        <v>47</v>
      </c>
      <c r="AE27" s="29">
        <f t="shared" si="1"/>
        <v>29</v>
      </c>
      <c r="AF27" s="123">
        <f t="shared" si="2"/>
        <v>32</v>
      </c>
    </row>
    <row r="28" spans="1:32" x14ac:dyDescent="0.2">
      <c r="A28" s="75">
        <v>540012</v>
      </c>
      <c r="B28" s="4" t="s">
        <v>368</v>
      </c>
      <c r="C28" s="4" t="s">
        <v>53</v>
      </c>
      <c r="D28" s="4" t="s">
        <v>49</v>
      </c>
      <c r="E28" s="92">
        <v>11</v>
      </c>
      <c r="F28" s="75">
        <v>18</v>
      </c>
      <c r="G28" s="3">
        <v>10</v>
      </c>
      <c r="H28" s="3">
        <v>14</v>
      </c>
      <c r="I28" s="3">
        <v>5</v>
      </c>
      <c r="J28" s="3">
        <v>0</v>
      </c>
      <c r="K28" s="5">
        <v>0</v>
      </c>
      <c r="L28" s="3">
        <v>65</v>
      </c>
      <c r="M28" s="92">
        <v>7.6999999999999999E-2</v>
      </c>
      <c r="N28" s="75">
        <v>339</v>
      </c>
      <c r="O28" s="3">
        <v>229</v>
      </c>
      <c r="P28" s="3">
        <v>284</v>
      </c>
      <c r="Q28" s="3">
        <v>208</v>
      </c>
      <c r="R28" s="5">
        <v>0.61399999999999999</v>
      </c>
      <c r="S28" s="3">
        <v>17</v>
      </c>
      <c r="T28" s="5">
        <v>0.05</v>
      </c>
      <c r="U28" s="3">
        <v>106</v>
      </c>
      <c r="V28" s="5">
        <v>0.313</v>
      </c>
      <c r="W28" s="3">
        <v>8</v>
      </c>
      <c r="X28" s="76">
        <v>2.4E-2</v>
      </c>
      <c r="Y28" s="75">
        <v>18</v>
      </c>
      <c r="Z28" s="3">
        <v>1</v>
      </c>
      <c r="AA28" s="3">
        <v>19</v>
      </c>
      <c r="AB28" s="76">
        <v>5.6000000000000001E-2</v>
      </c>
      <c r="AD28" s="118">
        <f t="shared" si="0"/>
        <v>104</v>
      </c>
      <c r="AE28" s="28">
        <f t="shared" si="1"/>
        <v>196</v>
      </c>
      <c r="AF28" s="119">
        <f t="shared" si="2"/>
        <v>147</v>
      </c>
    </row>
    <row r="29" spans="1:32" x14ac:dyDescent="0.2">
      <c r="A29" s="75">
        <v>540013</v>
      </c>
      <c r="B29" s="4" t="s">
        <v>120</v>
      </c>
      <c r="C29" s="4" t="s">
        <v>53</v>
      </c>
      <c r="D29" s="4" t="s">
        <v>49</v>
      </c>
      <c r="E29" s="92">
        <v>11</v>
      </c>
      <c r="F29" s="75">
        <v>113</v>
      </c>
      <c r="G29" s="3">
        <v>89</v>
      </c>
      <c r="H29" s="3">
        <v>101</v>
      </c>
      <c r="I29" s="3">
        <v>66</v>
      </c>
      <c r="J29" s="3">
        <v>0</v>
      </c>
      <c r="K29" s="5">
        <v>0</v>
      </c>
      <c r="L29" s="3">
        <v>35</v>
      </c>
      <c r="M29" s="92">
        <v>1.8859999999999999</v>
      </c>
      <c r="N29" s="75">
        <v>2372</v>
      </c>
      <c r="O29" s="3">
        <v>1504</v>
      </c>
      <c r="P29" s="3">
        <v>1938</v>
      </c>
      <c r="Q29" s="3">
        <v>1869</v>
      </c>
      <c r="R29" s="5">
        <v>0.78800000000000003</v>
      </c>
      <c r="S29" s="3">
        <v>376</v>
      </c>
      <c r="T29" s="5">
        <v>0.159</v>
      </c>
      <c r="U29" s="3">
        <v>71</v>
      </c>
      <c r="V29" s="5">
        <v>0.03</v>
      </c>
      <c r="W29" s="3">
        <v>56</v>
      </c>
      <c r="X29" s="76">
        <v>2.4E-2</v>
      </c>
      <c r="Y29" s="75">
        <v>113</v>
      </c>
      <c r="Z29" s="3">
        <v>49</v>
      </c>
      <c r="AA29" s="3">
        <v>162</v>
      </c>
      <c r="AB29" s="76">
        <v>6.8000000000000005E-2</v>
      </c>
      <c r="AD29" s="118">
        <f t="shared" si="0"/>
        <v>104</v>
      </c>
      <c r="AE29" s="28">
        <f t="shared" si="1"/>
        <v>13</v>
      </c>
      <c r="AF29" s="119">
        <f t="shared" si="2"/>
        <v>139</v>
      </c>
    </row>
    <row r="30" spans="1:32" x14ac:dyDescent="0.2">
      <c r="A30" s="75">
        <v>540014</v>
      </c>
      <c r="B30" s="4" t="s">
        <v>81</v>
      </c>
      <c r="C30" s="4" t="s">
        <v>53</v>
      </c>
      <c r="D30" s="4" t="s">
        <v>82</v>
      </c>
      <c r="E30" s="92">
        <v>11</v>
      </c>
      <c r="F30" s="75">
        <v>97</v>
      </c>
      <c r="G30" s="3">
        <v>83</v>
      </c>
      <c r="H30" s="3">
        <v>90</v>
      </c>
      <c r="I30" s="3">
        <v>38</v>
      </c>
      <c r="J30" s="3">
        <v>0</v>
      </c>
      <c r="K30" s="5">
        <v>0</v>
      </c>
      <c r="L30" s="3">
        <v>124</v>
      </c>
      <c r="M30" s="92">
        <v>0.30599999999999999</v>
      </c>
      <c r="N30" s="75">
        <v>4523</v>
      </c>
      <c r="O30" s="3">
        <v>1843</v>
      </c>
      <c r="P30" s="3">
        <v>3183</v>
      </c>
      <c r="Q30" s="3">
        <v>3803</v>
      </c>
      <c r="R30" s="5">
        <v>0.84099999999999997</v>
      </c>
      <c r="S30" s="3">
        <v>598</v>
      </c>
      <c r="T30" s="5">
        <v>0.13200000000000001</v>
      </c>
      <c r="U30" s="3">
        <v>100</v>
      </c>
      <c r="V30" s="5">
        <v>2.1999999999999999E-2</v>
      </c>
      <c r="W30" s="3">
        <v>22</v>
      </c>
      <c r="X30" s="76">
        <v>5.0000000000000001E-3</v>
      </c>
      <c r="Y30" s="75">
        <v>97</v>
      </c>
      <c r="Z30" s="3">
        <v>28</v>
      </c>
      <c r="AA30" s="3">
        <v>125</v>
      </c>
      <c r="AB30" s="76">
        <v>2.8000000000000001E-2</v>
      </c>
      <c r="AD30" s="118" t="str">
        <f t="shared" si="0"/>
        <v/>
      </c>
      <c r="AE30" s="28" t="str">
        <f t="shared" si="1"/>
        <v/>
      </c>
      <c r="AF30" s="119" t="str">
        <f t="shared" si="2"/>
        <v/>
      </c>
    </row>
    <row r="31" spans="1:32" x14ac:dyDescent="0.2">
      <c r="A31" s="75">
        <v>540015</v>
      </c>
      <c r="B31" s="4" t="s">
        <v>108</v>
      </c>
      <c r="C31" s="4" t="s">
        <v>53</v>
      </c>
      <c r="D31" s="4" t="s">
        <v>49</v>
      </c>
      <c r="E31" s="92">
        <v>11</v>
      </c>
      <c r="F31" s="75">
        <v>1403</v>
      </c>
      <c r="G31" s="3">
        <v>871</v>
      </c>
      <c r="H31" s="3">
        <v>1137</v>
      </c>
      <c r="I31" s="3">
        <v>791</v>
      </c>
      <c r="J31" s="3">
        <v>1</v>
      </c>
      <c r="K31" s="5">
        <v>1E-3</v>
      </c>
      <c r="L31" s="3">
        <v>266</v>
      </c>
      <c r="M31" s="92">
        <v>2.9740000000000002</v>
      </c>
      <c r="N31" s="75">
        <v>2388</v>
      </c>
      <c r="O31" s="3">
        <v>1493</v>
      </c>
      <c r="P31" s="3">
        <v>1940.5</v>
      </c>
      <c r="Q31" s="3">
        <v>1810</v>
      </c>
      <c r="R31" s="5">
        <v>0.75800000000000001</v>
      </c>
      <c r="S31" s="3">
        <v>357</v>
      </c>
      <c r="T31" s="5">
        <v>0.14899999999999999</v>
      </c>
      <c r="U31" s="3">
        <v>150</v>
      </c>
      <c r="V31" s="5">
        <v>6.3E-2</v>
      </c>
      <c r="W31" s="3">
        <v>71</v>
      </c>
      <c r="X31" s="76">
        <v>0.03</v>
      </c>
      <c r="Y31" s="75">
        <v>1403</v>
      </c>
      <c r="Z31" s="3">
        <v>3</v>
      </c>
      <c r="AA31" s="3">
        <v>1406</v>
      </c>
      <c r="AB31" s="76">
        <v>0.58899999999999997</v>
      </c>
      <c r="AD31" s="118">
        <f t="shared" si="0"/>
        <v>102</v>
      </c>
      <c r="AE31" s="28">
        <f t="shared" si="1"/>
        <v>2</v>
      </c>
      <c r="AF31" s="119">
        <f t="shared" si="2"/>
        <v>5</v>
      </c>
    </row>
    <row r="32" spans="1:32" x14ac:dyDescent="0.2">
      <c r="A32" s="75">
        <v>540093</v>
      </c>
      <c r="B32" s="4" t="s">
        <v>375</v>
      </c>
      <c r="C32" s="4" t="s">
        <v>53</v>
      </c>
      <c r="D32" s="4" t="s">
        <v>49</v>
      </c>
      <c r="E32" s="92">
        <v>11</v>
      </c>
      <c r="F32" s="75">
        <v>39</v>
      </c>
      <c r="G32" s="3">
        <v>30</v>
      </c>
      <c r="H32" s="3">
        <v>34.5</v>
      </c>
      <c r="I32" s="3">
        <v>7</v>
      </c>
      <c r="J32" s="3">
        <v>0</v>
      </c>
      <c r="K32" s="5">
        <v>0</v>
      </c>
      <c r="L32" s="3">
        <v>186</v>
      </c>
      <c r="M32" s="92">
        <v>3.7999999999999999E-2</v>
      </c>
      <c r="N32" s="75">
        <v>470</v>
      </c>
      <c r="O32" s="3">
        <v>248</v>
      </c>
      <c r="P32" s="3">
        <v>359</v>
      </c>
      <c r="Q32" s="3">
        <v>340</v>
      </c>
      <c r="R32" s="5">
        <v>0.72299999999999998</v>
      </c>
      <c r="S32" s="3">
        <v>74</v>
      </c>
      <c r="T32" s="5">
        <v>0.157</v>
      </c>
      <c r="U32" s="3">
        <v>40</v>
      </c>
      <c r="V32" s="5">
        <v>8.5000000000000006E-2</v>
      </c>
      <c r="W32" s="3">
        <v>16</v>
      </c>
      <c r="X32" s="76">
        <v>3.4000000000000002E-2</v>
      </c>
      <c r="Y32" s="75">
        <v>39</v>
      </c>
      <c r="Z32" s="3">
        <v>0</v>
      </c>
      <c r="AA32" s="3">
        <v>39</v>
      </c>
      <c r="AB32" s="76">
        <v>8.3000000000000004E-2</v>
      </c>
      <c r="AD32" s="118">
        <f t="shared" si="0"/>
        <v>104</v>
      </c>
      <c r="AE32" s="28">
        <f t="shared" si="1"/>
        <v>200</v>
      </c>
      <c r="AF32" s="119">
        <f t="shared" si="2"/>
        <v>128</v>
      </c>
    </row>
    <row r="33" spans="1:32" x14ac:dyDescent="0.2">
      <c r="A33" s="75">
        <v>540084</v>
      </c>
      <c r="B33" s="4" t="s">
        <v>52</v>
      </c>
      <c r="C33" s="4" t="s">
        <v>53</v>
      </c>
      <c r="D33" s="4" t="s">
        <v>49</v>
      </c>
      <c r="E33" s="92">
        <v>11</v>
      </c>
      <c r="F33" s="75">
        <v>0</v>
      </c>
      <c r="G33" s="3">
        <v>0</v>
      </c>
      <c r="H33" s="3">
        <v>0</v>
      </c>
      <c r="I33" s="3">
        <v>0</v>
      </c>
      <c r="J33" s="3">
        <v>0</v>
      </c>
      <c r="K33" s="32">
        <v>0</v>
      </c>
      <c r="L33" s="3">
        <v>0</v>
      </c>
      <c r="M33" s="95">
        <v>0</v>
      </c>
      <c r="N33" s="75">
        <v>290</v>
      </c>
      <c r="O33" s="3">
        <v>242</v>
      </c>
      <c r="P33" s="3">
        <v>266</v>
      </c>
      <c r="Q33" s="3">
        <v>271</v>
      </c>
      <c r="R33" s="5">
        <v>0.93400000000000005</v>
      </c>
      <c r="S33" s="3">
        <v>1</v>
      </c>
      <c r="T33" s="5">
        <v>3.0000000000000001E-3</v>
      </c>
      <c r="U33" s="3">
        <v>7</v>
      </c>
      <c r="V33" s="5">
        <v>2.4E-2</v>
      </c>
      <c r="W33" s="3">
        <v>11</v>
      </c>
      <c r="X33" s="76">
        <v>3.7999999999999999E-2</v>
      </c>
      <c r="Y33" s="75">
        <v>0</v>
      </c>
      <c r="Z33" s="3">
        <v>0</v>
      </c>
      <c r="AA33" s="3">
        <v>0</v>
      </c>
      <c r="AB33" s="76">
        <v>0</v>
      </c>
      <c r="AD33" s="118">
        <f t="shared" si="0"/>
        <v>104</v>
      </c>
      <c r="AE33" s="28">
        <f t="shared" si="1"/>
        <v>205</v>
      </c>
      <c r="AF33" s="119">
        <f t="shared" si="2"/>
        <v>209</v>
      </c>
    </row>
    <row r="34" spans="1:32" x14ac:dyDescent="0.2">
      <c r="A34" s="85">
        <v>540011</v>
      </c>
      <c r="B34" s="68" t="s">
        <v>87</v>
      </c>
      <c r="C34" s="68" t="s">
        <v>53</v>
      </c>
      <c r="D34" s="68" t="s">
        <v>56</v>
      </c>
      <c r="E34" s="93">
        <v>11</v>
      </c>
      <c r="F34" s="85">
        <v>313</v>
      </c>
      <c r="G34" s="30">
        <v>256</v>
      </c>
      <c r="H34" s="30">
        <v>284.5</v>
      </c>
      <c r="I34" s="30">
        <v>131</v>
      </c>
      <c r="J34" s="30">
        <v>3</v>
      </c>
      <c r="K34" s="69">
        <v>2.3E-2</v>
      </c>
      <c r="L34" s="30">
        <v>1663</v>
      </c>
      <c r="M34" s="93">
        <v>7.9000000000000001E-2</v>
      </c>
      <c r="N34" s="85">
        <v>10424</v>
      </c>
      <c r="O34" s="30">
        <v>7396</v>
      </c>
      <c r="P34" s="30">
        <v>8910</v>
      </c>
      <c r="Q34" s="30">
        <v>8787</v>
      </c>
      <c r="R34" s="69">
        <v>0.84299999999999997</v>
      </c>
      <c r="S34" s="30">
        <v>416</v>
      </c>
      <c r="T34" s="69">
        <v>0.04</v>
      </c>
      <c r="U34" s="30">
        <v>1087</v>
      </c>
      <c r="V34" s="69">
        <v>0.104</v>
      </c>
      <c r="W34" s="30">
        <v>134</v>
      </c>
      <c r="X34" s="86">
        <v>1.2999999999999999E-2</v>
      </c>
      <c r="Y34" s="85">
        <v>313</v>
      </c>
      <c r="Z34" s="30">
        <v>68</v>
      </c>
      <c r="AA34" s="30">
        <v>381</v>
      </c>
      <c r="AB34" s="86">
        <v>3.6999999999999998E-2</v>
      </c>
      <c r="AD34" s="120">
        <f t="shared" si="0"/>
        <v>33</v>
      </c>
      <c r="AE34" s="31">
        <f t="shared" si="1"/>
        <v>29</v>
      </c>
      <c r="AF34" s="121">
        <f t="shared" si="2"/>
        <v>50</v>
      </c>
    </row>
    <row r="35" spans="1:32" x14ac:dyDescent="0.2">
      <c r="A35" s="87"/>
      <c r="B35" s="7"/>
      <c r="C35" s="7" t="s">
        <v>53</v>
      </c>
      <c r="D35" s="7" t="s">
        <v>2</v>
      </c>
      <c r="E35" s="94">
        <v>11</v>
      </c>
      <c r="F35" s="87">
        <v>1983</v>
      </c>
      <c r="G35" s="6">
        <v>1339</v>
      </c>
      <c r="H35" s="6">
        <v>1661</v>
      </c>
      <c r="I35" s="6">
        <v>1038</v>
      </c>
      <c r="J35" s="6">
        <v>4</v>
      </c>
      <c r="K35" s="8">
        <v>4.0000000000000001E-3</v>
      </c>
      <c r="L35" s="6">
        <v>2339</v>
      </c>
      <c r="M35" s="94">
        <v>0.44400000000000001</v>
      </c>
      <c r="N35" s="87">
        <v>20806</v>
      </c>
      <c r="O35" s="6">
        <v>12955</v>
      </c>
      <c r="P35" s="6">
        <v>16880.5</v>
      </c>
      <c r="Q35" s="6">
        <v>17088</v>
      </c>
      <c r="R35" s="8">
        <v>0.82099999999999995</v>
      </c>
      <c r="S35" s="6">
        <v>1839</v>
      </c>
      <c r="T35" s="8">
        <v>8.7999999999999995E-2</v>
      </c>
      <c r="U35" s="6">
        <v>1561</v>
      </c>
      <c r="V35" s="8">
        <v>7.4999999999999997E-2</v>
      </c>
      <c r="W35" s="6">
        <v>318</v>
      </c>
      <c r="X35" s="88">
        <v>1.4999999999999999E-2</v>
      </c>
      <c r="Y35" s="87">
        <v>1983</v>
      </c>
      <c r="Z35" s="6">
        <v>149</v>
      </c>
      <c r="AA35" s="6">
        <v>2132</v>
      </c>
      <c r="AB35" s="88">
        <v>0.10199999999999999</v>
      </c>
      <c r="AD35" s="122">
        <f t="shared" si="0"/>
        <v>45</v>
      </c>
      <c r="AE35" s="29">
        <f t="shared" si="1"/>
        <v>6</v>
      </c>
      <c r="AF35" s="123">
        <f t="shared" si="2"/>
        <v>27</v>
      </c>
    </row>
    <row r="36" spans="1:32" x14ac:dyDescent="0.2">
      <c r="A36" s="75">
        <v>540018</v>
      </c>
      <c r="B36" s="4" t="s">
        <v>79</v>
      </c>
      <c r="C36" s="4" t="s">
        <v>80</v>
      </c>
      <c r="D36" s="4" t="s">
        <v>82</v>
      </c>
      <c r="E36" s="92">
        <v>2</v>
      </c>
      <c r="F36" s="75">
        <v>455</v>
      </c>
      <c r="G36" s="3">
        <v>1006</v>
      </c>
      <c r="H36" s="3">
        <v>730.5</v>
      </c>
      <c r="I36" s="3">
        <v>543</v>
      </c>
      <c r="J36" s="3">
        <v>53</v>
      </c>
      <c r="K36" s="5">
        <v>9.8000000000000004E-2</v>
      </c>
      <c r="L36" s="3">
        <v>913</v>
      </c>
      <c r="M36" s="92">
        <v>0.59499999999999997</v>
      </c>
      <c r="N36" s="75">
        <v>18782</v>
      </c>
      <c r="O36" s="3">
        <v>16963</v>
      </c>
      <c r="P36" s="3">
        <v>17872.5</v>
      </c>
      <c r="Q36" s="3">
        <v>16090</v>
      </c>
      <c r="R36" s="5">
        <v>0.85699999999999998</v>
      </c>
      <c r="S36" s="3">
        <v>1940</v>
      </c>
      <c r="T36" s="5">
        <v>0.10299999999999999</v>
      </c>
      <c r="U36" s="3">
        <v>562</v>
      </c>
      <c r="V36" s="5">
        <v>0.03</v>
      </c>
      <c r="W36" s="3">
        <v>190</v>
      </c>
      <c r="X36" s="76">
        <v>0.01</v>
      </c>
      <c r="Y36" s="75">
        <v>455</v>
      </c>
      <c r="Z36" s="3">
        <v>390</v>
      </c>
      <c r="AA36" s="3">
        <v>845</v>
      </c>
      <c r="AB36" s="76">
        <v>4.4999999999999998E-2</v>
      </c>
      <c r="AD36" s="118" t="str">
        <f t="shared" si="0"/>
        <v/>
      </c>
      <c r="AE36" s="28" t="str">
        <f t="shared" si="1"/>
        <v/>
      </c>
      <c r="AF36" s="119" t="str">
        <f t="shared" si="2"/>
        <v/>
      </c>
    </row>
    <row r="37" spans="1:32" x14ac:dyDescent="0.2">
      <c r="A37" s="75">
        <v>540017</v>
      </c>
      <c r="B37" s="4" t="s">
        <v>356</v>
      </c>
      <c r="C37" s="4" t="s">
        <v>80</v>
      </c>
      <c r="D37" s="4" t="s">
        <v>49</v>
      </c>
      <c r="E37" s="92">
        <v>2</v>
      </c>
      <c r="F37" s="75">
        <v>30</v>
      </c>
      <c r="G37" s="3">
        <v>66</v>
      </c>
      <c r="H37" s="3">
        <v>48</v>
      </c>
      <c r="I37" s="3">
        <v>38</v>
      </c>
      <c r="J37" s="3">
        <v>0</v>
      </c>
      <c r="K37" s="5">
        <v>0</v>
      </c>
      <c r="L37" s="3">
        <v>323</v>
      </c>
      <c r="M37" s="92">
        <v>0.11799999999999999</v>
      </c>
      <c r="N37" s="75">
        <v>1702</v>
      </c>
      <c r="O37" s="3">
        <v>1423</v>
      </c>
      <c r="P37" s="3">
        <v>1562.5</v>
      </c>
      <c r="Q37" s="3">
        <v>1461</v>
      </c>
      <c r="R37" s="5">
        <v>0.85799999999999998</v>
      </c>
      <c r="S37" s="3">
        <v>163</v>
      </c>
      <c r="T37" s="5">
        <v>9.6000000000000002E-2</v>
      </c>
      <c r="U37" s="3">
        <v>59</v>
      </c>
      <c r="V37" s="5">
        <v>3.5000000000000003E-2</v>
      </c>
      <c r="W37" s="3">
        <v>19</v>
      </c>
      <c r="X37" s="76">
        <v>1.0999999999999999E-2</v>
      </c>
      <c r="Y37" s="75">
        <v>30</v>
      </c>
      <c r="Z37" s="3">
        <v>5</v>
      </c>
      <c r="AA37" s="3">
        <v>35</v>
      </c>
      <c r="AB37" s="76">
        <v>2.1000000000000001E-2</v>
      </c>
      <c r="AD37" s="118">
        <f t="shared" si="0"/>
        <v>104</v>
      </c>
      <c r="AE37" s="28">
        <f t="shared" si="1"/>
        <v>188</v>
      </c>
      <c r="AF37" s="119">
        <f t="shared" si="2"/>
        <v>178</v>
      </c>
    </row>
    <row r="38" spans="1:32" x14ac:dyDescent="0.2">
      <c r="A38" s="75">
        <v>540019</v>
      </c>
      <c r="B38" s="4" t="s">
        <v>223</v>
      </c>
      <c r="C38" s="4" t="s">
        <v>80</v>
      </c>
      <c r="D38" s="4" t="s">
        <v>49</v>
      </c>
      <c r="E38" s="92">
        <v>2</v>
      </c>
      <c r="F38" s="75">
        <v>429</v>
      </c>
      <c r="G38" s="3">
        <v>522</v>
      </c>
      <c r="H38" s="3">
        <v>475.5</v>
      </c>
      <c r="I38" s="3">
        <v>418</v>
      </c>
      <c r="J38" s="3">
        <v>38</v>
      </c>
      <c r="K38" s="5">
        <v>9.0999999999999998E-2</v>
      </c>
      <c r="L38" s="3">
        <v>455</v>
      </c>
      <c r="M38" s="92">
        <v>0.91900000000000004</v>
      </c>
      <c r="N38" s="75">
        <v>1272</v>
      </c>
      <c r="O38" s="3">
        <v>1263</v>
      </c>
      <c r="P38" s="3">
        <v>1267.5</v>
      </c>
      <c r="Q38" s="3">
        <v>1057</v>
      </c>
      <c r="R38" s="5">
        <v>0.83099999999999996</v>
      </c>
      <c r="S38" s="3">
        <v>157</v>
      </c>
      <c r="T38" s="5">
        <v>0.123</v>
      </c>
      <c r="U38" s="3">
        <v>44</v>
      </c>
      <c r="V38" s="5">
        <v>3.5000000000000003E-2</v>
      </c>
      <c r="W38" s="3">
        <v>14</v>
      </c>
      <c r="X38" s="76">
        <v>1.0999999999999999E-2</v>
      </c>
      <c r="Y38" s="75">
        <v>429</v>
      </c>
      <c r="Z38" s="3">
        <v>28</v>
      </c>
      <c r="AA38" s="3">
        <v>457</v>
      </c>
      <c r="AB38" s="76">
        <v>0.35899999999999999</v>
      </c>
      <c r="AD38" s="118">
        <f t="shared" si="0"/>
        <v>66</v>
      </c>
      <c r="AE38" s="28">
        <f t="shared" si="1"/>
        <v>73</v>
      </c>
      <c r="AF38" s="119">
        <f t="shared" si="2"/>
        <v>36</v>
      </c>
    </row>
    <row r="39" spans="1:32" x14ac:dyDescent="0.2">
      <c r="A39" s="85">
        <v>540016</v>
      </c>
      <c r="B39" s="68" t="s">
        <v>91</v>
      </c>
      <c r="C39" s="68" t="s">
        <v>80</v>
      </c>
      <c r="D39" s="68" t="s">
        <v>56</v>
      </c>
      <c r="E39" s="93">
        <v>2</v>
      </c>
      <c r="F39" s="85">
        <v>1451</v>
      </c>
      <c r="G39" s="30">
        <v>2692</v>
      </c>
      <c r="H39" s="30">
        <v>2071.5</v>
      </c>
      <c r="I39" s="30">
        <v>1702</v>
      </c>
      <c r="J39" s="30">
        <v>65</v>
      </c>
      <c r="K39" s="69">
        <v>3.7999999999999999E-2</v>
      </c>
      <c r="L39" s="30">
        <v>10116</v>
      </c>
      <c r="M39" s="93">
        <v>0.16800000000000001</v>
      </c>
      <c r="N39" s="85">
        <v>20782</v>
      </c>
      <c r="O39" s="30">
        <v>23816</v>
      </c>
      <c r="P39" s="30">
        <v>22299</v>
      </c>
      <c r="Q39" s="30">
        <v>18139</v>
      </c>
      <c r="R39" s="69">
        <v>0.873</v>
      </c>
      <c r="S39" s="30">
        <v>811</v>
      </c>
      <c r="T39" s="69">
        <v>3.9E-2</v>
      </c>
      <c r="U39" s="30">
        <v>1479</v>
      </c>
      <c r="V39" s="69">
        <v>7.0999999999999994E-2</v>
      </c>
      <c r="W39" s="30">
        <v>353</v>
      </c>
      <c r="X39" s="86">
        <v>1.7000000000000001E-2</v>
      </c>
      <c r="Y39" s="85">
        <v>1451</v>
      </c>
      <c r="Z39" s="30">
        <v>194</v>
      </c>
      <c r="AA39" s="30">
        <v>1645</v>
      </c>
      <c r="AB39" s="86">
        <v>7.9000000000000001E-2</v>
      </c>
      <c r="AD39" s="120">
        <f t="shared" si="0"/>
        <v>25</v>
      </c>
      <c r="AE39" s="31">
        <f t="shared" si="1"/>
        <v>15</v>
      </c>
      <c r="AF39" s="121">
        <f t="shared" si="2"/>
        <v>32</v>
      </c>
    </row>
    <row r="40" spans="1:32" x14ac:dyDescent="0.2">
      <c r="A40" s="87"/>
      <c r="B40" s="7"/>
      <c r="C40" s="7" t="s">
        <v>80</v>
      </c>
      <c r="D40" s="7" t="s">
        <v>2</v>
      </c>
      <c r="E40" s="94">
        <v>2</v>
      </c>
      <c r="F40" s="87">
        <v>2365</v>
      </c>
      <c r="G40" s="6">
        <v>4286</v>
      </c>
      <c r="H40" s="6">
        <v>3325.5</v>
      </c>
      <c r="I40" s="6">
        <v>2701</v>
      </c>
      <c r="J40" s="6">
        <v>156</v>
      </c>
      <c r="K40" s="8">
        <v>5.8000000000000003E-2</v>
      </c>
      <c r="L40" s="6">
        <v>11807</v>
      </c>
      <c r="M40" s="94">
        <v>0.22900000000000001</v>
      </c>
      <c r="N40" s="87">
        <v>42538</v>
      </c>
      <c r="O40" s="6">
        <v>43465</v>
      </c>
      <c r="P40" s="6">
        <v>43001.5</v>
      </c>
      <c r="Q40" s="6">
        <v>36747</v>
      </c>
      <c r="R40" s="8">
        <v>0.86399999999999999</v>
      </c>
      <c r="S40" s="6">
        <v>3071</v>
      </c>
      <c r="T40" s="8">
        <v>7.1999999999999995E-2</v>
      </c>
      <c r="U40" s="6">
        <v>2144</v>
      </c>
      <c r="V40" s="8">
        <v>0.05</v>
      </c>
      <c r="W40" s="6">
        <v>576</v>
      </c>
      <c r="X40" s="88">
        <v>1.4E-2</v>
      </c>
      <c r="Y40" s="87">
        <v>2365</v>
      </c>
      <c r="Z40" s="6">
        <v>617</v>
      </c>
      <c r="AA40" s="6">
        <v>2982</v>
      </c>
      <c r="AB40" s="88">
        <v>7.0000000000000007E-2</v>
      </c>
      <c r="AD40" s="122">
        <f t="shared" si="0"/>
        <v>26</v>
      </c>
      <c r="AE40" s="29">
        <f t="shared" si="1"/>
        <v>17</v>
      </c>
      <c r="AF40" s="123">
        <f t="shared" si="2"/>
        <v>40</v>
      </c>
    </row>
    <row r="41" spans="1:32" x14ac:dyDescent="0.2">
      <c r="A41" s="75">
        <v>540021</v>
      </c>
      <c r="B41" s="4" t="s">
        <v>187</v>
      </c>
      <c r="C41" s="4" t="s">
        <v>94</v>
      </c>
      <c r="D41" s="4" t="s">
        <v>49</v>
      </c>
      <c r="E41" s="92">
        <v>5</v>
      </c>
      <c r="F41" s="75">
        <v>136</v>
      </c>
      <c r="G41" s="3">
        <v>103</v>
      </c>
      <c r="H41" s="3">
        <v>119.5</v>
      </c>
      <c r="I41" s="3">
        <v>131</v>
      </c>
      <c r="J41" s="3">
        <v>0</v>
      </c>
      <c r="K41" s="5">
        <v>0</v>
      </c>
      <c r="L41" s="3">
        <v>112</v>
      </c>
      <c r="M41" s="92">
        <v>1.17</v>
      </c>
      <c r="N41" s="75">
        <v>400</v>
      </c>
      <c r="O41" s="3">
        <v>265</v>
      </c>
      <c r="P41" s="3">
        <v>332.5</v>
      </c>
      <c r="Q41" s="3">
        <v>278</v>
      </c>
      <c r="R41" s="5">
        <v>0.69499999999999995</v>
      </c>
      <c r="S41" s="3">
        <v>66</v>
      </c>
      <c r="T41" s="5">
        <v>0.16500000000000001</v>
      </c>
      <c r="U41" s="3">
        <v>52</v>
      </c>
      <c r="V41" s="5">
        <v>0.13</v>
      </c>
      <c r="W41" s="3">
        <v>4</v>
      </c>
      <c r="X41" s="76">
        <v>0.01</v>
      </c>
      <c r="Y41" s="75">
        <v>136</v>
      </c>
      <c r="Z41" s="3">
        <v>8</v>
      </c>
      <c r="AA41" s="3">
        <v>144</v>
      </c>
      <c r="AB41" s="76">
        <v>0.36</v>
      </c>
      <c r="AD41" s="118">
        <f t="shared" si="0"/>
        <v>104</v>
      </c>
      <c r="AE41" s="28">
        <f t="shared" si="1"/>
        <v>47</v>
      </c>
      <c r="AF41" s="119">
        <f t="shared" si="2"/>
        <v>35</v>
      </c>
    </row>
    <row r="42" spans="1:32" x14ac:dyDescent="0.2">
      <c r="A42" s="85">
        <v>540020</v>
      </c>
      <c r="B42" s="68" t="s">
        <v>93</v>
      </c>
      <c r="C42" s="68" t="s">
        <v>94</v>
      </c>
      <c r="D42" s="68" t="s">
        <v>56</v>
      </c>
      <c r="E42" s="93">
        <v>5</v>
      </c>
      <c r="F42" s="85">
        <v>414</v>
      </c>
      <c r="G42" s="30">
        <v>599</v>
      </c>
      <c r="H42" s="30">
        <v>506.5</v>
      </c>
      <c r="I42" s="30">
        <v>465</v>
      </c>
      <c r="J42" s="30">
        <v>0</v>
      </c>
      <c r="K42" s="69">
        <v>0</v>
      </c>
      <c r="L42" s="30">
        <v>6372</v>
      </c>
      <c r="M42" s="93">
        <v>7.2999999999999995E-2</v>
      </c>
      <c r="N42" s="85">
        <v>3554</v>
      </c>
      <c r="O42" s="30">
        <v>4614</v>
      </c>
      <c r="P42" s="30">
        <v>4084</v>
      </c>
      <c r="Q42" s="30">
        <v>1726</v>
      </c>
      <c r="R42" s="69">
        <v>0.48599999999999999</v>
      </c>
      <c r="S42" s="30">
        <v>72</v>
      </c>
      <c r="T42" s="69">
        <v>0.02</v>
      </c>
      <c r="U42" s="30">
        <v>1685</v>
      </c>
      <c r="V42" s="69">
        <v>0.47399999999999998</v>
      </c>
      <c r="W42" s="30">
        <v>71</v>
      </c>
      <c r="X42" s="86">
        <v>0.02</v>
      </c>
      <c r="Y42" s="85">
        <v>414</v>
      </c>
      <c r="Z42" s="30">
        <v>16</v>
      </c>
      <c r="AA42" s="30">
        <v>430</v>
      </c>
      <c r="AB42" s="86">
        <v>0.121</v>
      </c>
      <c r="AD42" s="120">
        <f t="shared" si="0"/>
        <v>45</v>
      </c>
      <c r="AE42" s="31">
        <f t="shared" si="1"/>
        <v>31</v>
      </c>
      <c r="AF42" s="121">
        <f t="shared" si="2"/>
        <v>19</v>
      </c>
    </row>
    <row r="43" spans="1:32" x14ac:dyDescent="0.2">
      <c r="A43" s="87"/>
      <c r="B43" s="7"/>
      <c r="C43" s="7" t="s">
        <v>94</v>
      </c>
      <c r="D43" s="7" t="s">
        <v>2</v>
      </c>
      <c r="E43" s="94">
        <v>5</v>
      </c>
      <c r="F43" s="87">
        <v>550</v>
      </c>
      <c r="G43" s="6">
        <v>702</v>
      </c>
      <c r="H43" s="6">
        <v>626</v>
      </c>
      <c r="I43" s="6">
        <v>596</v>
      </c>
      <c r="J43" s="6">
        <v>0</v>
      </c>
      <c r="K43" s="8">
        <v>0</v>
      </c>
      <c r="L43" s="6">
        <v>6484</v>
      </c>
      <c r="M43" s="94">
        <v>9.1999999999999998E-2</v>
      </c>
      <c r="N43" s="87">
        <v>3954</v>
      </c>
      <c r="O43" s="6">
        <v>4879</v>
      </c>
      <c r="P43" s="6">
        <v>4416.5</v>
      </c>
      <c r="Q43" s="6">
        <v>2004</v>
      </c>
      <c r="R43" s="8">
        <v>0.50700000000000001</v>
      </c>
      <c r="S43" s="6">
        <v>138</v>
      </c>
      <c r="T43" s="8">
        <v>3.5000000000000003E-2</v>
      </c>
      <c r="U43" s="6">
        <v>1737</v>
      </c>
      <c r="V43" s="8">
        <v>0.439</v>
      </c>
      <c r="W43" s="6">
        <v>75</v>
      </c>
      <c r="X43" s="88">
        <v>1.9E-2</v>
      </c>
      <c r="Y43" s="87">
        <v>550</v>
      </c>
      <c r="Z43" s="6">
        <v>24</v>
      </c>
      <c r="AA43" s="6">
        <v>574</v>
      </c>
      <c r="AB43" s="88">
        <v>0.14499999999999999</v>
      </c>
      <c r="AD43" s="122">
        <f t="shared" si="0"/>
        <v>47</v>
      </c>
      <c r="AE43" s="29">
        <f t="shared" si="1"/>
        <v>34</v>
      </c>
      <c r="AF43" s="123">
        <f t="shared" si="2"/>
        <v>13</v>
      </c>
    </row>
    <row r="44" spans="1:32" x14ac:dyDescent="0.2">
      <c r="A44" s="75">
        <v>540023</v>
      </c>
      <c r="B44" s="4" t="s">
        <v>298</v>
      </c>
      <c r="C44" s="4" t="s">
        <v>98</v>
      </c>
      <c r="D44" s="4" t="s">
        <v>49</v>
      </c>
      <c r="E44" s="92">
        <v>3</v>
      </c>
      <c r="F44" s="75">
        <v>23</v>
      </c>
      <c r="G44" s="3">
        <v>69</v>
      </c>
      <c r="H44" s="3">
        <v>46</v>
      </c>
      <c r="I44" s="3">
        <v>54</v>
      </c>
      <c r="J44" s="3">
        <v>0</v>
      </c>
      <c r="K44" s="5">
        <v>0</v>
      </c>
      <c r="L44" s="3">
        <v>114</v>
      </c>
      <c r="M44" s="92">
        <v>0.47399999999999998</v>
      </c>
      <c r="N44" s="75">
        <v>316</v>
      </c>
      <c r="O44" s="3">
        <v>308</v>
      </c>
      <c r="P44" s="3">
        <v>312</v>
      </c>
      <c r="Q44" s="3">
        <v>220</v>
      </c>
      <c r="R44" s="5">
        <v>0.69599999999999995</v>
      </c>
      <c r="S44" s="3">
        <v>72</v>
      </c>
      <c r="T44" s="5">
        <v>0.22800000000000001</v>
      </c>
      <c r="U44" s="3">
        <v>24</v>
      </c>
      <c r="V44" s="5">
        <v>7.5999999999999998E-2</v>
      </c>
      <c r="W44" s="3">
        <v>0</v>
      </c>
      <c r="X44" s="76">
        <v>0</v>
      </c>
      <c r="Y44" s="75">
        <v>23</v>
      </c>
      <c r="Z44" s="3">
        <v>1</v>
      </c>
      <c r="AA44" s="3">
        <v>24</v>
      </c>
      <c r="AB44" s="76">
        <v>7.5999999999999998E-2</v>
      </c>
      <c r="AD44" s="118">
        <f t="shared" si="0"/>
        <v>104</v>
      </c>
      <c r="AE44" s="28">
        <f t="shared" si="1"/>
        <v>132</v>
      </c>
      <c r="AF44" s="119">
        <f t="shared" si="2"/>
        <v>135</v>
      </c>
    </row>
    <row r="45" spans="1:32" x14ac:dyDescent="0.2">
      <c r="A45" s="85">
        <v>540022</v>
      </c>
      <c r="B45" s="68" t="s">
        <v>97</v>
      </c>
      <c r="C45" s="68" t="s">
        <v>98</v>
      </c>
      <c r="D45" s="68" t="s">
        <v>56</v>
      </c>
      <c r="E45" s="93">
        <v>3</v>
      </c>
      <c r="F45" s="85">
        <v>915</v>
      </c>
      <c r="G45" s="30">
        <v>800</v>
      </c>
      <c r="H45" s="30">
        <v>857.5</v>
      </c>
      <c r="I45" s="30">
        <v>946</v>
      </c>
      <c r="J45" s="30">
        <v>3</v>
      </c>
      <c r="K45" s="69">
        <v>3.0000000000000001E-3</v>
      </c>
      <c r="L45" s="30">
        <v>5674</v>
      </c>
      <c r="M45" s="93">
        <v>0.16700000000000001</v>
      </c>
      <c r="N45" s="85">
        <v>4828</v>
      </c>
      <c r="O45" s="30">
        <v>4280</v>
      </c>
      <c r="P45" s="30">
        <v>4554</v>
      </c>
      <c r="Q45" s="30">
        <v>3968</v>
      </c>
      <c r="R45" s="69">
        <v>0.82199999999999995</v>
      </c>
      <c r="S45" s="30">
        <v>94</v>
      </c>
      <c r="T45" s="69">
        <v>1.9E-2</v>
      </c>
      <c r="U45" s="30">
        <v>648</v>
      </c>
      <c r="V45" s="69">
        <v>0.13400000000000001</v>
      </c>
      <c r="W45" s="30">
        <v>118</v>
      </c>
      <c r="X45" s="86">
        <v>2.4E-2</v>
      </c>
      <c r="Y45" s="85">
        <v>915</v>
      </c>
      <c r="Z45" s="30">
        <v>100</v>
      </c>
      <c r="AA45" s="30">
        <v>1015</v>
      </c>
      <c r="AB45" s="86">
        <v>0.21</v>
      </c>
      <c r="AD45" s="120">
        <f t="shared" si="0"/>
        <v>41</v>
      </c>
      <c r="AE45" s="31">
        <f t="shared" si="1"/>
        <v>16</v>
      </c>
      <c r="AF45" s="121">
        <f t="shared" si="2"/>
        <v>7</v>
      </c>
    </row>
    <row r="46" spans="1:32" x14ac:dyDescent="0.2">
      <c r="A46" s="87"/>
      <c r="B46" s="7"/>
      <c r="C46" s="7" t="s">
        <v>98</v>
      </c>
      <c r="D46" s="7" t="s">
        <v>2</v>
      </c>
      <c r="E46" s="94">
        <v>3</v>
      </c>
      <c r="F46" s="87">
        <v>938</v>
      </c>
      <c r="G46" s="6">
        <v>869</v>
      </c>
      <c r="H46" s="6">
        <v>903.5</v>
      </c>
      <c r="I46" s="6">
        <v>1000</v>
      </c>
      <c r="J46" s="6">
        <v>3</v>
      </c>
      <c r="K46" s="8">
        <v>3.0000000000000001E-3</v>
      </c>
      <c r="L46" s="6">
        <v>5788</v>
      </c>
      <c r="M46" s="94">
        <v>0.17299999999999999</v>
      </c>
      <c r="N46" s="87">
        <v>5144</v>
      </c>
      <c r="O46" s="6">
        <v>4588</v>
      </c>
      <c r="P46" s="6">
        <v>4866</v>
      </c>
      <c r="Q46" s="6">
        <v>4188</v>
      </c>
      <c r="R46" s="8">
        <v>0.81399999999999995</v>
      </c>
      <c r="S46" s="6">
        <v>166</v>
      </c>
      <c r="T46" s="8">
        <v>3.2000000000000001E-2</v>
      </c>
      <c r="U46" s="6">
        <v>672</v>
      </c>
      <c r="V46" s="8">
        <v>0.13100000000000001</v>
      </c>
      <c r="W46" s="6">
        <v>118</v>
      </c>
      <c r="X46" s="88">
        <v>2.3E-2</v>
      </c>
      <c r="Y46" s="87">
        <v>938</v>
      </c>
      <c r="Z46" s="6">
        <v>101</v>
      </c>
      <c r="AA46" s="6">
        <v>1039</v>
      </c>
      <c r="AB46" s="88">
        <v>0.20200000000000001</v>
      </c>
      <c r="AD46" s="122">
        <f t="shared" si="0"/>
        <v>46</v>
      </c>
      <c r="AE46" s="29">
        <f t="shared" si="1"/>
        <v>24</v>
      </c>
      <c r="AF46" s="123">
        <f t="shared" si="2"/>
        <v>9</v>
      </c>
    </row>
    <row r="47" spans="1:32" x14ac:dyDescent="0.2">
      <c r="A47" s="75">
        <v>540025</v>
      </c>
      <c r="B47" s="4" t="s">
        <v>256</v>
      </c>
      <c r="C47" s="4" t="s">
        <v>102</v>
      </c>
      <c r="D47" s="4" t="s">
        <v>49</v>
      </c>
      <c r="E47" s="92">
        <v>6</v>
      </c>
      <c r="F47" s="75">
        <v>15</v>
      </c>
      <c r="G47" s="3">
        <v>23</v>
      </c>
      <c r="H47" s="3">
        <v>19</v>
      </c>
      <c r="I47" s="3">
        <v>18</v>
      </c>
      <c r="J47" s="3">
        <v>0</v>
      </c>
      <c r="K47" s="5">
        <v>0</v>
      </c>
      <c r="L47" s="3">
        <v>29</v>
      </c>
      <c r="M47" s="92">
        <v>0.621</v>
      </c>
      <c r="N47" s="75">
        <v>567</v>
      </c>
      <c r="O47" s="3">
        <v>420</v>
      </c>
      <c r="P47" s="3">
        <v>493.5</v>
      </c>
      <c r="Q47" s="3">
        <v>447</v>
      </c>
      <c r="R47" s="5">
        <v>0.78800000000000003</v>
      </c>
      <c r="S47" s="3">
        <v>64</v>
      </c>
      <c r="T47" s="5">
        <v>0.113</v>
      </c>
      <c r="U47" s="3">
        <v>45</v>
      </c>
      <c r="V47" s="5">
        <v>7.9000000000000001E-2</v>
      </c>
      <c r="W47" s="3">
        <v>11</v>
      </c>
      <c r="X47" s="76">
        <v>1.9E-2</v>
      </c>
      <c r="Y47" s="75">
        <v>15</v>
      </c>
      <c r="Z47" s="3">
        <v>3</v>
      </c>
      <c r="AA47" s="3">
        <v>18</v>
      </c>
      <c r="AB47" s="76">
        <v>3.2000000000000001E-2</v>
      </c>
      <c r="AD47" s="118">
        <f t="shared" si="0"/>
        <v>104</v>
      </c>
      <c r="AE47" s="28">
        <f t="shared" si="1"/>
        <v>104</v>
      </c>
      <c r="AF47" s="119">
        <f t="shared" si="2"/>
        <v>167</v>
      </c>
    </row>
    <row r="48" spans="1:32" x14ac:dyDescent="0.2">
      <c r="A48" s="85">
        <v>540024</v>
      </c>
      <c r="B48" s="68" t="s">
        <v>101</v>
      </c>
      <c r="C48" s="68" t="s">
        <v>102</v>
      </c>
      <c r="D48" s="68" t="s">
        <v>56</v>
      </c>
      <c r="E48" s="93">
        <v>6</v>
      </c>
      <c r="F48" s="85">
        <v>1363</v>
      </c>
      <c r="G48" s="30">
        <v>1073</v>
      </c>
      <c r="H48" s="30">
        <v>1218</v>
      </c>
      <c r="I48" s="30">
        <v>703</v>
      </c>
      <c r="J48" s="30">
        <v>0</v>
      </c>
      <c r="K48" s="69">
        <v>0</v>
      </c>
      <c r="L48" s="30">
        <v>5643</v>
      </c>
      <c r="M48" s="93">
        <v>0.125</v>
      </c>
      <c r="N48" s="85">
        <v>8721</v>
      </c>
      <c r="O48" s="30">
        <v>5166</v>
      </c>
      <c r="P48" s="30">
        <v>6943.5</v>
      </c>
      <c r="Q48" s="30">
        <v>2851</v>
      </c>
      <c r="R48" s="69">
        <v>0.32700000000000001</v>
      </c>
      <c r="S48" s="30">
        <v>195</v>
      </c>
      <c r="T48" s="69">
        <v>2.1999999999999999E-2</v>
      </c>
      <c r="U48" s="30">
        <v>5598</v>
      </c>
      <c r="V48" s="69">
        <v>0.64200000000000002</v>
      </c>
      <c r="W48" s="30">
        <v>77</v>
      </c>
      <c r="X48" s="86">
        <v>8.9999999999999993E-3</v>
      </c>
      <c r="Y48" s="85">
        <v>1363</v>
      </c>
      <c r="Z48" s="30">
        <v>92</v>
      </c>
      <c r="AA48" s="30">
        <v>1455</v>
      </c>
      <c r="AB48" s="86">
        <v>0.16700000000000001</v>
      </c>
      <c r="AD48" s="120">
        <f t="shared" si="0"/>
        <v>45</v>
      </c>
      <c r="AE48" s="31">
        <f t="shared" si="1"/>
        <v>21</v>
      </c>
      <c r="AF48" s="121">
        <f t="shared" si="2"/>
        <v>12</v>
      </c>
    </row>
    <row r="49" spans="1:32" x14ac:dyDescent="0.2">
      <c r="A49" s="87"/>
      <c r="B49" s="7"/>
      <c r="C49" s="7" t="s">
        <v>102</v>
      </c>
      <c r="D49" s="7" t="s">
        <v>2</v>
      </c>
      <c r="E49" s="94">
        <v>6</v>
      </c>
      <c r="F49" s="87">
        <v>1378</v>
      </c>
      <c r="G49" s="6">
        <v>1096</v>
      </c>
      <c r="H49" s="6">
        <v>1237</v>
      </c>
      <c r="I49" s="6">
        <v>721</v>
      </c>
      <c r="J49" s="6">
        <v>0</v>
      </c>
      <c r="K49" s="8">
        <v>0</v>
      </c>
      <c r="L49" s="6">
        <v>5672</v>
      </c>
      <c r="M49" s="94">
        <v>0.127</v>
      </c>
      <c r="N49" s="87">
        <v>9288</v>
      </c>
      <c r="O49" s="6">
        <v>5586</v>
      </c>
      <c r="P49" s="6">
        <v>7437</v>
      </c>
      <c r="Q49" s="6">
        <v>3298</v>
      </c>
      <c r="R49" s="8">
        <v>0.35499999999999998</v>
      </c>
      <c r="S49" s="6">
        <v>259</v>
      </c>
      <c r="T49" s="8">
        <v>2.8000000000000001E-2</v>
      </c>
      <c r="U49" s="6">
        <v>5643</v>
      </c>
      <c r="V49" s="8">
        <v>0.60799999999999998</v>
      </c>
      <c r="W49" s="6">
        <v>88</v>
      </c>
      <c r="X49" s="88">
        <v>8.9999999999999993E-3</v>
      </c>
      <c r="Y49" s="87">
        <v>1378</v>
      </c>
      <c r="Z49" s="6">
        <v>95</v>
      </c>
      <c r="AA49" s="6">
        <v>1473</v>
      </c>
      <c r="AB49" s="88">
        <v>0.159</v>
      </c>
      <c r="AD49" s="122">
        <f t="shared" si="0"/>
        <v>47</v>
      </c>
      <c r="AE49" s="29">
        <f t="shared" si="1"/>
        <v>26</v>
      </c>
      <c r="AF49" s="123">
        <f t="shared" si="2"/>
        <v>11</v>
      </c>
    </row>
    <row r="50" spans="1:32" x14ac:dyDescent="0.2">
      <c r="A50" s="75">
        <v>540032</v>
      </c>
      <c r="B50" s="4" t="s">
        <v>230</v>
      </c>
      <c r="C50" s="4" t="s">
        <v>58</v>
      </c>
      <c r="D50" s="4" t="s">
        <v>49</v>
      </c>
      <c r="E50" s="92">
        <v>4</v>
      </c>
      <c r="F50" s="75">
        <v>41</v>
      </c>
      <c r="G50" s="3">
        <v>44</v>
      </c>
      <c r="H50" s="3">
        <v>42.5</v>
      </c>
      <c r="I50" s="3">
        <v>39</v>
      </c>
      <c r="J50" s="3">
        <v>7</v>
      </c>
      <c r="K50" s="5">
        <v>0.17899999999999999</v>
      </c>
      <c r="L50" s="3">
        <v>44</v>
      </c>
      <c r="M50" s="92">
        <v>0.88600000000000001</v>
      </c>
      <c r="N50" s="75">
        <v>112</v>
      </c>
      <c r="O50" s="3">
        <v>115</v>
      </c>
      <c r="P50" s="3">
        <v>113.5</v>
      </c>
      <c r="Q50" s="3">
        <v>93</v>
      </c>
      <c r="R50" s="5">
        <v>0.83</v>
      </c>
      <c r="S50" s="3">
        <v>6</v>
      </c>
      <c r="T50" s="5">
        <v>5.3999999999999999E-2</v>
      </c>
      <c r="U50" s="3">
        <v>9</v>
      </c>
      <c r="V50" s="5">
        <v>0.08</v>
      </c>
      <c r="W50" s="3">
        <v>4</v>
      </c>
      <c r="X50" s="76">
        <v>3.5999999999999997E-2</v>
      </c>
      <c r="Y50" s="75">
        <v>41</v>
      </c>
      <c r="Z50" s="3">
        <v>3</v>
      </c>
      <c r="AA50" s="3">
        <v>44</v>
      </c>
      <c r="AB50" s="76">
        <v>0.39300000000000002</v>
      </c>
      <c r="AD50" s="118">
        <f t="shared" si="0"/>
        <v>30</v>
      </c>
      <c r="AE50" s="28">
        <f t="shared" si="1"/>
        <v>76</v>
      </c>
      <c r="AF50" s="119">
        <f t="shared" si="2"/>
        <v>29</v>
      </c>
    </row>
    <row r="51" spans="1:32" x14ac:dyDescent="0.2">
      <c r="A51" s="75">
        <v>540033</v>
      </c>
      <c r="B51" s="4" t="s">
        <v>85</v>
      </c>
      <c r="C51" s="4" t="s">
        <v>58</v>
      </c>
      <c r="D51" s="4" t="s">
        <v>82</v>
      </c>
      <c r="E51" s="92">
        <v>4</v>
      </c>
      <c r="F51" s="75">
        <v>31</v>
      </c>
      <c r="G51" s="3">
        <v>74</v>
      </c>
      <c r="H51" s="3">
        <v>52.5</v>
      </c>
      <c r="I51" s="3">
        <v>63</v>
      </c>
      <c r="J51" s="3">
        <v>16</v>
      </c>
      <c r="K51" s="5">
        <v>0.254</v>
      </c>
      <c r="L51" s="3">
        <v>182</v>
      </c>
      <c r="M51" s="92">
        <v>0.34599999999999997</v>
      </c>
      <c r="N51" s="75">
        <v>437</v>
      </c>
      <c r="O51" s="3">
        <v>443</v>
      </c>
      <c r="P51" s="3">
        <v>440</v>
      </c>
      <c r="Q51" s="3">
        <v>350</v>
      </c>
      <c r="R51" s="5">
        <v>0.80100000000000005</v>
      </c>
      <c r="S51" s="3">
        <v>64</v>
      </c>
      <c r="T51" s="5">
        <v>0.14599999999999999</v>
      </c>
      <c r="U51" s="3">
        <v>22</v>
      </c>
      <c r="V51" s="5">
        <v>0.05</v>
      </c>
      <c r="W51" s="3">
        <v>1</v>
      </c>
      <c r="X51" s="76">
        <v>2E-3</v>
      </c>
      <c r="Y51" s="75">
        <v>31</v>
      </c>
      <c r="Z51" s="3">
        <v>17</v>
      </c>
      <c r="AA51" s="3">
        <v>48</v>
      </c>
      <c r="AB51" s="76">
        <v>0.11</v>
      </c>
      <c r="AD51" s="118" t="str">
        <f t="shared" si="0"/>
        <v/>
      </c>
      <c r="AE51" s="28" t="str">
        <f t="shared" si="1"/>
        <v/>
      </c>
      <c r="AF51" s="119" t="str">
        <f t="shared" si="2"/>
        <v/>
      </c>
    </row>
    <row r="52" spans="1:32" x14ac:dyDescent="0.2">
      <c r="A52" s="75">
        <v>540294</v>
      </c>
      <c r="B52" s="4" t="s">
        <v>261</v>
      </c>
      <c r="C52" s="4" t="s">
        <v>58</v>
      </c>
      <c r="D52" s="4" t="s">
        <v>49</v>
      </c>
      <c r="E52" s="92">
        <v>4</v>
      </c>
      <c r="F52" s="75">
        <v>13</v>
      </c>
      <c r="G52" s="3">
        <v>21</v>
      </c>
      <c r="H52" s="3">
        <v>17</v>
      </c>
      <c r="I52" s="3">
        <v>22</v>
      </c>
      <c r="J52" s="3">
        <v>0</v>
      </c>
      <c r="K52" s="5">
        <v>0</v>
      </c>
      <c r="L52" s="3">
        <v>60</v>
      </c>
      <c r="M52" s="92">
        <v>0.36699999999999999</v>
      </c>
      <c r="N52" s="75">
        <v>372</v>
      </c>
      <c r="O52" s="3">
        <v>221</v>
      </c>
      <c r="P52" s="3">
        <v>296.5</v>
      </c>
      <c r="Q52" s="3">
        <v>301</v>
      </c>
      <c r="R52" s="5">
        <v>0.80900000000000005</v>
      </c>
      <c r="S52" s="3">
        <v>52</v>
      </c>
      <c r="T52" s="5">
        <v>0.14000000000000001</v>
      </c>
      <c r="U52" s="3">
        <v>18</v>
      </c>
      <c r="V52" s="5">
        <v>4.8000000000000001E-2</v>
      </c>
      <c r="W52" s="3">
        <v>1</v>
      </c>
      <c r="X52" s="76">
        <v>3.0000000000000001E-3</v>
      </c>
      <c r="Y52" s="75">
        <v>13</v>
      </c>
      <c r="Z52" s="3">
        <v>16</v>
      </c>
      <c r="AA52" s="3">
        <v>29</v>
      </c>
      <c r="AB52" s="76">
        <v>7.8E-2</v>
      </c>
      <c r="AD52" s="118">
        <f t="shared" si="0"/>
        <v>104</v>
      </c>
      <c r="AE52" s="28">
        <f t="shared" si="1"/>
        <v>146</v>
      </c>
      <c r="AF52" s="119">
        <f t="shared" si="2"/>
        <v>133</v>
      </c>
    </row>
    <row r="53" spans="1:32" x14ac:dyDescent="0.2">
      <c r="A53" s="75">
        <v>540028</v>
      </c>
      <c r="B53" s="4" t="s">
        <v>301</v>
      </c>
      <c r="C53" s="4" t="s">
        <v>58</v>
      </c>
      <c r="D53" s="4" t="s">
        <v>49</v>
      </c>
      <c r="E53" s="92">
        <v>4</v>
      </c>
      <c r="F53" s="75">
        <v>13</v>
      </c>
      <c r="G53" s="3">
        <v>37</v>
      </c>
      <c r="H53" s="3">
        <v>25</v>
      </c>
      <c r="I53" s="3">
        <v>20</v>
      </c>
      <c r="J53" s="3">
        <v>0</v>
      </c>
      <c r="K53" s="5">
        <v>0</v>
      </c>
      <c r="L53" s="3">
        <v>50</v>
      </c>
      <c r="M53" s="92">
        <v>0.4</v>
      </c>
      <c r="N53" s="75">
        <v>202</v>
      </c>
      <c r="O53" s="3">
        <v>249</v>
      </c>
      <c r="P53" s="3">
        <v>225.5</v>
      </c>
      <c r="Q53" s="3">
        <v>163</v>
      </c>
      <c r="R53" s="5">
        <v>0.80700000000000005</v>
      </c>
      <c r="S53" s="3">
        <v>25</v>
      </c>
      <c r="T53" s="5">
        <v>0.124</v>
      </c>
      <c r="U53" s="3">
        <v>11</v>
      </c>
      <c r="V53" s="5">
        <v>5.3999999999999999E-2</v>
      </c>
      <c r="W53" s="3">
        <v>3</v>
      </c>
      <c r="X53" s="76">
        <v>1.4999999999999999E-2</v>
      </c>
      <c r="Y53" s="75">
        <v>13</v>
      </c>
      <c r="Z53" s="3">
        <v>7</v>
      </c>
      <c r="AA53" s="3">
        <v>20</v>
      </c>
      <c r="AB53" s="76">
        <v>9.9000000000000005E-2</v>
      </c>
      <c r="AD53" s="118">
        <f t="shared" si="0"/>
        <v>104</v>
      </c>
      <c r="AE53" s="28">
        <f t="shared" si="1"/>
        <v>142</v>
      </c>
      <c r="AF53" s="119">
        <f t="shared" si="2"/>
        <v>117</v>
      </c>
    </row>
    <row r="54" spans="1:32" x14ac:dyDescent="0.2">
      <c r="A54" s="75">
        <v>540050</v>
      </c>
      <c r="B54" s="4" t="s">
        <v>57</v>
      </c>
      <c r="C54" s="4" t="s">
        <v>58</v>
      </c>
      <c r="D54" s="4" t="s">
        <v>49</v>
      </c>
      <c r="E54" s="92">
        <v>4</v>
      </c>
      <c r="F54" s="75">
        <v>0</v>
      </c>
      <c r="G54" s="3">
        <v>0</v>
      </c>
      <c r="H54" s="3">
        <v>0</v>
      </c>
      <c r="I54" s="3">
        <v>0</v>
      </c>
      <c r="J54" s="3">
        <v>0</v>
      </c>
      <c r="K54" s="32">
        <v>0</v>
      </c>
      <c r="L54" s="3">
        <v>0</v>
      </c>
      <c r="M54" s="95">
        <v>0</v>
      </c>
      <c r="N54" s="75">
        <v>28</v>
      </c>
      <c r="O54" s="3">
        <v>21</v>
      </c>
      <c r="P54" s="3">
        <v>24.5</v>
      </c>
      <c r="Q54" s="3">
        <v>12</v>
      </c>
      <c r="R54" s="5">
        <v>0.42899999999999999</v>
      </c>
      <c r="S54" s="3">
        <v>0</v>
      </c>
      <c r="T54" s="5">
        <v>0</v>
      </c>
      <c r="U54" s="3">
        <v>10</v>
      </c>
      <c r="V54" s="5">
        <v>0.35699999999999998</v>
      </c>
      <c r="W54" s="3">
        <v>6</v>
      </c>
      <c r="X54" s="76">
        <v>0.214</v>
      </c>
      <c r="Y54" s="75">
        <v>0</v>
      </c>
      <c r="Z54" s="3">
        <v>0</v>
      </c>
      <c r="AA54" s="3">
        <v>0</v>
      </c>
      <c r="AB54" s="76">
        <v>0</v>
      </c>
      <c r="AD54" s="118">
        <f t="shared" si="0"/>
        <v>104</v>
      </c>
      <c r="AE54" s="28">
        <f t="shared" si="1"/>
        <v>205</v>
      </c>
      <c r="AF54" s="119">
        <f t="shared" si="2"/>
        <v>209</v>
      </c>
    </row>
    <row r="55" spans="1:32" x14ac:dyDescent="0.2">
      <c r="A55" s="75">
        <v>540031</v>
      </c>
      <c r="B55" s="4" t="s">
        <v>271</v>
      </c>
      <c r="C55" s="4" t="s">
        <v>58</v>
      </c>
      <c r="D55" s="4" t="s">
        <v>49</v>
      </c>
      <c r="E55" s="92">
        <v>4</v>
      </c>
      <c r="F55" s="75">
        <v>42</v>
      </c>
      <c r="G55" s="3">
        <v>62</v>
      </c>
      <c r="H55" s="3">
        <v>52</v>
      </c>
      <c r="I55" s="3">
        <v>50</v>
      </c>
      <c r="J55" s="3">
        <v>0</v>
      </c>
      <c r="K55" s="5">
        <v>0</v>
      </c>
      <c r="L55" s="3">
        <v>86</v>
      </c>
      <c r="M55" s="92">
        <v>0.58099999999999996</v>
      </c>
      <c r="N55" s="75">
        <v>4162</v>
      </c>
      <c r="O55" s="3">
        <v>4093</v>
      </c>
      <c r="P55" s="3">
        <v>4127.5</v>
      </c>
      <c r="Q55" s="3">
        <v>3668</v>
      </c>
      <c r="R55" s="5">
        <v>0.88100000000000001</v>
      </c>
      <c r="S55" s="3">
        <v>373</v>
      </c>
      <c r="T55" s="5">
        <v>0.09</v>
      </c>
      <c r="U55" s="3">
        <v>110</v>
      </c>
      <c r="V55" s="5">
        <v>2.5999999999999999E-2</v>
      </c>
      <c r="W55" s="3">
        <v>11</v>
      </c>
      <c r="X55" s="76">
        <v>3.0000000000000001E-3</v>
      </c>
      <c r="Y55" s="75">
        <v>42</v>
      </c>
      <c r="Z55" s="3">
        <v>1</v>
      </c>
      <c r="AA55" s="3">
        <v>43</v>
      </c>
      <c r="AB55" s="76">
        <v>0.01</v>
      </c>
      <c r="AD55" s="118">
        <f t="shared" si="0"/>
        <v>104</v>
      </c>
      <c r="AE55" s="28">
        <f t="shared" si="1"/>
        <v>111</v>
      </c>
      <c r="AF55" s="119">
        <f t="shared" si="2"/>
        <v>190</v>
      </c>
    </row>
    <row r="56" spans="1:32" x14ac:dyDescent="0.2">
      <c r="A56" s="75">
        <v>540280</v>
      </c>
      <c r="B56" s="4" t="s">
        <v>227</v>
      </c>
      <c r="C56" s="4" t="s">
        <v>58</v>
      </c>
      <c r="D56" s="4" t="s">
        <v>49</v>
      </c>
      <c r="E56" s="92">
        <v>4</v>
      </c>
      <c r="F56" s="75">
        <v>40</v>
      </c>
      <c r="G56" s="3">
        <v>123</v>
      </c>
      <c r="H56" s="3">
        <v>81.5</v>
      </c>
      <c r="I56" s="3">
        <v>43</v>
      </c>
      <c r="J56" s="3">
        <v>0</v>
      </c>
      <c r="K56" s="5">
        <v>0</v>
      </c>
      <c r="L56" s="3">
        <v>48</v>
      </c>
      <c r="M56" s="92">
        <v>0.89600000000000002</v>
      </c>
      <c r="N56" s="75">
        <v>718</v>
      </c>
      <c r="O56" s="3">
        <v>779</v>
      </c>
      <c r="P56" s="3">
        <v>748.5</v>
      </c>
      <c r="Q56" s="3">
        <v>547</v>
      </c>
      <c r="R56" s="5">
        <v>0.76200000000000001</v>
      </c>
      <c r="S56" s="3">
        <v>69</v>
      </c>
      <c r="T56" s="5">
        <v>9.6000000000000002E-2</v>
      </c>
      <c r="U56" s="3">
        <v>96</v>
      </c>
      <c r="V56" s="5">
        <v>0.13400000000000001</v>
      </c>
      <c r="W56" s="3">
        <v>6</v>
      </c>
      <c r="X56" s="76">
        <v>8.0000000000000002E-3</v>
      </c>
      <c r="Y56" s="75">
        <v>40</v>
      </c>
      <c r="Z56" s="3">
        <v>2</v>
      </c>
      <c r="AA56" s="3">
        <v>42</v>
      </c>
      <c r="AB56" s="76">
        <v>5.8000000000000003E-2</v>
      </c>
      <c r="AD56" s="118">
        <f t="shared" si="0"/>
        <v>104</v>
      </c>
      <c r="AE56" s="28">
        <f t="shared" si="1"/>
        <v>75</v>
      </c>
      <c r="AF56" s="119">
        <f t="shared" si="2"/>
        <v>146</v>
      </c>
    </row>
    <row r="57" spans="1:32" x14ac:dyDescent="0.2">
      <c r="A57" s="75">
        <v>540293</v>
      </c>
      <c r="B57" s="4" t="s">
        <v>379</v>
      </c>
      <c r="C57" s="4" t="s">
        <v>58</v>
      </c>
      <c r="D57" s="4" t="s">
        <v>49</v>
      </c>
      <c r="E57" s="92">
        <v>4</v>
      </c>
      <c r="F57" s="75">
        <v>0</v>
      </c>
      <c r="G57" s="3">
        <v>2</v>
      </c>
      <c r="H57" s="3">
        <v>1</v>
      </c>
      <c r="I57" s="3">
        <v>0</v>
      </c>
      <c r="J57" s="3">
        <v>0</v>
      </c>
      <c r="K57" s="32">
        <v>0</v>
      </c>
      <c r="L57" s="3">
        <v>21</v>
      </c>
      <c r="M57" s="92">
        <v>0</v>
      </c>
      <c r="N57" s="75">
        <v>1530</v>
      </c>
      <c r="O57" s="3">
        <v>1370</v>
      </c>
      <c r="P57" s="3">
        <v>1450</v>
      </c>
      <c r="Q57" s="3">
        <v>1328</v>
      </c>
      <c r="R57" s="5">
        <v>0.86799999999999999</v>
      </c>
      <c r="S57" s="3">
        <v>152</v>
      </c>
      <c r="T57" s="5">
        <v>9.9000000000000005E-2</v>
      </c>
      <c r="U57" s="3">
        <v>45</v>
      </c>
      <c r="V57" s="5">
        <v>2.9000000000000001E-2</v>
      </c>
      <c r="W57" s="3">
        <v>5</v>
      </c>
      <c r="X57" s="76">
        <v>3.0000000000000001E-3</v>
      </c>
      <c r="Y57" s="75">
        <v>0</v>
      </c>
      <c r="Z57" s="3">
        <v>0</v>
      </c>
      <c r="AA57" s="3">
        <v>0</v>
      </c>
      <c r="AB57" s="76">
        <v>0</v>
      </c>
      <c r="AD57" s="118">
        <f t="shared" si="0"/>
        <v>104</v>
      </c>
      <c r="AE57" s="28">
        <f t="shared" si="1"/>
        <v>205</v>
      </c>
      <c r="AF57" s="119">
        <f t="shared" si="2"/>
        <v>209</v>
      </c>
    </row>
    <row r="58" spans="1:32" x14ac:dyDescent="0.2">
      <c r="A58" s="75">
        <v>540027</v>
      </c>
      <c r="B58" s="4" t="s">
        <v>372</v>
      </c>
      <c r="C58" s="4" t="s">
        <v>58</v>
      </c>
      <c r="D58" s="4" t="s">
        <v>49</v>
      </c>
      <c r="E58" s="92">
        <v>4</v>
      </c>
      <c r="F58" s="75">
        <v>1</v>
      </c>
      <c r="G58" s="3">
        <v>2</v>
      </c>
      <c r="H58" s="3">
        <v>1.5</v>
      </c>
      <c r="I58" s="3">
        <v>1</v>
      </c>
      <c r="J58" s="3">
        <v>0</v>
      </c>
      <c r="K58" s="5">
        <v>0</v>
      </c>
      <c r="L58" s="3">
        <v>19</v>
      </c>
      <c r="M58" s="92">
        <v>5.2999999999999999E-2</v>
      </c>
      <c r="N58" s="75">
        <v>739</v>
      </c>
      <c r="O58" s="3">
        <v>599</v>
      </c>
      <c r="P58" s="3">
        <v>669</v>
      </c>
      <c r="Q58" s="3">
        <v>634</v>
      </c>
      <c r="R58" s="5">
        <v>0.85799999999999998</v>
      </c>
      <c r="S58" s="3">
        <v>60</v>
      </c>
      <c r="T58" s="5">
        <v>8.1000000000000003E-2</v>
      </c>
      <c r="U58" s="3">
        <v>40</v>
      </c>
      <c r="V58" s="5">
        <v>5.3999999999999999E-2</v>
      </c>
      <c r="W58" s="3">
        <v>5</v>
      </c>
      <c r="X58" s="76">
        <v>7.0000000000000001E-3</v>
      </c>
      <c r="Y58" s="75">
        <v>1</v>
      </c>
      <c r="Z58" s="3">
        <v>0</v>
      </c>
      <c r="AA58" s="3">
        <v>1</v>
      </c>
      <c r="AB58" s="76">
        <v>1E-3</v>
      </c>
      <c r="AD58" s="118">
        <f t="shared" si="0"/>
        <v>104</v>
      </c>
      <c r="AE58" s="28">
        <f t="shared" si="1"/>
        <v>198</v>
      </c>
      <c r="AF58" s="119">
        <f t="shared" si="2"/>
        <v>206</v>
      </c>
    </row>
    <row r="59" spans="1:32" x14ac:dyDescent="0.2">
      <c r="A59" s="75">
        <v>540029</v>
      </c>
      <c r="B59" s="4" t="s">
        <v>90</v>
      </c>
      <c r="C59" s="4" t="s">
        <v>58</v>
      </c>
      <c r="D59" s="4" t="s">
        <v>82</v>
      </c>
      <c r="E59" s="92">
        <v>4</v>
      </c>
      <c r="F59" s="75">
        <v>2</v>
      </c>
      <c r="G59" s="3">
        <v>13</v>
      </c>
      <c r="H59" s="3">
        <v>7.5</v>
      </c>
      <c r="I59" s="3">
        <v>10</v>
      </c>
      <c r="J59" s="3">
        <v>0</v>
      </c>
      <c r="K59" s="5">
        <v>0</v>
      </c>
      <c r="L59" s="3">
        <v>8</v>
      </c>
      <c r="M59" s="92">
        <v>1.25</v>
      </c>
      <c r="N59" s="75">
        <v>346</v>
      </c>
      <c r="O59" s="3">
        <v>319</v>
      </c>
      <c r="P59" s="3">
        <v>332.5</v>
      </c>
      <c r="Q59" s="3">
        <v>246</v>
      </c>
      <c r="R59" s="5">
        <v>0.71099999999999997</v>
      </c>
      <c r="S59" s="3">
        <v>67</v>
      </c>
      <c r="T59" s="5">
        <v>0.19400000000000001</v>
      </c>
      <c r="U59" s="3">
        <v>31</v>
      </c>
      <c r="V59" s="5">
        <v>0.09</v>
      </c>
      <c r="W59" s="3">
        <v>2</v>
      </c>
      <c r="X59" s="76">
        <v>6.0000000000000001E-3</v>
      </c>
      <c r="Y59" s="75">
        <v>2</v>
      </c>
      <c r="Z59" s="3">
        <v>0</v>
      </c>
      <c r="AA59" s="3">
        <v>2</v>
      </c>
      <c r="AB59" s="76">
        <v>6.0000000000000001E-3</v>
      </c>
      <c r="AD59" s="118" t="str">
        <f t="shared" si="0"/>
        <v/>
      </c>
      <c r="AE59" s="28" t="str">
        <f t="shared" si="1"/>
        <v/>
      </c>
      <c r="AF59" s="119" t="str">
        <f t="shared" si="2"/>
        <v/>
      </c>
    </row>
    <row r="60" spans="1:32" x14ac:dyDescent="0.2">
      <c r="A60" s="85">
        <v>540026</v>
      </c>
      <c r="B60" s="68" t="s">
        <v>114</v>
      </c>
      <c r="C60" s="68" t="s">
        <v>58</v>
      </c>
      <c r="D60" s="68" t="s">
        <v>56</v>
      </c>
      <c r="E60" s="93">
        <v>4</v>
      </c>
      <c r="F60" s="85">
        <v>1036</v>
      </c>
      <c r="G60" s="30">
        <v>1742</v>
      </c>
      <c r="H60" s="30">
        <v>1389</v>
      </c>
      <c r="I60" s="30">
        <v>953</v>
      </c>
      <c r="J60" s="30">
        <v>33</v>
      </c>
      <c r="K60" s="69">
        <v>3.5000000000000003E-2</v>
      </c>
      <c r="L60" s="30">
        <v>4456</v>
      </c>
      <c r="M60" s="93">
        <v>0.214</v>
      </c>
      <c r="N60" s="85">
        <v>15469</v>
      </c>
      <c r="O60" s="30">
        <v>16368</v>
      </c>
      <c r="P60" s="30">
        <v>15918.5</v>
      </c>
      <c r="Q60" s="30">
        <v>13562</v>
      </c>
      <c r="R60" s="69">
        <v>0.877</v>
      </c>
      <c r="S60" s="30">
        <v>577</v>
      </c>
      <c r="T60" s="69">
        <v>3.6999999999999998E-2</v>
      </c>
      <c r="U60" s="30">
        <v>1238</v>
      </c>
      <c r="V60" s="69">
        <v>0.08</v>
      </c>
      <c r="W60" s="30">
        <v>92</v>
      </c>
      <c r="X60" s="86">
        <v>6.0000000000000001E-3</v>
      </c>
      <c r="Y60" s="85">
        <v>1036</v>
      </c>
      <c r="Z60" s="30">
        <v>475</v>
      </c>
      <c r="AA60" s="30">
        <v>1511</v>
      </c>
      <c r="AB60" s="86">
        <v>9.8000000000000004E-2</v>
      </c>
      <c r="AD60" s="120">
        <f t="shared" si="0"/>
        <v>27</v>
      </c>
      <c r="AE60" s="31">
        <f t="shared" si="1"/>
        <v>11</v>
      </c>
      <c r="AF60" s="121">
        <f t="shared" si="2"/>
        <v>23</v>
      </c>
    </row>
    <row r="61" spans="1:32" x14ac:dyDescent="0.2">
      <c r="A61" s="87"/>
      <c r="B61" s="7"/>
      <c r="C61" s="7" t="s">
        <v>58</v>
      </c>
      <c r="D61" s="7" t="s">
        <v>2</v>
      </c>
      <c r="E61" s="94">
        <v>4</v>
      </c>
      <c r="F61" s="87">
        <v>1219</v>
      </c>
      <c r="G61" s="6">
        <v>2120</v>
      </c>
      <c r="H61" s="6">
        <v>1669.5</v>
      </c>
      <c r="I61" s="6">
        <v>1201</v>
      </c>
      <c r="J61" s="6">
        <v>56</v>
      </c>
      <c r="K61" s="8">
        <v>4.7E-2</v>
      </c>
      <c r="L61" s="6">
        <v>4974</v>
      </c>
      <c r="M61" s="94">
        <v>0.24099999999999999</v>
      </c>
      <c r="N61" s="87">
        <v>24115</v>
      </c>
      <c r="O61" s="6">
        <v>24577</v>
      </c>
      <c r="P61" s="6">
        <v>24346</v>
      </c>
      <c r="Q61" s="6">
        <v>20904</v>
      </c>
      <c r="R61" s="8">
        <v>0.86699999999999999</v>
      </c>
      <c r="S61" s="6">
        <v>1445</v>
      </c>
      <c r="T61" s="8">
        <v>0.06</v>
      </c>
      <c r="U61" s="6">
        <v>1630</v>
      </c>
      <c r="V61" s="8">
        <v>6.8000000000000005E-2</v>
      </c>
      <c r="W61" s="6">
        <v>136</v>
      </c>
      <c r="X61" s="88">
        <v>6.0000000000000001E-3</v>
      </c>
      <c r="Y61" s="87">
        <v>1219</v>
      </c>
      <c r="Z61" s="6">
        <v>521</v>
      </c>
      <c r="AA61" s="6">
        <v>1740</v>
      </c>
      <c r="AB61" s="88">
        <v>7.1999999999999995E-2</v>
      </c>
      <c r="AD61" s="122">
        <f t="shared" si="0"/>
        <v>34</v>
      </c>
      <c r="AE61" s="29">
        <f t="shared" si="1"/>
        <v>13</v>
      </c>
      <c r="AF61" s="123">
        <f t="shared" si="2"/>
        <v>38</v>
      </c>
    </row>
    <row r="62" spans="1:32" x14ac:dyDescent="0.2">
      <c r="A62" s="75">
        <v>540037</v>
      </c>
      <c r="B62" s="4" t="s">
        <v>331</v>
      </c>
      <c r="C62" s="4" t="s">
        <v>118</v>
      </c>
      <c r="D62" s="4" t="s">
        <v>49</v>
      </c>
      <c r="E62" s="92">
        <v>7</v>
      </c>
      <c r="F62" s="75">
        <v>23</v>
      </c>
      <c r="G62" s="3">
        <v>19</v>
      </c>
      <c r="H62" s="3">
        <v>21</v>
      </c>
      <c r="I62" s="3">
        <v>18</v>
      </c>
      <c r="J62" s="3">
        <v>0</v>
      </c>
      <c r="K62" s="5">
        <v>0</v>
      </c>
      <c r="L62" s="3">
        <v>70</v>
      </c>
      <c r="M62" s="92">
        <v>0.25700000000000001</v>
      </c>
      <c r="N62" s="75">
        <v>170</v>
      </c>
      <c r="O62" s="3">
        <v>102</v>
      </c>
      <c r="P62" s="3">
        <v>136</v>
      </c>
      <c r="Q62" s="3">
        <v>125</v>
      </c>
      <c r="R62" s="5">
        <v>0.73499999999999999</v>
      </c>
      <c r="S62" s="3">
        <v>16</v>
      </c>
      <c r="T62" s="5">
        <v>9.4E-2</v>
      </c>
      <c r="U62" s="3">
        <v>27</v>
      </c>
      <c r="V62" s="5">
        <v>0.159</v>
      </c>
      <c r="W62" s="3">
        <v>2</v>
      </c>
      <c r="X62" s="76">
        <v>1.2E-2</v>
      </c>
      <c r="Y62" s="75">
        <v>23</v>
      </c>
      <c r="Z62" s="3">
        <v>0</v>
      </c>
      <c r="AA62" s="3">
        <v>23</v>
      </c>
      <c r="AB62" s="76">
        <v>0.13500000000000001</v>
      </c>
      <c r="AD62" s="118">
        <f t="shared" si="0"/>
        <v>104</v>
      </c>
      <c r="AE62" s="28">
        <f t="shared" si="1"/>
        <v>170</v>
      </c>
      <c r="AF62" s="119">
        <f t="shared" si="2"/>
        <v>96</v>
      </c>
    </row>
    <row r="63" spans="1:32" x14ac:dyDescent="0.2">
      <c r="A63" s="75">
        <v>540036</v>
      </c>
      <c r="B63" s="4" t="s">
        <v>242</v>
      </c>
      <c r="C63" s="4" t="s">
        <v>118</v>
      </c>
      <c r="D63" s="4" t="s">
        <v>49</v>
      </c>
      <c r="E63" s="92">
        <v>7</v>
      </c>
      <c r="F63" s="75">
        <v>139</v>
      </c>
      <c r="G63" s="3">
        <v>105</v>
      </c>
      <c r="H63" s="3">
        <v>122</v>
      </c>
      <c r="I63" s="3">
        <v>128</v>
      </c>
      <c r="J63" s="3">
        <v>0</v>
      </c>
      <c r="K63" s="5">
        <v>0</v>
      </c>
      <c r="L63" s="3">
        <v>164</v>
      </c>
      <c r="M63" s="92">
        <v>0.78</v>
      </c>
      <c r="N63" s="75">
        <v>836</v>
      </c>
      <c r="O63" s="3">
        <v>512</v>
      </c>
      <c r="P63" s="3">
        <v>674</v>
      </c>
      <c r="Q63" s="3">
        <v>576</v>
      </c>
      <c r="R63" s="5">
        <v>0.68899999999999995</v>
      </c>
      <c r="S63" s="3">
        <v>103</v>
      </c>
      <c r="T63" s="5">
        <v>0.123</v>
      </c>
      <c r="U63" s="3">
        <v>139</v>
      </c>
      <c r="V63" s="5">
        <v>0.16600000000000001</v>
      </c>
      <c r="W63" s="3">
        <v>18</v>
      </c>
      <c r="X63" s="76">
        <v>2.1999999999999999E-2</v>
      </c>
      <c r="Y63" s="75">
        <v>139</v>
      </c>
      <c r="Z63" s="3">
        <v>3</v>
      </c>
      <c r="AA63" s="3">
        <v>142</v>
      </c>
      <c r="AB63" s="76">
        <v>0.17</v>
      </c>
      <c r="AD63" s="118">
        <f t="shared" si="0"/>
        <v>104</v>
      </c>
      <c r="AE63" s="28">
        <f t="shared" si="1"/>
        <v>84</v>
      </c>
      <c r="AF63" s="119">
        <f t="shared" si="2"/>
        <v>82</v>
      </c>
    </row>
    <row r="64" spans="1:32" x14ac:dyDescent="0.2">
      <c r="A64" s="85">
        <v>540035</v>
      </c>
      <c r="B64" s="68" t="s">
        <v>117</v>
      </c>
      <c r="C64" s="68" t="s">
        <v>118</v>
      </c>
      <c r="D64" s="68" t="s">
        <v>56</v>
      </c>
      <c r="E64" s="93">
        <v>7</v>
      </c>
      <c r="F64" s="85">
        <v>705</v>
      </c>
      <c r="G64" s="30">
        <v>568</v>
      </c>
      <c r="H64" s="30">
        <v>636.5</v>
      </c>
      <c r="I64" s="30">
        <v>352</v>
      </c>
      <c r="J64" s="30">
        <v>0</v>
      </c>
      <c r="K64" s="69">
        <v>0</v>
      </c>
      <c r="L64" s="30">
        <v>6894</v>
      </c>
      <c r="M64" s="93">
        <v>5.0999999999999997E-2</v>
      </c>
      <c r="N64" s="85">
        <v>8209</v>
      </c>
      <c r="O64" s="30">
        <v>4271</v>
      </c>
      <c r="P64" s="30">
        <v>6240</v>
      </c>
      <c r="Q64" s="30">
        <v>2593</v>
      </c>
      <c r="R64" s="69">
        <v>0.316</v>
      </c>
      <c r="S64" s="30">
        <v>175</v>
      </c>
      <c r="T64" s="69">
        <v>2.1000000000000001E-2</v>
      </c>
      <c r="U64" s="30">
        <v>5413</v>
      </c>
      <c r="V64" s="69">
        <v>0.65900000000000003</v>
      </c>
      <c r="W64" s="30">
        <v>28</v>
      </c>
      <c r="X64" s="86">
        <v>3.0000000000000001E-3</v>
      </c>
      <c r="Y64" s="85">
        <v>705</v>
      </c>
      <c r="Z64" s="30">
        <v>25</v>
      </c>
      <c r="AA64" s="30">
        <v>730</v>
      </c>
      <c r="AB64" s="86">
        <v>8.8999999999999996E-2</v>
      </c>
      <c r="AD64" s="120">
        <f t="shared" si="0"/>
        <v>45</v>
      </c>
      <c r="AE64" s="31">
        <f t="shared" si="1"/>
        <v>41</v>
      </c>
      <c r="AF64" s="121">
        <f t="shared" si="2"/>
        <v>26</v>
      </c>
    </row>
    <row r="65" spans="1:32" x14ac:dyDescent="0.2">
      <c r="A65" s="87"/>
      <c r="B65" s="7"/>
      <c r="C65" s="7" t="s">
        <v>118</v>
      </c>
      <c r="D65" s="7" t="s">
        <v>2</v>
      </c>
      <c r="E65" s="94">
        <v>7</v>
      </c>
      <c r="F65" s="87">
        <v>867</v>
      </c>
      <c r="G65" s="6">
        <v>692</v>
      </c>
      <c r="H65" s="6">
        <v>779.5</v>
      </c>
      <c r="I65" s="6">
        <v>498</v>
      </c>
      <c r="J65" s="6">
        <v>0</v>
      </c>
      <c r="K65" s="8">
        <v>0</v>
      </c>
      <c r="L65" s="6">
        <v>7128</v>
      </c>
      <c r="M65" s="94">
        <v>7.0000000000000007E-2</v>
      </c>
      <c r="N65" s="87">
        <v>9215</v>
      </c>
      <c r="O65" s="6">
        <v>4885</v>
      </c>
      <c r="P65" s="6">
        <v>7050</v>
      </c>
      <c r="Q65" s="6">
        <v>3294</v>
      </c>
      <c r="R65" s="8">
        <v>0.35699999999999998</v>
      </c>
      <c r="S65" s="6">
        <v>294</v>
      </c>
      <c r="T65" s="8">
        <v>3.2000000000000001E-2</v>
      </c>
      <c r="U65" s="6">
        <v>5579</v>
      </c>
      <c r="V65" s="8">
        <v>0.60499999999999998</v>
      </c>
      <c r="W65" s="6">
        <v>48</v>
      </c>
      <c r="X65" s="88">
        <v>5.0000000000000001E-3</v>
      </c>
      <c r="Y65" s="87">
        <v>867</v>
      </c>
      <c r="Z65" s="6">
        <v>28</v>
      </c>
      <c r="AA65" s="6">
        <v>895</v>
      </c>
      <c r="AB65" s="88">
        <v>9.7000000000000003E-2</v>
      </c>
      <c r="AD65" s="122">
        <f t="shared" si="0"/>
        <v>47</v>
      </c>
      <c r="AE65" s="29">
        <f t="shared" si="1"/>
        <v>41</v>
      </c>
      <c r="AF65" s="123">
        <f t="shared" si="2"/>
        <v>30</v>
      </c>
    </row>
    <row r="66" spans="1:32" x14ac:dyDescent="0.2">
      <c r="A66" s="75">
        <v>540240</v>
      </c>
      <c r="B66" s="4" t="s">
        <v>222</v>
      </c>
      <c r="C66" s="4" t="s">
        <v>122</v>
      </c>
      <c r="D66" s="4" t="s">
        <v>49</v>
      </c>
      <c r="E66" s="92">
        <v>8</v>
      </c>
      <c r="F66" s="75">
        <v>21</v>
      </c>
      <c r="G66" s="3">
        <v>26</v>
      </c>
      <c r="H66" s="3">
        <v>23.5</v>
      </c>
      <c r="I66" s="3">
        <v>23</v>
      </c>
      <c r="J66" s="3">
        <v>0</v>
      </c>
      <c r="K66" s="5">
        <v>0</v>
      </c>
      <c r="L66" s="3">
        <v>24</v>
      </c>
      <c r="M66" s="92">
        <v>0.95799999999999996</v>
      </c>
      <c r="N66" s="75">
        <v>186</v>
      </c>
      <c r="O66" s="3">
        <v>198</v>
      </c>
      <c r="P66" s="3">
        <v>192</v>
      </c>
      <c r="Q66" s="3">
        <v>162</v>
      </c>
      <c r="R66" s="5">
        <v>0.871</v>
      </c>
      <c r="S66" s="3">
        <v>12</v>
      </c>
      <c r="T66" s="5">
        <v>6.5000000000000002E-2</v>
      </c>
      <c r="U66" s="3">
        <v>9</v>
      </c>
      <c r="V66" s="5">
        <v>4.8000000000000001E-2</v>
      </c>
      <c r="W66" s="3">
        <v>3</v>
      </c>
      <c r="X66" s="76">
        <v>1.6E-2</v>
      </c>
      <c r="Y66" s="75">
        <v>21</v>
      </c>
      <c r="Z66" s="3">
        <v>1</v>
      </c>
      <c r="AA66" s="3">
        <v>22</v>
      </c>
      <c r="AB66" s="76">
        <v>0.11799999999999999</v>
      </c>
      <c r="AD66" s="118">
        <f t="shared" si="0"/>
        <v>104</v>
      </c>
      <c r="AE66" s="28">
        <f t="shared" si="1"/>
        <v>70</v>
      </c>
      <c r="AF66" s="119">
        <f t="shared" si="2"/>
        <v>105</v>
      </c>
    </row>
    <row r="67" spans="1:32" x14ac:dyDescent="0.2">
      <c r="A67" s="75">
        <v>540039</v>
      </c>
      <c r="B67" s="4" t="s">
        <v>363</v>
      </c>
      <c r="C67" s="4" t="s">
        <v>122</v>
      </c>
      <c r="D67" s="4" t="s">
        <v>49</v>
      </c>
      <c r="E67" s="92">
        <v>8</v>
      </c>
      <c r="F67" s="75">
        <v>11</v>
      </c>
      <c r="G67" s="3">
        <v>40</v>
      </c>
      <c r="H67" s="3">
        <v>25.5</v>
      </c>
      <c r="I67" s="3">
        <v>9</v>
      </c>
      <c r="J67" s="3">
        <v>0</v>
      </c>
      <c r="K67" s="5">
        <v>0</v>
      </c>
      <c r="L67" s="3">
        <v>189</v>
      </c>
      <c r="M67" s="92">
        <v>4.8000000000000001E-2</v>
      </c>
      <c r="N67" s="75">
        <v>1366</v>
      </c>
      <c r="O67" s="3">
        <v>1334</v>
      </c>
      <c r="P67" s="3">
        <v>1350</v>
      </c>
      <c r="Q67" s="3">
        <v>1099</v>
      </c>
      <c r="R67" s="5">
        <v>0.80500000000000005</v>
      </c>
      <c r="S67" s="3">
        <v>182</v>
      </c>
      <c r="T67" s="5">
        <v>0.13300000000000001</v>
      </c>
      <c r="U67" s="3">
        <v>84</v>
      </c>
      <c r="V67" s="5">
        <v>6.0999999999999999E-2</v>
      </c>
      <c r="W67" s="3">
        <v>1</v>
      </c>
      <c r="X67" s="76">
        <v>1E-3</v>
      </c>
      <c r="Y67" s="75">
        <v>11</v>
      </c>
      <c r="Z67" s="3">
        <v>2</v>
      </c>
      <c r="AA67" s="3">
        <v>13</v>
      </c>
      <c r="AB67" s="76">
        <v>0.01</v>
      </c>
      <c r="AD67" s="118">
        <f t="shared" si="0"/>
        <v>104</v>
      </c>
      <c r="AE67" s="28">
        <f t="shared" si="1"/>
        <v>199</v>
      </c>
      <c r="AF67" s="119">
        <f t="shared" si="2"/>
        <v>190</v>
      </c>
    </row>
    <row r="68" spans="1:32" x14ac:dyDescent="0.2">
      <c r="A68" s="85">
        <v>540038</v>
      </c>
      <c r="B68" s="68" t="s">
        <v>121</v>
      </c>
      <c r="C68" s="68" t="s">
        <v>122</v>
      </c>
      <c r="D68" s="68" t="s">
        <v>56</v>
      </c>
      <c r="E68" s="93">
        <v>8</v>
      </c>
      <c r="F68" s="85">
        <v>295</v>
      </c>
      <c r="G68" s="30">
        <v>471</v>
      </c>
      <c r="H68" s="30">
        <v>383</v>
      </c>
      <c r="I68" s="30">
        <v>270</v>
      </c>
      <c r="J68" s="30">
        <v>0</v>
      </c>
      <c r="K68" s="69">
        <v>0</v>
      </c>
      <c r="L68" s="30">
        <v>7146</v>
      </c>
      <c r="M68" s="93">
        <v>3.7999999999999999E-2</v>
      </c>
      <c r="N68" s="85">
        <v>6779</v>
      </c>
      <c r="O68" s="30">
        <v>8060</v>
      </c>
      <c r="P68" s="30">
        <v>7419.5</v>
      </c>
      <c r="Q68" s="30">
        <v>4914</v>
      </c>
      <c r="R68" s="69">
        <v>0.72499999999999998</v>
      </c>
      <c r="S68" s="30">
        <v>195</v>
      </c>
      <c r="T68" s="69">
        <v>2.9000000000000001E-2</v>
      </c>
      <c r="U68" s="30">
        <v>1575</v>
      </c>
      <c r="V68" s="69">
        <v>0.23200000000000001</v>
      </c>
      <c r="W68" s="30">
        <v>95</v>
      </c>
      <c r="X68" s="86">
        <v>1.4E-2</v>
      </c>
      <c r="Y68" s="85">
        <v>295</v>
      </c>
      <c r="Z68" s="30">
        <v>1</v>
      </c>
      <c r="AA68" s="30">
        <v>296</v>
      </c>
      <c r="AB68" s="86">
        <v>4.3999999999999997E-2</v>
      </c>
      <c r="AD68" s="120">
        <f t="shared" si="0"/>
        <v>45</v>
      </c>
      <c r="AE68" s="31">
        <f t="shared" si="1"/>
        <v>51</v>
      </c>
      <c r="AF68" s="121">
        <f t="shared" si="2"/>
        <v>49</v>
      </c>
    </row>
    <row r="69" spans="1:32" x14ac:dyDescent="0.2">
      <c r="A69" s="87"/>
      <c r="B69" s="7"/>
      <c r="C69" s="7" t="s">
        <v>122</v>
      </c>
      <c r="D69" s="7" t="s">
        <v>2</v>
      </c>
      <c r="E69" s="94">
        <v>8</v>
      </c>
      <c r="F69" s="87">
        <v>327</v>
      </c>
      <c r="G69" s="6">
        <v>537</v>
      </c>
      <c r="H69" s="6">
        <v>432</v>
      </c>
      <c r="I69" s="6">
        <v>302</v>
      </c>
      <c r="J69" s="6">
        <v>0</v>
      </c>
      <c r="K69" s="8">
        <v>0</v>
      </c>
      <c r="L69" s="6">
        <v>7359</v>
      </c>
      <c r="M69" s="94">
        <v>4.1000000000000002E-2</v>
      </c>
      <c r="N69" s="87">
        <v>8331</v>
      </c>
      <c r="O69" s="6">
        <v>9592</v>
      </c>
      <c r="P69" s="6">
        <v>8961.5</v>
      </c>
      <c r="Q69" s="6">
        <v>6175</v>
      </c>
      <c r="R69" s="8">
        <v>0.74099999999999999</v>
      </c>
      <c r="S69" s="6">
        <v>389</v>
      </c>
      <c r="T69" s="8">
        <v>4.7E-2</v>
      </c>
      <c r="U69" s="6">
        <v>1668</v>
      </c>
      <c r="V69" s="8">
        <v>0.2</v>
      </c>
      <c r="W69" s="6">
        <v>99</v>
      </c>
      <c r="X69" s="88">
        <v>1.2E-2</v>
      </c>
      <c r="Y69" s="87">
        <v>327</v>
      </c>
      <c r="Z69" s="6">
        <v>4</v>
      </c>
      <c r="AA69" s="6">
        <v>331</v>
      </c>
      <c r="AB69" s="88">
        <v>0.04</v>
      </c>
      <c r="AD69" s="122">
        <f t="shared" si="0"/>
        <v>47</v>
      </c>
      <c r="AE69" s="29">
        <f t="shared" si="1"/>
        <v>52</v>
      </c>
      <c r="AF69" s="123">
        <f t="shared" si="2"/>
        <v>51</v>
      </c>
    </row>
    <row r="70" spans="1:32" x14ac:dyDescent="0.2">
      <c r="A70" s="75">
        <v>540041</v>
      </c>
      <c r="B70" s="4" t="s">
        <v>86</v>
      </c>
      <c r="C70" s="4" t="s">
        <v>60</v>
      </c>
      <c r="D70" s="4" t="s">
        <v>82</v>
      </c>
      <c r="E70" s="92">
        <v>4</v>
      </c>
      <c r="F70" s="75">
        <v>154</v>
      </c>
      <c r="G70" s="3">
        <v>171</v>
      </c>
      <c r="H70" s="3">
        <v>162.5</v>
      </c>
      <c r="I70" s="3">
        <v>137</v>
      </c>
      <c r="J70" s="3">
        <v>19</v>
      </c>
      <c r="K70" s="5">
        <v>0.13900000000000001</v>
      </c>
      <c r="L70" s="3">
        <v>113</v>
      </c>
      <c r="M70" s="92">
        <v>1.212</v>
      </c>
      <c r="N70" s="75">
        <v>575</v>
      </c>
      <c r="O70" s="3">
        <v>542</v>
      </c>
      <c r="P70" s="3">
        <v>558.5</v>
      </c>
      <c r="Q70" s="3">
        <v>522</v>
      </c>
      <c r="R70" s="5">
        <v>0.90800000000000003</v>
      </c>
      <c r="S70" s="3">
        <v>35</v>
      </c>
      <c r="T70" s="5">
        <v>6.0999999999999999E-2</v>
      </c>
      <c r="U70" s="3">
        <v>16</v>
      </c>
      <c r="V70" s="5">
        <v>2.8000000000000001E-2</v>
      </c>
      <c r="W70" s="3">
        <v>2</v>
      </c>
      <c r="X70" s="76">
        <v>3.0000000000000001E-3</v>
      </c>
      <c r="Y70" s="75">
        <v>154</v>
      </c>
      <c r="Z70" s="3">
        <v>17</v>
      </c>
      <c r="AA70" s="3">
        <v>171</v>
      </c>
      <c r="AB70" s="76">
        <v>0.29699999999999999</v>
      </c>
      <c r="AD70" s="118" t="str">
        <f t="shared" si="0"/>
        <v/>
      </c>
      <c r="AE70" s="28" t="str">
        <f t="shared" si="1"/>
        <v/>
      </c>
      <c r="AF70" s="119" t="str">
        <f t="shared" si="2"/>
        <v/>
      </c>
    </row>
    <row r="71" spans="1:32" x14ac:dyDescent="0.2">
      <c r="A71" s="75">
        <v>540043</v>
      </c>
      <c r="B71" s="4" t="s">
        <v>320</v>
      </c>
      <c r="C71" s="4" t="s">
        <v>60</v>
      </c>
      <c r="D71" s="4" t="s">
        <v>49</v>
      </c>
      <c r="E71" s="92">
        <v>4</v>
      </c>
      <c r="F71" s="75">
        <v>59</v>
      </c>
      <c r="G71" s="3">
        <v>78</v>
      </c>
      <c r="H71" s="3">
        <v>68.5</v>
      </c>
      <c r="I71" s="3">
        <v>47</v>
      </c>
      <c r="J71" s="3">
        <v>1</v>
      </c>
      <c r="K71" s="5">
        <v>2.1000000000000001E-2</v>
      </c>
      <c r="L71" s="3">
        <v>132</v>
      </c>
      <c r="M71" s="92">
        <v>0.35599999999999998</v>
      </c>
      <c r="N71" s="75">
        <v>946</v>
      </c>
      <c r="O71" s="3">
        <v>860</v>
      </c>
      <c r="P71" s="3">
        <v>903</v>
      </c>
      <c r="Q71" s="3">
        <v>790</v>
      </c>
      <c r="R71" s="5">
        <v>0.83499999999999996</v>
      </c>
      <c r="S71" s="3">
        <v>98</v>
      </c>
      <c r="T71" s="5">
        <v>0.104</v>
      </c>
      <c r="U71" s="3">
        <v>39</v>
      </c>
      <c r="V71" s="5">
        <v>4.1000000000000002E-2</v>
      </c>
      <c r="W71" s="3">
        <v>19</v>
      </c>
      <c r="X71" s="76">
        <v>0.02</v>
      </c>
      <c r="Y71" s="75">
        <v>59</v>
      </c>
      <c r="Z71" s="3">
        <v>0</v>
      </c>
      <c r="AA71" s="3">
        <v>59</v>
      </c>
      <c r="AB71" s="76">
        <v>6.2E-2</v>
      </c>
      <c r="AD71" s="118">
        <f t="shared" ref="AD71:AD134" si="3">IF(OR($D71 = "SPLIT",$T71 = "N/A"),"",COUNTIFS($D$5:$D$361,$D71,K$5:K$361,"&gt;"&amp;K71)+1)</f>
        <v>92</v>
      </c>
      <c r="AE71" s="28">
        <f t="shared" ref="AE71:AE134" si="4">IF(OR($D71 = "SPLIT",$T71 = "N/A"),"",COUNTIFS($D$5:$D$361,$D71,M$5:M$361,"&gt;"&amp;M71)+1)</f>
        <v>149</v>
      </c>
      <c r="AF71" s="119">
        <f t="shared" ref="AF71:AF134" si="5">IF(OR($D71 = "SPLIT",$T71 = "N/A"),"",COUNTIFS($D$5:$D$361,$D71,AB$5:AB$361,"&gt;"&amp;AB71)+1)</f>
        <v>142</v>
      </c>
    </row>
    <row r="72" spans="1:32" x14ac:dyDescent="0.2">
      <c r="A72" s="75">
        <v>540044</v>
      </c>
      <c r="B72" s="4" t="s">
        <v>317</v>
      </c>
      <c r="C72" s="4" t="s">
        <v>60</v>
      </c>
      <c r="D72" s="4" t="s">
        <v>49</v>
      </c>
      <c r="E72" s="92">
        <v>4</v>
      </c>
      <c r="F72" s="75">
        <v>48</v>
      </c>
      <c r="G72" s="3">
        <v>72</v>
      </c>
      <c r="H72" s="3">
        <v>60</v>
      </c>
      <c r="I72" s="3">
        <v>54</v>
      </c>
      <c r="J72" s="3">
        <v>0</v>
      </c>
      <c r="K72" s="5">
        <v>0</v>
      </c>
      <c r="L72" s="3">
        <v>141</v>
      </c>
      <c r="M72" s="92">
        <v>0.38300000000000001</v>
      </c>
      <c r="N72" s="75">
        <v>535</v>
      </c>
      <c r="O72" s="3">
        <v>572</v>
      </c>
      <c r="P72" s="3">
        <v>553.5</v>
      </c>
      <c r="Q72" s="3">
        <v>460</v>
      </c>
      <c r="R72" s="5">
        <v>0.86</v>
      </c>
      <c r="S72" s="3">
        <v>50</v>
      </c>
      <c r="T72" s="5">
        <v>9.2999999999999999E-2</v>
      </c>
      <c r="U72" s="3">
        <v>19</v>
      </c>
      <c r="V72" s="5">
        <v>3.5999999999999997E-2</v>
      </c>
      <c r="W72" s="3">
        <v>6</v>
      </c>
      <c r="X72" s="76">
        <v>1.0999999999999999E-2</v>
      </c>
      <c r="Y72" s="75">
        <v>48</v>
      </c>
      <c r="Z72" s="3">
        <v>0</v>
      </c>
      <c r="AA72" s="3">
        <v>48</v>
      </c>
      <c r="AB72" s="76">
        <v>0.09</v>
      </c>
      <c r="AD72" s="118">
        <f t="shared" si="3"/>
        <v>104</v>
      </c>
      <c r="AE72" s="28">
        <f t="shared" si="4"/>
        <v>144</v>
      </c>
      <c r="AF72" s="119">
        <f t="shared" si="5"/>
        <v>123</v>
      </c>
    </row>
    <row r="73" spans="1:32" x14ac:dyDescent="0.2">
      <c r="A73" s="75">
        <v>540045</v>
      </c>
      <c r="B73" s="26" t="s">
        <v>201</v>
      </c>
      <c r="C73" s="4" t="s">
        <v>60</v>
      </c>
      <c r="D73" s="4" t="s">
        <v>49</v>
      </c>
      <c r="E73" s="92">
        <v>4</v>
      </c>
      <c r="F73" s="75">
        <v>404</v>
      </c>
      <c r="G73" s="3">
        <v>392</v>
      </c>
      <c r="H73" s="3">
        <v>398</v>
      </c>
      <c r="I73" s="3">
        <v>302</v>
      </c>
      <c r="J73" s="3">
        <v>83</v>
      </c>
      <c r="K73" s="5">
        <v>0.27500000000000002</v>
      </c>
      <c r="L73" s="3">
        <v>267</v>
      </c>
      <c r="M73" s="92">
        <v>1.131</v>
      </c>
      <c r="N73" s="75">
        <v>1657</v>
      </c>
      <c r="O73" s="3">
        <v>1303</v>
      </c>
      <c r="P73" s="3">
        <v>1480</v>
      </c>
      <c r="Q73" s="3">
        <v>1398</v>
      </c>
      <c r="R73" s="5">
        <v>0.84399999999999997</v>
      </c>
      <c r="S73" s="3">
        <v>212</v>
      </c>
      <c r="T73" s="5">
        <v>0.128</v>
      </c>
      <c r="U73" s="3">
        <v>27</v>
      </c>
      <c r="V73" s="5">
        <v>1.6E-2</v>
      </c>
      <c r="W73" s="3">
        <v>20</v>
      </c>
      <c r="X73" s="76">
        <v>1.2E-2</v>
      </c>
      <c r="Y73" s="75">
        <v>404</v>
      </c>
      <c r="Z73" s="3">
        <v>0</v>
      </c>
      <c r="AA73" s="3">
        <v>404</v>
      </c>
      <c r="AB73" s="76">
        <v>0.24399999999999999</v>
      </c>
      <c r="AD73" s="118">
        <f t="shared" si="3"/>
        <v>21</v>
      </c>
      <c r="AE73" s="28">
        <f t="shared" si="4"/>
        <v>51</v>
      </c>
      <c r="AF73" s="119">
        <f t="shared" si="5"/>
        <v>60</v>
      </c>
    </row>
    <row r="74" spans="1:32" x14ac:dyDescent="0.2">
      <c r="A74" s="75">
        <v>540228</v>
      </c>
      <c r="B74" s="26" t="s">
        <v>163</v>
      </c>
      <c r="C74" s="4" t="s">
        <v>60</v>
      </c>
      <c r="D74" s="4" t="s">
        <v>49</v>
      </c>
      <c r="E74" s="92">
        <v>4</v>
      </c>
      <c r="F74" s="75">
        <v>498</v>
      </c>
      <c r="G74" s="3">
        <v>457</v>
      </c>
      <c r="H74" s="3">
        <v>477.5</v>
      </c>
      <c r="I74" s="3">
        <v>336</v>
      </c>
      <c r="J74" s="3">
        <v>43</v>
      </c>
      <c r="K74" s="5">
        <v>0.128</v>
      </c>
      <c r="L74" s="3">
        <v>223</v>
      </c>
      <c r="M74" s="92">
        <v>1.5069999999999999</v>
      </c>
      <c r="N74" s="75">
        <v>996</v>
      </c>
      <c r="O74" s="3">
        <v>858</v>
      </c>
      <c r="P74" s="3">
        <v>927</v>
      </c>
      <c r="Q74" s="3">
        <v>776</v>
      </c>
      <c r="R74" s="5">
        <v>0.77900000000000003</v>
      </c>
      <c r="S74" s="3">
        <v>178</v>
      </c>
      <c r="T74" s="5">
        <v>0.17899999999999999</v>
      </c>
      <c r="U74" s="3">
        <v>24</v>
      </c>
      <c r="V74" s="5">
        <v>2.4E-2</v>
      </c>
      <c r="W74" s="3">
        <v>18</v>
      </c>
      <c r="X74" s="76">
        <v>1.7999999999999999E-2</v>
      </c>
      <c r="Y74" s="75">
        <v>498</v>
      </c>
      <c r="Z74" s="3">
        <v>0</v>
      </c>
      <c r="AA74" s="3">
        <v>498</v>
      </c>
      <c r="AB74" s="76">
        <v>0.5</v>
      </c>
      <c r="AD74" s="118">
        <f t="shared" si="3"/>
        <v>46</v>
      </c>
      <c r="AE74" s="28">
        <f t="shared" si="4"/>
        <v>24</v>
      </c>
      <c r="AF74" s="119">
        <f t="shared" si="5"/>
        <v>13</v>
      </c>
    </row>
    <row r="75" spans="1:32" x14ac:dyDescent="0.2">
      <c r="A75" s="75">
        <v>540243</v>
      </c>
      <c r="B75" s="4" t="s">
        <v>367</v>
      </c>
      <c r="C75" s="4" t="s">
        <v>60</v>
      </c>
      <c r="D75" s="4" t="s">
        <v>49</v>
      </c>
      <c r="E75" s="92">
        <v>4</v>
      </c>
      <c r="F75" s="75">
        <v>7</v>
      </c>
      <c r="G75" s="3">
        <v>7</v>
      </c>
      <c r="H75" s="3">
        <v>7</v>
      </c>
      <c r="I75" s="3">
        <v>3</v>
      </c>
      <c r="J75" s="3">
        <v>0</v>
      </c>
      <c r="K75" s="5">
        <v>0</v>
      </c>
      <c r="L75" s="3">
        <v>38</v>
      </c>
      <c r="M75" s="92">
        <v>7.9000000000000001E-2</v>
      </c>
      <c r="N75" s="75">
        <v>133</v>
      </c>
      <c r="O75" s="3">
        <v>183</v>
      </c>
      <c r="P75" s="3">
        <v>158</v>
      </c>
      <c r="Q75" s="3">
        <v>115</v>
      </c>
      <c r="R75" s="5">
        <v>0.86499999999999999</v>
      </c>
      <c r="S75" s="3">
        <v>8</v>
      </c>
      <c r="T75" s="5">
        <v>0.06</v>
      </c>
      <c r="U75" s="3">
        <v>8</v>
      </c>
      <c r="V75" s="5">
        <v>0.06</v>
      </c>
      <c r="W75" s="3">
        <v>2</v>
      </c>
      <c r="X75" s="76">
        <v>1.4999999999999999E-2</v>
      </c>
      <c r="Y75" s="75">
        <v>7</v>
      </c>
      <c r="Z75" s="3">
        <v>0</v>
      </c>
      <c r="AA75" s="3">
        <v>7</v>
      </c>
      <c r="AB75" s="76">
        <v>5.2999999999999999E-2</v>
      </c>
      <c r="AD75" s="118">
        <f t="shared" si="3"/>
        <v>104</v>
      </c>
      <c r="AE75" s="28">
        <f t="shared" si="4"/>
        <v>195</v>
      </c>
      <c r="AF75" s="119">
        <f t="shared" si="5"/>
        <v>150</v>
      </c>
    </row>
    <row r="76" spans="1:32" x14ac:dyDescent="0.2">
      <c r="A76" s="75">
        <v>540244</v>
      </c>
      <c r="B76" s="4" t="s">
        <v>381</v>
      </c>
      <c r="C76" s="4" t="s">
        <v>60</v>
      </c>
      <c r="D76" s="4" t="s">
        <v>49</v>
      </c>
      <c r="E76" s="92">
        <v>4</v>
      </c>
      <c r="F76" s="75">
        <v>0</v>
      </c>
      <c r="G76" s="3">
        <v>0</v>
      </c>
      <c r="H76" s="3">
        <v>0</v>
      </c>
      <c r="I76" s="3">
        <v>0</v>
      </c>
      <c r="J76" s="3">
        <v>0</v>
      </c>
      <c r="K76" s="32">
        <v>0</v>
      </c>
      <c r="L76" s="3">
        <v>1</v>
      </c>
      <c r="M76" s="92">
        <v>0</v>
      </c>
      <c r="N76" s="75">
        <v>162</v>
      </c>
      <c r="O76" s="3">
        <v>177</v>
      </c>
      <c r="P76" s="3">
        <v>169.5</v>
      </c>
      <c r="Q76" s="3">
        <v>139</v>
      </c>
      <c r="R76" s="5">
        <v>0.85799999999999998</v>
      </c>
      <c r="S76" s="3">
        <v>9</v>
      </c>
      <c r="T76" s="5">
        <v>5.6000000000000001E-2</v>
      </c>
      <c r="U76" s="3">
        <v>13</v>
      </c>
      <c r="V76" s="5">
        <v>0.08</v>
      </c>
      <c r="W76" s="3">
        <v>1</v>
      </c>
      <c r="X76" s="76">
        <v>6.0000000000000001E-3</v>
      </c>
      <c r="Y76" s="75">
        <v>0</v>
      </c>
      <c r="Z76" s="3">
        <v>0</v>
      </c>
      <c r="AA76" s="3">
        <v>0</v>
      </c>
      <c r="AB76" s="76">
        <v>0</v>
      </c>
      <c r="AD76" s="118">
        <f t="shared" si="3"/>
        <v>104</v>
      </c>
      <c r="AE76" s="28">
        <f t="shared" si="4"/>
        <v>205</v>
      </c>
      <c r="AF76" s="119">
        <f t="shared" si="5"/>
        <v>209</v>
      </c>
    </row>
    <row r="77" spans="1:32" x14ac:dyDescent="0.2">
      <c r="A77" s="75">
        <v>540281</v>
      </c>
      <c r="B77" s="4" t="s">
        <v>59</v>
      </c>
      <c r="C77" s="4" t="s">
        <v>60</v>
      </c>
      <c r="D77" s="4" t="s">
        <v>49</v>
      </c>
      <c r="E77" s="92">
        <v>4</v>
      </c>
      <c r="F77" s="75">
        <v>0</v>
      </c>
      <c r="G77" s="3">
        <v>0</v>
      </c>
      <c r="H77" s="3">
        <v>0</v>
      </c>
      <c r="I77" s="3">
        <v>0</v>
      </c>
      <c r="J77" s="3">
        <v>0</v>
      </c>
      <c r="K77" s="32">
        <v>0</v>
      </c>
      <c r="L77" s="3">
        <v>0</v>
      </c>
      <c r="M77" s="95">
        <v>0</v>
      </c>
      <c r="N77" s="75">
        <v>2764</v>
      </c>
      <c r="O77" s="3">
        <v>1788</v>
      </c>
      <c r="P77" s="3">
        <v>2276</v>
      </c>
      <c r="Q77" s="3">
        <v>2141</v>
      </c>
      <c r="R77" s="5">
        <v>0.77500000000000002</v>
      </c>
      <c r="S77" s="3">
        <v>515</v>
      </c>
      <c r="T77" s="5">
        <v>0.186</v>
      </c>
      <c r="U77" s="3">
        <v>81</v>
      </c>
      <c r="V77" s="5">
        <v>2.9000000000000001E-2</v>
      </c>
      <c r="W77" s="3">
        <v>27</v>
      </c>
      <c r="X77" s="76">
        <v>0.01</v>
      </c>
      <c r="Y77" s="75">
        <v>0</v>
      </c>
      <c r="Z77" s="3">
        <v>0</v>
      </c>
      <c r="AA77" s="3">
        <v>0</v>
      </c>
      <c r="AB77" s="76">
        <v>0</v>
      </c>
      <c r="AD77" s="118">
        <f t="shared" si="3"/>
        <v>104</v>
      </c>
      <c r="AE77" s="28">
        <f t="shared" si="4"/>
        <v>205</v>
      </c>
      <c r="AF77" s="119">
        <f t="shared" si="5"/>
        <v>209</v>
      </c>
    </row>
    <row r="78" spans="1:32" x14ac:dyDescent="0.2">
      <c r="A78" s="85">
        <v>540040</v>
      </c>
      <c r="B78" s="68" t="s">
        <v>132</v>
      </c>
      <c r="C78" s="68" t="s">
        <v>60</v>
      </c>
      <c r="D78" s="68" t="s">
        <v>56</v>
      </c>
      <c r="E78" s="93">
        <v>4</v>
      </c>
      <c r="F78" s="85">
        <v>1204</v>
      </c>
      <c r="G78" s="30">
        <v>1488</v>
      </c>
      <c r="H78" s="30">
        <v>1346</v>
      </c>
      <c r="I78" s="30">
        <v>986</v>
      </c>
      <c r="J78" s="30">
        <v>75</v>
      </c>
      <c r="K78" s="69">
        <v>7.5999999999999998E-2</v>
      </c>
      <c r="L78" s="30">
        <v>20700</v>
      </c>
      <c r="M78" s="93">
        <v>4.8000000000000001E-2</v>
      </c>
      <c r="N78" s="85">
        <v>15556</v>
      </c>
      <c r="O78" s="30">
        <v>19531</v>
      </c>
      <c r="P78" s="30">
        <v>17543.5</v>
      </c>
      <c r="Q78" s="30">
        <v>11937</v>
      </c>
      <c r="R78" s="69">
        <v>0.76700000000000002</v>
      </c>
      <c r="S78" s="30">
        <v>935</v>
      </c>
      <c r="T78" s="69">
        <v>0.06</v>
      </c>
      <c r="U78" s="30">
        <v>2545</v>
      </c>
      <c r="V78" s="69">
        <v>0.16400000000000001</v>
      </c>
      <c r="W78" s="30">
        <v>139</v>
      </c>
      <c r="X78" s="86">
        <v>8.9999999999999993E-3</v>
      </c>
      <c r="Y78" s="85">
        <v>1204</v>
      </c>
      <c r="Z78" s="30">
        <v>0</v>
      </c>
      <c r="AA78" s="30">
        <v>1204</v>
      </c>
      <c r="AB78" s="86">
        <v>7.6999999999999999E-2</v>
      </c>
      <c r="AD78" s="120">
        <f t="shared" si="3"/>
        <v>21</v>
      </c>
      <c r="AE78" s="31">
        <f t="shared" si="4"/>
        <v>44</v>
      </c>
      <c r="AF78" s="121">
        <f t="shared" si="5"/>
        <v>34</v>
      </c>
    </row>
    <row r="79" spans="1:32" x14ac:dyDescent="0.2">
      <c r="A79" s="87"/>
      <c r="B79" s="7"/>
      <c r="C79" s="7" t="s">
        <v>60</v>
      </c>
      <c r="D79" s="7" t="s">
        <v>2</v>
      </c>
      <c r="E79" s="94">
        <v>4</v>
      </c>
      <c r="F79" s="87">
        <v>2374</v>
      </c>
      <c r="G79" s="6">
        <v>2665</v>
      </c>
      <c r="H79" s="6">
        <v>2519.5</v>
      </c>
      <c r="I79" s="6">
        <v>1865</v>
      </c>
      <c r="J79" s="6">
        <v>221</v>
      </c>
      <c r="K79" s="8">
        <v>0.11799999999999999</v>
      </c>
      <c r="L79" s="6">
        <v>21615</v>
      </c>
      <c r="M79" s="94">
        <v>8.5999999999999993E-2</v>
      </c>
      <c r="N79" s="87">
        <v>23324</v>
      </c>
      <c r="O79" s="6">
        <v>25814</v>
      </c>
      <c r="P79" s="6">
        <v>24569</v>
      </c>
      <c r="Q79" s="6">
        <v>18278</v>
      </c>
      <c r="R79" s="8">
        <v>0.78400000000000003</v>
      </c>
      <c r="S79" s="6">
        <v>2040</v>
      </c>
      <c r="T79" s="8">
        <v>8.6999999999999994E-2</v>
      </c>
      <c r="U79" s="6">
        <v>2772</v>
      </c>
      <c r="V79" s="8">
        <v>0.11899999999999999</v>
      </c>
      <c r="W79" s="6">
        <v>234</v>
      </c>
      <c r="X79" s="88">
        <v>0.01</v>
      </c>
      <c r="Y79" s="87">
        <v>2374</v>
      </c>
      <c r="Z79" s="6">
        <v>17</v>
      </c>
      <c r="AA79" s="6">
        <v>2391</v>
      </c>
      <c r="AB79" s="88">
        <v>0.10299999999999999</v>
      </c>
      <c r="AD79" s="122">
        <f t="shared" si="3"/>
        <v>15</v>
      </c>
      <c r="AE79" s="29">
        <f t="shared" si="4"/>
        <v>36</v>
      </c>
      <c r="AF79" s="123">
        <f t="shared" si="5"/>
        <v>26</v>
      </c>
    </row>
    <row r="80" spans="1:32" x14ac:dyDescent="0.2">
      <c r="A80" s="75">
        <v>540046</v>
      </c>
      <c r="B80" s="4" t="s">
        <v>346</v>
      </c>
      <c r="C80" s="4" t="s">
        <v>136</v>
      </c>
      <c r="D80" s="4" t="s">
        <v>49</v>
      </c>
      <c r="E80" s="92">
        <v>8</v>
      </c>
      <c r="F80" s="75">
        <v>38</v>
      </c>
      <c r="G80" s="3">
        <v>43</v>
      </c>
      <c r="H80" s="3">
        <v>40.5</v>
      </c>
      <c r="I80" s="3">
        <v>38</v>
      </c>
      <c r="J80" s="3">
        <v>12</v>
      </c>
      <c r="K80" s="5">
        <v>0.316</v>
      </c>
      <c r="L80" s="3">
        <v>179</v>
      </c>
      <c r="M80" s="92">
        <v>0.21199999999999999</v>
      </c>
      <c r="N80" s="75">
        <v>263</v>
      </c>
      <c r="O80" s="3">
        <v>241</v>
      </c>
      <c r="P80" s="3">
        <v>252</v>
      </c>
      <c r="Q80" s="3">
        <v>176</v>
      </c>
      <c r="R80" s="5">
        <v>0.66900000000000004</v>
      </c>
      <c r="S80" s="3">
        <v>62</v>
      </c>
      <c r="T80" s="5">
        <v>0.23599999999999999</v>
      </c>
      <c r="U80" s="3">
        <v>25</v>
      </c>
      <c r="V80" s="5">
        <v>9.5000000000000001E-2</v>
      </c>
      <c r="W80" s="3">
        <v>0</v>
      </c>
      <c r="X80" s="76">
        <v>0</v>
      </c>
      <c r="Y80" s="75">
        <v>38</v>
      </c>
      <c r="Z80" s="3">
        <v>1</v>
      </c>
      <c r="AA80" s="3">
        <v>39</v>
      </c>
      <c r="AB80" s="76">
        <v>0.14799999999999999</v>
      </c>
      <c r="AD80" s="118">
        <f t="shared" si="3"/>
        <v>18</v>
      </c>
      <c r="AE80" s="28">
        <f t="shared" si="4"/>
        <v>176</v>
      </c>
      <c r="AF80" s="119">
        <f t="shared" si="5"/>
        <v>91</v>
      </c>
    </row>
    <row r="81" spans="1:32" x14ac:dyDescent="0.2">
      <c r="A81" s="75">
        <v>540276</v>
      </c>
      <c r="B81" s="4" t="s">
        <v>361</v>
      </c>
      <c r="C81" s="4" t="s">
        <v>136</v>
      </c>
      <c r="D81" s="4" t="s">
        <v>49</v>
      </c>
      <c r="E81" s="92">
        <v>8</v>
      </c>
      <c r="F81" s="75">
        <v>6</v>
      </c>
      <c r="G81" s="3">
        <v>10</v>
      </c>
      <c r="H81" s="3">
        <v>8</v>
      </c>
      <c r="I81" s="3">
        <v>7</v>
      </c>
      <c r="J81" s="3">
        <v>1</v>
      </c>
      <c r="K81" s="5">
        <v>0.14299999999999999</v>
      </c>
      <c r="L81" s="3">
        <v>55</v>
      </c>
      <c r="M81" s="92">
        <v>0.127</v>
      </c>
      <c r="N81" s="75">
        <v>1158</v>
      </c>
      <c r="O81" s="3">
        <v>864</v>
      </c>
      <c r="P81" s="3">
        <v>1011</v>
      </c>
      <c r="Q81" s="3">
        <v>854</v>
      </c>
      <c r="R81" s="5">
        <v>0.73699999999999999</v>
      </c>
      <c r="S81" s="3">
        <v>160</v>
      </c>
      <c r="T81" s="5">
        <v>0.13800000000000001</v>
      </c>
      <c r="U81" s="3">
        <v>143</v>
      </c>
      <c r="V81" s="5">
        <v>0.123</v>
      </c>
      <c r="W81" s="3">
        <v>1</v>
      </c>
      <c r="X81" s="76">
        <v>1E-3</v>
      </c>
      <c r="Y81" s="75">
        <v>6</v>
      </c>
      <c r="Z81" s="3">
        <v>0</v>
      </c>
      <c r="AA81" s="3">
        <v>6</v>
      </c>
      <c r="AB81" s="76">
        <v>5.0000000000000001E-3</v>
      </c>
      <c r="AD81" s="118">
        <f t="shared" si="3"/>
        <v>38</v>
      </c>
      <c r="AE81" s="28">
        <f t="shared" si="4"/>
        <v>185</v>
      </c>
      <c r="AF81" s="119">
        <f t="shared" si="5"/>
        <v>197</v>
      </c>
    </row>
    <row r="82" spans="1:32" x14ac:dyDescent="0.2">
      <c r="A82" s="85">
        <v>540226</v>
      </c>
      <c r="B82" s="68" t="s">
        <v>135</v>
      </c>
      <c r="C82" s="68" t="s">
        <v>136</v>
      </c>
      <c r="D82" s="68" t="s">
        <v>56</v>
      </c>
      <c r="E82" s="93">
        <v>8</v>
      </c>
      <c r="F82" s="85">
        <v>1597</v>
      </c>
      <c r="G82" s="30">
        <v>1492</v>
      </c>
      <c r="H82" s="30">
        <v>1544.5</v>
      </c>
      <c r="I82" s="30">
        <v>1077</v>
      </c>
      <c r="J82" s="30">
        <v>234</v>
      </c>
      <c r="K82" s="69">
        <v>0.217</v>
      </c>
      <c r="L82" s="30">
        <v>26373</v>
      </c>
      <c r="M82" s="93">
        <v>4.1000000000000002E-2</v>
      </c>
      <c r="N82" s="85">
        <v>14884</v>
      </c>
      <c r="O82" s="30">
        <v>15569</v>
      </c>
      <c r="P82" s="30">
        <v>15226.5</v>
      </c>
      <c r="Q82" s="30">
        <v>11626</v>
      </c>
      <c r="R82" s="69">
        <v>0.78100000000000003</v>
      </c>
      <c r="S82" s="30">
        <v>537</v>
      </c>
      <c r="T82" s="69">
        <v>3.5999999999999997E-2</v>
      </c>
      <c r="U82" s="30">
        <v>2698</v>
      </c>
      <c r="V82" s="69">
        <v>0.18099999999999999</v>
      </c>
      <c r="W82" s="30">
        <v>23</v>
      </c>
      <c r="X82" s="86">
        <v>2E-3</v>
      </c>
      <c r="Y82" s="85">
        <v>1597</v>
      </c>
      <c r="Z82" s="30">
        <v>83</v>
      </c>
      <c r="AA82" s="30">
        <v>1680</v>
      </c>
      <c r="AB82" s="86">
        <v>0.113</v>
      </c>
      <c r="AD82" s="120">
        <f t="shared" si="3"/>
        <v>4</v>
      </c>
      <c r="AE82" s="31">
        <f t="shared" si="4"/>
        <v>48</v>
      </c>
      <c r="AF82" s="121">
        <f t="shared" si="5"/>
        <v>20</v>
      </c>
    </row>
    <row r="83" spans="1:32" x14ac:dyDescent="0.2">
      <c r="A83" s="87"/>
      <c r="B83" s="7"/>
      <c r="C83" s="7" t="s">
        <v>136</v>
      </c>
      <c r="D83" s="7" t="s">
        <v>2</v>
      </c>
      <c r="E83" s="94">
        <v>8</v>
      </c>
      <c r="F83" s="87">
        <v>1641</v>
      </c>
      <c r="G83" s="6">
        <v>1545</v>
      </c>
      <c r="H83" s="6">
        <v>1593</v>
      </c>
      <c r="I83" s="6">
        <v>1122</v>
      </c>
      <c r="J83" s="6">
        <v>247</v>
      </c>
      <c r="K83" s="8">
        <v>0.22</v>
      </c>
      <c r="L83" s="6">
        <v>26607</v>
      </c>
      <c r="M83" s="94">
        <v>4.2000000000000003E-2</v>
      </c>
      <c r="N83" s="87">
        <v>16305</v>
      </c>
      <c r="O83" s="6">
        <v>16674</v>
      </c>
      <c r="P83" s="6">
        <v>16489.5</v>
      </c>
      <c r="Q83" s="6">
        <v>12656</v>
      </c>
      <c r="R83" s="8">
        <v>0.77600000000000002</v>
      </c>
      <c r="S83" s="6">
        <v>759</v>
      </c>
      <c r="T83" s="8">
        <v>4.7E-2</v>
      </c>
      <c r="U83" s="6">
        <v>2866</v>
      </c>
      <c r="V83" s="8">
        <v>0.17599999999999999</v>
      </c>
      <c r="W83" s="6">
        <v>24</v>
      </c>
      <c r="X83" s="88">
        <v>1E-3</v>
      </c>
      <c r="Y83" s="87">
        <v>1641</v>
      </c>
      <c r="Z83" s="6">
        <v>84</v>
      </c>
      <c r="AA83" s="6">
        <v>1725</v>
      </c>
      <c r="AB83" s="88">
        <v>0.106</v>
      </c>
      <c r="AD83" s="122">
        <f t="shared" si="3"/>
        <v>5</v>
      </c>
      <c r="AE83" s="29">
        <f t="shared" si="4"/>
        <v>51</v>
      </c>
      <c r="AF83" s="123">
        <f t="shared" si="5"/>
        <v>24</v>
      </c>
    </row>
    <row r="84" spans="1:32" x14ac:dyDescent="0.2">
      <c r="A84" s="75">
        <v>540014</v>
      </c>
      <c r="B84" s="4" t="s">
        <v>81</v>
      </c>
      <c r="C84" s="4" t="s">
        <v>137</v>
      </c>
      <c r="D84" s="4" t="s">
        <v>82</v>
      </c>
      <c r="E84" s="92">
        <v>11</v>
      </c>
      <c r="F84" s="75">
        <v>112</v>
      </c>
      <c r="G84" s="3">
        <v>174</v>
      </c>
      <c r="H84" s="3">
        <v>143</v>
      </c>
      <c r="I84" s="3">
        <v>123</v>
      </c>
      <c r="J84" s="3">
        <v>34</v>
      </c>
      <c r="K84" s="5">
        <v>0.27600000000000002</v>
      </c>
      <c r="L84" s="3">
        <v>456</v>
      </c>
      <c r="M84" s="92">
        <v>0.27</v>
      </c>
      <c r="N84" s="75">
        <v>7457</v>
      </c>
      <c r="O84" s="3">
        <v>7581</v>
      </c>
      <c r="P84" s="3">
        <v>7519</v>
      </c>
      <c r="Q84" s="3">
        <v>6833</v>
      </c>
      <c r="R84" s="5">
        <v>0.91600000000000004</v>
      </c>
      <c r="S84" s="3">
        <v>490</v>
      </c>
      <c r="T84" s="5">
        <v>6.6000000000000003E-2</v>
      </c>
      <c r="U84" s="3">
        <v>131</v>
      </c>
      <c r="V84" s="5">
        <v>1.7999999999999999E-2</v>
      </c>
      <c r="W84" s="3">
        <v>3</v>
      </c>
      <c r="X84" s="76">
        <v>0</v>
      </c>
      <c r="Y84" s="75">
        <v>112</v>
      </c>
      <c r="Z84" s="3">
        <v>12</v>
      </c>
      <c r="AA84" s="3">
        <v>124</v>
      </c>
      <c r="AB84" s="76">
        <v>1.7000000000000001E-2</v>
      </c>
      <c r="AD84" s="118" t="str">
        <f t="shared" si="3"/>
        <v/>
      </c>
      <c r="AE84" s="28" t="str">
        <f t="shared" si="4"/>
        <v/>
      </c>
      <c r="AF84" s="119" t="str">
        <f t="shared" si="5"/>
        <v/>
      </c>
    </row>
    <row r="85" spans="1:32" x14ac:dyDescent="0.2">
      <c r="A85" s="75">
        <v>540048</v>
      </c>
      <c r="B85" s="4" t="s">
        <v>318</v>
      </c>
      <c r="C85" s="4" t="s">
        <v>137</v>
      </c>
      <c r="D85" s="4" t="s">
        <v>49</v>
      </c>
      <c r="E85" s="92">
        <v>11</v>
      </c>
      <c r="F85" s="75">
        <v>23</v>
      </c>
      <c r="G85" s="3">
        <v>22</v>
      </c>
      <c r="H85" s="3">
        <v>22.5</v>
      </c>
      <c r="I85" s="3">
        <v>15</v>
      </c>
      <c r="J85" s="3">
        <v>0</v>
      </c>
      <c r="K85" s="5">
        <v>0</v>
      </c>
      <c r="L85" s="3">
        <v>42</v>
      </c>
      <c r="M85" s="92">
        <v>0.35699999999999998</v>
      </c>
      <c r="N85" s="75">
        <v>1294</v>
      </c>
      <c r="O85" s="3">
        <v>1181</v>
      </c>
      <c r="P85" s="3">
        <v>1237.5</v>
      </c>
      <c r="Q85" s="3">
        <v>1141</v>
      </c>
      <c r="R85" s="5">
        <v>0.88200000000000001</v>
      </c>
      <c r="S85" s="3">
        <v>117</v>
      </c>
      <c r="T85" s="5">
        <v>0.09</v>
      </c>
      <c r="U85" s="3">
        <v>28</v>
      </c>
      <c r="V85" s="5">
        <v>2.1999999999999999E-2</v>
      </c>
      <c r="W85" s="3">
        <v>8</v>
      </c>
      <c r="X85" s="76">
        <v>6.0000000000000001E-3</v>
      </c>
      <c r="Y85" s="75">
        <v>23</v>
      </c>
      <c r="Z85" s="3">
        <v>0</v>
      </c>
      <c r="AA85" s="3">
        <v>23</v>
      </c>
      <c r="AB85" s="76">
        <v>1.7999999999999999E-2</v>
      </c>
      <c r="AD85" s="118">
        <f t="shared" si="3"/>
        <v>104</v>
      </c>
      <c r="AE85" s="28">
        <f t="shared" si="4"/>
        <v>148</v>
      </c>
      <c r="AF85" s="119">
        <f t="shared" si="5"/>
        <v>181</v>
      </c>
    </row>
    <row r="86" spans="1:32" x14ac:dyDescent="0.2">
      <c r="A86" s="75">
        <v>540049</v>
      </c>
      <c r="B86" s="4" t="s">
        <v>218</v>
      </c>
      <c r="C86" s="4" t="s">
        <v>137</v>
      </c>
      <c r="D86" s="4" t="s">
        <v>49</v>
      </c>
      <c r="E86" s="92">
        <v>11</v>
      </c>
      <c r="F86" s="75">
        <v>191</v>
      </c>
      <c r="G86" s="3">
        <v>199</v>
      </c>
      <c r="H86" s="3">
        <v>195</v>
      </c>
      <c r="I86" s="3">
        <v>172</v>
      </c>
      <c r="J86" s="3">
        <v>1</v>
      </c>
      <c r="K86" s="5">
        <v>6.0000000000000001E-3</v>
      </c>
      <c r="L86" s="3">
        <v>180</v>
      </c>
      <c r="M86" s="92">
        <v>0.95599999999999996</v>
      </c>
      <c r="N86" s="75">
        <v>567</v>
      </c>
      <c r="O86" s="3">
        <v>580</v>
      </c>
      <c r="P86" s="3">
        <v>573.5</v>
      </c>
      <c r="Q86" s="3">
        <v>438</v>
      </c>
      <c r="R86" s="5">
        <v>0.77200000000000002</v>
      </c>
      <c r="S86" s="3">
        <v>82</v>
      </c>
      <c r="T86" s="5">
        <v>0.14499999999999999</v>
      </c>
      <c r="U86" s="3">
        <v>34</v>
      </c>
      <c r="V86" s="5">
        <v>0.06</v>
      </c>
      <c r="W86" s="3">
        <v>13</v>
      </c>
      <c r="X86" s="76">
        <v>2.3E-2</v>
      </c>
      <c r="Y86" s="75">
        <v>191</v>
      </c>
      <c r="Z86" s="3">
        <v>12</v>
      </c>
      <c r="AA86" s="3">
        <v>203</v>
      </c>
      <c r="AB86" s="76">
        <v>0.35799999999999998</v>
      </c>
      <c r="AD86" s="118">
        <f t="shared" si="3"/>
        <v>100</v>
      </c>
      <c r="AE86" s="28">
        <f t="shared" si="4"/>
        <v>71</v>
      </c>
      <c r="AF86" s="119">
        <f t="shared" si="5"/>
        <v>37</v>
      </c>
    </row>
    <row r="87" spans="1:32" x14ac:dyDescent="0.2">
      <c r="A87" s="85">
        <v>540047</v>
      </c>
      <c r="B87" s="68" t="s">
        <v>140</v>
      </c>
      <c r="C87" s="68" t="s">
        <v>137</v>
      </c>
      <c r="D87" s="68" t="s">
        <v>56</v>
      </c>
      <c r="E87" s="93">
        <v>11</v>
      </c>
      <c r="F87" s="85">
        <v>310</v>
      </c>
      <c r="G87" s="30">
        <v>452</v>
      </c>
      <c r="H87" s="30">
        <v>381</v>
      </c>
      <c r="I87" s="30">
        <v>170</v>
      </c>
      <c r="J87" s="30">
        <v>24</v>
      </c>
      <c r="K87" s="69">
        <v>0.14099999999999999</v>
      </c>
      <c r="L87" s="30">
        <v>850</v>
      </c>
      <c r="M87" s="93">
        <v>0.2</v>
      </c>
      <c r="N87" s="85">
        <v>6076</v>
      </c>
      <c r="O87" s="30">
        <v>7513</v>
      </c>
      <c r="P87" s="30">
        <v>6794.5</v>
      </c>
      <c r="Q87" s="30">
        <v>5526</v>
      </c>
      <c r="R87" s="69">
        <v>0.90900000000000003</v>
      </c>
      <c r="S87" s="30">
        <v>361</v>
      </c>
      <c r="T87" s="69">
        <v>5.8999999999999997E-2</v>
      </c>
      <c r="U87" s="30">
        <v>161</v>
      </c>
      <c r="V87" s="69">
        <v>2.5999999999999999E-2</v>
      </c>
      <c r="W87" s="30">
        <v>28</v>
      </c>
      <c r="X87" s="86">
        <v>5.0000000000000001E-3</v>
      </c>
      <c r="Y87" s="85">
        <v>310</v>
      </c>
      <c r="Z87" s="30">
        <v>38</v>
      </c>
      <c r="AA87" s="30">
        <v>348</v>
      </c>
      <c r="AB87" s="86">
        <v>5.7000000000000002E-2</v>
      </c>
      <c r="AD87" s="120">
        <f t="shared" si="3"/>
        <v>11</v>
      </c>
      <c r="AE87" s="31">
        <f t="shared" si="4"/>
        <v>12</v>
      </c>
      <c r="AF87" s="121">
        <f t="shared" si="5"/>
        <v>46</v>
      </c>
    </row>
    <row r="88" spans="1:32" x14ac:dyDescent="0.2">
      <c r="A88" s="87"/>
      <c r="B88" s="7"/>
      <c r="C88" s="7" t="s">
        <v>137</v>
      </c>
      <c r="D88" s="7" t="s">
        <v>2</v>
      </c>
      <c r="E88" s="94">
        <v>11</v>
      </c>
      <c r="F88" s="87">
        <v>636</v>
      </c>
      <c r="G88" s="6">
        <v>847</v>
      </c>
      <c r="H88" s="6">
        <v>741.5</v>
      </c>
      <c r="I88" s="6">
        <v>480</v>
      </c>
      <c r="J88" s="6">
        <v>59</v>
      </c>
      <c r="K88" s="8">
        <v>0.123</v>
      </c>
      <c r="L88" s="6">
        <v>1528</v>
      </c>
      <c r="M88" s="94">
        <v>0.314</v>
      </c>
      <c r="N88" s="87">
        <v>15394</v>
      </c>
      <c r="O88" s="6">
        <v>16855</v>
      </c>
      <c r="P88" s="6">
        <v>16124.5</v>
      </c>
      <c r="Q88" s="6">
        <v>13938</v>
      </c>
      <c r="R88" s="8">
        <v>0.90500000000000003</v>
      </c>
      <c r="S88" s="6">
        <v>1050</v>
      </c>
      <c r="T88" s="8">
        <v>6.8000000000000005E-2</v>
      </c>
      <c r="U88" s="6">
        <v>354</v>
      </c>
      <c r="V88" s="8">
        <v>2.3E-2</v>
      </c>
      <c r="W88" s="6">
        <v>52</v>
      </c>
      <c r="X88" s="88">
        <v>3.0000000000000001E-3</v>
      </c>
      <c r="Y88" s="87">
        <v>636</v>
      </c>
      <c r="Z88" s="6">
        <v>62</v>
      </c>
      <c r="AA88" s="6">
        <v>698</v>
      </c>
      <c r="AB88" s="88">
        <v>4.4999999999999998E-2</v>
      </c>
      <c r="AD88" s="122">
        <f t="shared" si="3"/>
        <v>14</v>
      </c>
      <c r="AE88" s="29">
        <f t="shared" si="4"/>
        <v>9</v>
      </c>
      <c r="AF88" s="123">
        <f t="shared" si="5"/>
        <v>49</v>
      </c>
    </row>
    <row r="89" spans="1:32" x14ac:dyDescent="0.2">
      <c r="A89" s="75">
        <v>540245</v>
      </c>
      <c r="B89" s="4" t="s">
        <v>351</v>
      </c>
      <c r="C89" s="4" t="s">
        <v>145</v>
      </c>
      <c r="D89" s="4" t="s">
        <v>49</v>
      </c>
      <c r="E89" s="92">
        <v>8</v>
      </c>
      <c r="F89" s="75">
        <v>1</v>
      </c>
      <c r="G89" s="3">
        <v>3</v>
      </c>
      <c r="H89" s="3">
        <v>2</v>
      </c>
      <c r="I89" s="3">
        <v>2</v>
      </c>
      <c r="J89" s="3">
        <v>0</v>
      </c>
      <c r="K89" s="5">
        <v>0</v>
      </c>
      <c r="L89" s="3">
        <v>12</v>
      </c>
      <c r="M89" s="92">
        <v>0.16700000000000001</v>
      </c>
      <c r="N89" s="75">
        <v>193</v>
      </c>
      <c r="O89" s="3">
        <v>213</v>
      </c>
      <c r="P89" s="3">
        <v>203</v>
      </c>
      <c r="Q89" s="3">
        <v>136</v>
      </c>
      <c r="R89" s="5">
        <v>0.70499999999999996</v>
      </c>
      <c r="S89" s="3">
        <v>34</v>
      </c>
      <c r="T89" s="5">
        <v>0.17599999999999999</v>
      </c>
      <c r="U89" s="3">
        <v>19</v>
      </c>
      <c r="V89" s="5">
        <v>9.8000000000000004E-2</v>
      </c>
      <c r="W89" s="3">
        <v>4</v>
      </c>
      <c r="X89" s="76">
        <v>2.1000000000000001E-2</v>
      </c>
      <c r="Y89" s="75">
        <v>1</v>
      </c>
      <c r="Z89" s="3">
        <v>0</v>
      </c>
      <c r="AA89" s="3">
        <v>1</v>
      </c>
      <c r="AB89" s="76">
        <v>5.0000000000000001E-3</v>
      </c>
      <c r="AD89" s="118">
        <f t="shared" si="3"/>
        <v>104</v>
      </c>
      <c r="AE89" s="28">
        <f t="shared" si="4"/>
        <v>182</v>
      </c>
      <c r="AF89" s="119">
        <f t="shared" si="5"/>
        <v>197</v>
      </c>
    </row>
    <row r="90" spans="1:32" x14ac:dyDescent="0.2">
      <c r="A90" s="75">
        <v>540052</v>
      </c>
      <c r="B90" s="4" t="s">
        <v>350</v>
      </c>
      <c r="C90" s="4" t="s">
        <v>145</v>
      </c>
      <c r="D90" s="4" t="s">
        <v>49</v>
      </c>
      <c r="E90" s="92">
        <v>8</v>
      </c>
      <c r="F90" s="75">
        <v>75</v>
      </c>
      <c r="G90" s="3">
        <v>99</v>
      </c>
      <c r="H90" s="3">
        <v>87</v>
      </c>
      <c r="I90" s="3">
        <v>77</v>
      </c>
      <c r="J90" s="3">
        <v>0</v>
      </c>
      <c r="K90" s="5">
        <v>0</v>
      </c>
      <c r="L90" s="3">
        <v>444</v>
      </c>
      <c r="M90" s="92">
        <v>0.17299999999999999</v>
      </c>
      <c r="N90" s="75">
        <v>1369</v>
      </c>
      <c r="O90" s="3">
        <v>1300</v>
      </c>
      <c r="P90" s="3">
        <v>1334.5</v>
      </c>
      <c r="Q90" s="3">
        <v>1051</v>
      </c>
      <c r="R90" s="5">
        <v>0.76800000000000002</v>
      </c>
      <c r="S90" s="3">
        <v>184</v>
      </c>
      <c r="T90" s="5">
        <v>0.13400000000000001</v>
      </c>
      <c r="U90" s="3">
        <v>74</v>
      </c>
      <c r="V90" s="5">
        <v>5.3999999999999999E-2</v>
      </c>
      <c r="W90" s="3">
        <v>60</v>
      </c>
      <c r="X90" s="76">
        <v>4.3999999999999997E-2</v>
      </c>
      <c r="Y90" s="75">
        <v>75</v>
      </c>
      <c r="Z90" s="3">
        <v>1</v>
      </c>
      <c r="AA90" s="3">
        <v>76</v>
      </c>
      <c r="AB90" s="76">
        <v>5.6000000000000001E-2</v>
      </c>
      <c r="AD90" s="118">
        <f t="shared" si="3"/>
        <v>104</v>
      </c>
      <c r="AE90" s="28">
        <f t="shared" si="4"/>
        <v>181</v>
      </c>
      <c r="AF90" s="119">
        <f t="shared" si="5"/>
        <v>147</v>
      </c>
    </row>
    <row r="91" spans="1:32" x14ac:dyDescent="0.2">
      <c r="A91" s="85">
        <v>540051</v>
      </c>
      <c r="B91" s="68" t="s">
        <v>144</v>
      </c>
      <c r="C91" s="68" t="s">
        <v>145</v>
      </c>
      <c r="D91" s="68" t="s">
        <v>56</v>
      </c>
      <c r="E91" s="93">
        <v>8</v>
      </c>
      <c r="F91" s="85">
        <v>379</v>
      </c>
      <c r="G91" s="30">
        <v>1047</v>
      </c>
      <c r="H91" s="30">
        <v>713</v>
      </c>
      <c r="I91" s="30">
        <v>376</v>
      </c>
      <c r="J91" s="30">
        <v>0</v>
      </c>
      <c r="K91" s="69">
        <v>0</v>
      </c>
      <c r="L91" s="30">
        <v>16883</v>
      </c>
      <c r="M91" s="93">
        <v>2.1999999999999999E-2</v>
      </c>
      <c r="N91" s="85">
        <v>8569</v>
      </c>
      <c r="O91" s="30">
        <v>10964</v>
      </c>
      <c r="P91" s="30">
        <v>9766.5</v>
      </c>
      <c r="Q91" s="30">
        <v>5865</v>
      </c>
      <c r="R91" s="69">
        <v>0.68400000000000005</v>
      </c>
      <c r="S91" s="30">
        <v>200</v>
      </c>
      <c r="T91" s="69">
        <v>2.3E-2</v>
      </c>
      <c r="U91" s="30">
        <v>2170</v>
      </c>
      <c r="V91" s="69">
        <v>0.253</v>
      </c>
      <c r="W91" s="30">
        <v>334</v>
      </c>
      <c r="X91" s="86">
        <v>3.9E-2</v>
      </c>
      <c r="Y91" s="85">
        <v>379</v>
      </c>
      <c r="Z91" s="30">
        <v>182</v>
      </c>
      <c r="AA91" s="30">
        <v>561</v>
      </c>
      <c r="AB91" s="86">
        <v>6.5000000000000002E-2</v>
      </c>
      <c r="AD91" s="120">
        <f t="shared" si="3"/>
        <v>45</v>
      </c>
      <c r="AE91" s="31">
        <f t="shared" si="4"/>
        <v>55</v>
      </c>
      <c r="AF91" s="121">
        <f t="shared" si="5"/>
        <v>41</v>
      </c>
    </row>
    <row r="92" spans="1:32" x14ac:dyDescent="0.2">
      <c r="A92" s="87"/>
      <c r="B92" s="7"/>
      <c r="C92" s="7" t="s">
        <v>145</v>
      </c>
      <c r="D92" s="7" t="s">
        <v>2</v>
      </c>
      <c r="E92" s="94">
        <v>8</v>
      </c>
      <c r="F92" s="87">
        <v>455</v>
      </c>
      <c r="G92" s="6">
        <v>1149</v>
      </c>
      <c r="H92" s="6">
        <v>802</v>
      </c>
      <c r="I92" s="6">
        <v>455</v>
      </c>
      <c r="J92" s="6">
        <v>0</v>
      </c>
      <c r="K92" s="8">
        <v>0</v>
      </c>
      <c r="L92" s="6">
        <v>17339</v>
      </c>
      <c r="M92" s="94">
        <v>2.5999999999999999E-2</v>
      </c>
      <c r="N92" s="87">
        <v>10131</v>
      </c>
      <c r="O92" s="6">
        <v>12477</v>
      </c>
      <c r="P92" s="6">
        <v>11304</v>
      </c>
      <c r="Q92" s="6">
        <v>7052</v>
      </c>
      <c r="R92" s="8">
        <v>0.69599999999999995</v>
      </c>
      <c r="S92" s="6">
        <v>418</v>
      </c>
      <c r="T92" s="8">
        <v>4.1000000000000002E-2</v>
      </c>
      <c r="U92" s="6">
        <v>2263</v>
      </c>
      <c r="V92" s="8">
        <v>0.223</v>
      </c>
      <c r="W92" s="6">
        <v>398</v>
      </c>
      <c r="X92" s="88">
        <v>3.9E-2</v>
      </c>
      <c r="Y92" s="87">
        <v>455</v>
      </c>
      <c r="Z92" s="6">
        <v>183</v>
      </c>
      <c r="AA92" s="6">
        <v>638</v>
      </c>
      <c r="AB92" s="88">
        <v>6.3E-2</v>
      </c>
      <c r="AD92" s="122">
        <f t="shared" si="3"/>
        <v>47</v>
      </c>
      <c r="AE92" s="29">
        <f t="shared" si="4"/>
        <v>55</v>
      </c>
      <c r="AF92" s="123">
        <f t="shared" si="5"/>
        <v>44</v>
      </c>
    </row>
    <row r="93" spans="1:32" x14ac:dyDescent="0.2">
      <c r="A93" s="75">
        <v>540054</v>
      </c>
      <c r="B93" s="4" t="s">
        <v>164</v>
      </c>
      <c r="C93" s="4" t="s">
        <v>105</v>
      </c>
      <c r="D93" s="4" t="s">
        <v>49</v>
      </c>
      <c r="E93" s="92">
        <v>6</v>
      </c>
      <c r="F93" s="75">
        <v>11</v>
      </c>
      <c r="G93" s="3">
        <v>60</v>
      </c>
      <c r="H93" s="3">
        <v>35.5</v>
      </c>
      <c r="I93" s="3">
        <v>26</v>
      </c>
      <c r="J93" s="3">
        <v>8</v>
      </c>
      <c r="K93" s="5">
        <v>0.308</v>
      </c>
      <c r="L93" s="3">
        <v>30</v>
      </c>
      <c r="M93" s="92">
        <v>0.86699999999999999</v>
      </c>
      <c r="N93" s="75">
        <v>395</v>
      </c>
      <c r="O93" s="3">
        <v>388</v>
      </c>
      <c r="P93" s="3">
        <v>391.5</v>
      </c>
      <c r="Q93" s="3">
        <v>322</v>
      </c>
      <c r="R93" s="5">
        <v>0.81499999999999995</v>
      </c>
      <c r="S93" s="3">
        <v>63</v>
      </c>
      <c r="T93" s="5">
        <v>0.159</v>
      </c>
      <c r="U93" s="3">
        <v>8</v>
      </c>
      <c r="V93" s="5">
        <v>0.02</v>
      </c>
      <c r="W93" s="3">
        <v>2</v>
      </c>
      <c r="X93" s="76">
        <v>5.0000000000000001E-3</v>
      </c>
      <c r="Y93" s="75">
        <v>11</v>
      </c>
      <c r="Z93" s="3">
        <v>16</v>
      </c>
      <c r="AA93" s="3">
        <v>27</v>
      </c>
      <c r="AB93" s="76">
        <v>6.8000000000000005E-2</v>
      </c>
      <c r="AD93" s="118">
        <f t="shared" si="3"/>
        <v>19</v>
      </c>
      <c r="AE93" s="28">
        <f t="shared" si="4"/>
        <v>78</v>
      </c>
      <c r="AF93" s="119">
        <f t="shared" si="5"/>
        <v>139</v>
      </c>
    </row>
    <row r="94" spans="1:32" x14ac:dyDescent="0.2">
      <c r="A94" s="75">
        <v>540056</v>
      </c>
      <c r="B94" s="4" t="s">
        <v>209</v>
      </c>
      <c r="C94" s="4" t="s">
        <v>105</v>
      </c>
      <c r="D94" s="4" t="s">
        <v>49</v>
      </c>
      <c r="E94" s="92">
        <v>6</v>
      </c>
      <c r="F94" s="75">
        <v>303</v>
      </c>
      <c r="G94" s="3">
        <v>448</v>
      </c>
      <c r="H94" s="3">
        <v>375.5</v>
      </c>
      <c r="I94" s="3">
        <v>393</v>
      </c>
      <c r="J94" s="3">
        <v>64</v>
      </c>
      <c r="K94" s="5">
        <v>0.16300000000000001</v>
      </c>
      <c r="L94" s="3">
        <v>453</v>
      </c>
      <c r="M94" s="92">
        <v>0.86799999999999999</v>
      </c>
      <c r="N94" s="75">
        <v>7537</v>
      </c>
      <c r="O94" s="3">
        <v>6653</v>
      </c>
      <c r="P94" s="3">
        <v>7095</v>
      </c>
      <c r="Q94" s="3">
        <v>6722</v>
      </c>
      <c r="R94" s="5">
        <v>0.89200000000000002</v>
      </c>
      <c r="S94" s="3">
        <v>625</v>
      </c>
      <c r="T94" s="5">
        <v>8.3000000000000004E-2</v>
      </c>
      <c r="U94" s="3">
        <v>172</v>
      </c>
      <c r="V94" s="5">
        <v>2.3E-2</v>
      </c>
      <c r="W94" s="3">
        <v>18</v>
      </c>
      <c r="X94" s="76">
        <v>2E-3</v>
      </c>
      <c r="Y94" s="75">
        <v>303</v>
      </c>
      <c r="Z94" s="3">
        <v>86</v>
      </c>
      <c r="AA94" s="3">
        <v>389</v>
      </c>
      <c r="AB94" s="76">
        <v>5.1999999999999998E-2</v>
      </c>
      <c r="AD94" s="118">
        <f t="shared" si="3"/>
        <v>32</v>
      </c>
      <c r="AE94" s="28">
        <f t="shared" si="4"/>
        <v>77</v>
      </c>
      <c r="AF94" s="119">
        <f t="shared" si="5"/>
        <v>154</v>
      </c>
    </row>
    <row r="95" spans="1:32" x14ac:dyDescent="0.2">
      <c r="A95" s="75">
        <v>540057</v>
      </c>
      <c r="B95" s="4" t="s">
        <v>278</v>
      </c>
      <c r="C95" s="4" t="s">
        <v>105</v>
      </c>
      <c r="D95" s="4" t="s">
        <v>49</v>
      </c>
      <c r="E95" s="92">
        <v>6</v>
      </c>
      <c r="F95" s="75">
        <v>74</v>
      </c>
      <c r="G95" s="3">
        <v>75</v>
      </c>
      <c r="H95" s="3">
        <v>74.5</v>
      </c>
      <c r="I95" s="3">
        <v>68</v>
      </c>
      <c r="J95" s="3">
        <v>0</v>
      </c>
      <c r="K95" s="5">
        <v>0</v>
      </c>
      <c r="L95" s="3">
        <v>115</v>
      </c>
      <c r="M95" s="92">
        <v>0.59099999999999997</v>
      </c>
      <c r="N95" s="75">
        <v>253</v>
      </c>
      <c r="O95" s="3">
        <v>212</v>
      </c>
      <c r="P95" s="3">
        <v>232.5</v>
      </c>
      <c r="Q95" s="3">
        <v>206</v>
      </c>
      <c r="R95" s="5">
        <v>0.81399999999999995</v>
      </c>
      <c r="S95" s="3">
        <v>21</v>
      </c>
      <c r="T95" s="5">
        <v>8.3000000000000004E-2</v>
      </c>
      <c r="U95" s="3">
        <v>25</v>
      </c>
      <c r="V95" s="5">
        <v>9.9000000000000005E-2</v>
      </c>
      <c r="W95" s="3">
        <v>1</v>
      </c>
      <c r="X95" s="76">
        <v>4.0000000000000001E-3</v>
      </c>
      <c r="Y95" s="75">
        <v>74</v>
      </c>
      <c r="Z95" s="3">
        <v>1</v>
      </c>
      <c r="AA95" s="3">
        <v>75</v>
      </c>
      <c r="AB95" s="76">
        <v>0.29599999999999999</v>
      </c>
      <c r="AD95" s="118">
        <f t="shared" si="3"/>
        <v>104</v>
      </c>
      <c r="AE95" s="28">
        <f t="shared" si="4"/>
        <v>109</v>
      </c>
      <c r="AF95" s="119">
        <f t="shared" si="5"/>
        <v>45</v>
      </c>
    </row>
    <row r="96" spans="1:32" x14ac:dyDescent="0.2">
      <c r="A96" s="75">
        <v>540058</v>
      </c>
      <c r="B96" s="4" t="s">
        <v>241</v>
      </c>
      <c r="C96" s="4" t="s">
        <v>105</v>
      </c>
      <c r="D96" s="4" t="s">
        <v>49</v>
      </c>
      <c r="E96" s="92">
        <v>6</v>
      </c>
      <c r="F96" s="75">
        <v>38</v>
      </c>
      <c r="G96" s="3">
        <v>49</v>
      </c>
      <c r="H96" s="3">
        <v>43.5</v>
      </c>
      <c r="I96" s="3">
        <v>38</v>
      </c>
      <c r="J96" s="3">
        <v>0</v>
      </c>
      <c r="K96" s="5">
        <v>0</v>
      </c>
      <c r="L96" s="3">
        <v>63</v>
      </c>
      <c r="M96" s="92">
        <v>0.60299999999999998</v>
      </c>
      <c r="N96" s="75">
        <v>459</v>
      </c>
      <c r="O96" s="3">
        <v>485</v>
      </c>
      <c r="P96" s="3">
        <v>472</v>
      </c>
      <c r="Q96" s="3">
        <v>412</v>
      </c>
      <c r="R96" s="5">
        <v>0.89800000000000002</v>
      </c>
      <c r="S96" s="3">
        <v>29</v>
      </c>
      <c r="T96" s="5">
        <v>6.3E-2</v>
      </c>
      <c r="U96" s="3">
        <v>14</v>
      </c>
      <c r="V96" s="5">
        <v>3.1E-2</v>
      </c>
      <c r="W96" s="3">
        <v>4</v>
      </c>
      <c r="X96" s="76">
        <v>8.9999999999999993E-3</v>
      </c>
      <c r="Y96" s="75">
        <v>38</v>
      </c>
      <c r="Z96" s="3">
        <v>13</v>
      </c>
      <c r="AA96" s="3">
        <v>51</v>
      </c>
      <c r="AB96" s="76">
        <v>0.111</v>
      </c>
      <c r="AD96" s="118">
        <f t="shared" si="3"/>
        <v>104</v>
      </c>
      <c r="AE96" s="28">
        <f t="shared" si="4"/>
        <v>106</v>
      </c>
      <c r="AF96" s="119">
        <f t="shared" si="5"/>
        <v>108</v>
      </c>
    </row>
    <row r="97" spans="1:32" x14ac:dyDescent="0.2">
      <c r="A97" s="75">
        <v>540059</v>
      </c>
      <c r="B97" s="4" t="s">
        <v>181</v>
      </c>
      <c r="C97" s="4" t="s">
        <v>105</v>
      </c>
      <c r="D97" s="4" t="s">
        <v>49</v>
      </c>
      <c r="E97" s="92">
        <v>6</v>
      </c>
      <c r="F97" s="75">
        <v>47</v>
      </c>
      <c r="G97" s="3">
        <v>81</v>
      </c>
      <c r="H97" s="3">
        <v>64</v>
      </c>
      <c r="I97" s="3">
        <v>50</v>
      </c>
      <c r="J97" s="3">
        <v>8</v>
      </c>
      <c r="K97" s="5">
        <v>0.16</v>
      </c>
      <c r="L97" s="3">
        <v>54</v>
      </c>
      <c r="M97" s="92">
        <v>0.92600000000000005</v>
      </c>
      <c r="N97" s="75">
        <v>796</v>
      </c>
      <c r="O97" s="3">
        <v>828</v>
      </c>
      <c r="P97" s="3">
        <v>812</v>
      </c>
      <c r="Q97" s="3">
        <v>691</v>
      </c>
      <c r="R97" s="5">
        <v>0.86799999999999999</v>
      </c>
      <c r="S97" s="3">
        <v>82</v>
      </c>
      <c r="T97" s="5">
        <v>0.10299999999999999</v>
      </c>
      <c r="U97" s="3">
        <v>23</v>
      </c>
      <c r="V97" s="5">
        <v>2.9000000000000001E-2</v>
      </c>
      <c r="W97" s="3">
        <v>0</v>
      </c>
      <c r="X97" s="76">
        <v>0</v>
      </c>
      <c r="Y97" s="75">
        <v>47</v>
      </c>
      <c r="Z97" s="3">
        <v>16</v>
      </c>
      <c r="AA97" s="3">
        <v>63</v>
      </c>
      <c r="AB97" s="76">
        <v>7.9000000000000001E-2</v>
      </c>
      <c r="AD97" s="118">
        <f t="shared" si="3"/>
        <v>35</v>
      </c>
      <c r="AE97" s="28">
        <f t="shared" si="4"/>
        <v>72</v>
      </c>
      <c r="AF97" s="119">
        <f t="shared" si="5"/>
        <v>130</v>
      </c>
    </row>
    <row r="98" spans="1:32" x14ac:dyDescent="0.2">
      <c r="A98" s="75">
        <v>540060</v>
      </c>
      <c r="B98" s="4" t="s">
        <v>267</v>
      </c>
      <c r="C98" s="4" t="s">
        <v>105</v>
      </c>
      <c r="D98" s="4" t="s">
        <v>49</v>
      </c>
      <c r="E98" s="92">
        <v>6</v>
      </c>
      <c r="F98" s="75">
        <v>55</v>
      </c>
      <c r="G98" s="3">
        <v>118</v>
      </c>
      <c r="H98" s="3">
        <v>86.5</v>
      </c>
      <c r="I98" s="3">
        <v>61</v>
      </c>
      <c r="J98" s="3">
        <v>3</v>
      </c>
      <c r="K98" s="5">
        <v>4.9000000000000002E-2</v>
      </c>
      <c r="L98" s="3">
        <v>127</v>
      </c>
      <c r="M98" s="92">
        <v>0.48</v>
      </c>
      <c r="N98" s="75">
        <v>1025</v>
      </c>
      <c r="O98" s="3">
        <v>1160</v>
      </c>
      <c r="P98" s="3">
        <v>1092.5</v>
      </c>
      <c r="Q98" s="3">
        <v>881</v>
      </c>
      <c r="R98" s="5">
        <v>0.86</v>
      </c>
      <c r="S98" s="3">
        <v>102</v>
      </c>
      <c r="T98" s="5">
        <v>0.1</v>
      </c>
      <c r="U98" s="3">
        <v>40</v>
      </c>
      <c r="V98" s="5">
        <v>3.9E-2</v>
      </c>
      <c r="W98" s="3">
        <v>2</v>
      </c>
      <c r="X98" s="76">
        <v>2E-3</v>
      </c>
      <c r="Y98" s="75">
        <v>55</v>
      </c>
      <c r="Z98" s="3">
        <v>22</v>
      </c>
      <c r="AA98" s="3">
        <v>77</v>
      </c>
      <c r="AB98" s="76">
        <v>7.4999999999999997E-2</v>
      </c>
      <c r="AD98" s="118">
        <f t="shared" si="3"/>
        <v>83</v>
      </c>
      <c r="AE98" s="28">
        <f t="shared" si="4"/>
        <v>130</v>
      </c>
      <c r="AF98" s="119">
        <f t="shared" si="5"/>
        <v>137</v>
      </c>
    </row>
    <row r="99" spans="1:32" x14ac:dyDescent="0.2">
      <c r="A99" s="75">
        <v>540061</v>
      </c>
      <c r="B99" s="4" t="s">
        <v>260</v>
      </c>
      <c r="C99" s="4" t="s">
        <v>105</v>
      </c>
      <c r="D99" s="4" t="s">
        <v>49</v>
      </c>
      <c r="E99" s="92">
        <v>6</v>
      </c>
      <c r="F99" s="75">
        <v>16</v>
      </c>
      <c r="G99" s="3">
        <v>25</v>
      </c>
      <c r="H99" s="3">
        <v>20.5</v>
      </c>
      <c r="I99" s="3">
        <v>15</v>
      </c>
      <c r="J99" s="3">
        <v>0</v>
      </c>
      <c r="K99" s="5">
        <v>0</v>
      </c>
      <c r="L99" s="3">
        <v>30</v>
      </c>
      <c r="M99" s="92">
        <v>0.5</v>
      </c>
      <c r="N99" s="75">
        <v>944</v>
      </c>
      <c r="O99" s="3">
        <v>1049</v>
      </c>
      <c r="P99" s="3">
        <v>996.5</v>
      </c>
      <c r="Q99" s="3">
        <v>880</v>
      </c>
      <c r="R99" s="5">
        <v>0.93200000000000005</v>
      </c>
      <c r="S99" s="3">
        <v>40</v>
      </c>
      <c r="T99" s="5">
        <v>4.2000000000000003E-2</v>
      </c>
      <c r="U99" s="3">
        <v>21</v>
      </c>
      <c r="V99" s="5">
        <v>2.1999999999999999E-2</v>
      </c>
      <c r="W99" s="3">
        <v>3</v>
      </c>
      <c r="X99" s="76">
        <v>3.0000000000000001E-3</v>
      </c>
      <c r="Y99" s="75">
        <v>16</v>
      </c>
      <c r="Z99" s="3">
        <v>3</v>
      </c>
      <c r="AA99" s="3">
        <v>19</v>
      </c>
      <c r="AB99" s="76">
        <v>0.02</v>
      </c>
      <c r="AD99" s="118">
        <f t="shared" si="3"/>
        <v>104</v>
      </c>
      <c r="AE99" s="28">
        <f t="shared" si="4"/>
        <v>126</v>
      </c>
      <c r="AF99" s="119">
        <f t="shared" si="5"/>
        <v>179</v>
      </c>
    </row>
    <row r="100" spans="1:32" x14ac:dyDescent="0.2">
      <c r="A100" s="75">
        <v>540062</v>
      </c>
      <c r="B100" s="4" t="s">
        <v>365</v>
      </c>
      <c r="C100" s="4" t="s">
        <v>105</v>
      </c>
      <c r="D100" s="4" t="s">
        <v>49</v>
      </c>
      <c r="E100" s="92">
        <v>6</v>
      </c>
      <c r="F100" s="75">
        <v>0</v>
      </c>
      <c r="G100" s="3">
        <v>1</v>
      </c>
      <c r="H100" s="3">
        <v>0.5</v>
      </c>
      <c r="I100" s="3">
        <v>1</v>
      </c>
      <c r="J100" s="3">
        <v>0</v>
      </c>
      <c r="K100" s="5">
        <v>0</v>
      </c>
      <c r="L100" s="3">
        <v>10</v>
      </c>
      <c r="M100" s="92">
        <v>0.1</v>
      </c>
      <c r="N100" s="75">
        <v>288</v>
      </c>
      <c r="O100" s="3">
        <v>328</v>
      </c>
      <c r="P100" s="3">
        <v>308</v>
      </c>
      <c r="Q100" s="3">
        <v>258</v>
      </c>
      <c r="R100" s="5">
        <v>0.89600000000000002</v>
      </c>
      <c r="S100" s="3">
        <v>13</v>
      </c>
      <c r="T100" s="5">
        <v>4.4999999999999998E-2</v>
      </c>
      <c r="U100" s="3">
        <v>17</v>
      </c>
      <c r="V100" s="5">
        <v>5.8999999999999997E-2</v>
      </c>
      <c r="W100" s="3">
        <v>0</v>
      </c>
      <c r="X100" s="76">
        <v>0</v>
      </c>
      <c r="Y100" s="75">
        <v>0</v>
      </c>
      <c r="Z100" s="3">
        <v>1</v>
      </c>
      <c r="AA100" s="3">
        <v>1</v>
      </c>
      <c r="AB100" s="76">
        <v>3.0000000000000001E-3</v>
      </c>
      <c r="AD100" s="118">
        <f t="shared" si="3"/>
        <v>104</v>
      </c>
      <c r="AE100" s="28">
        <f t="shared" si="4"/>
        <v>193</v>
      </c>
      <c r="AF100" s="119">
        <f t="shared" si="5"/>
        <v>202</v>
      </c>
    </row>
    <row r="101" spans="1:32" x14ac:dyDescent="0.2">
      <c r="A101" s="75">
        <v>540242</v>
      </c>
      <c r="B101" s="4" t="s">
        <v>104</v>
      </c>
      <c r="C101" s="4" t="s">
        <v>105</v>
      </c>
      <c r="D101" s="4" t="s">
        <v>49</v>
      </c>
      <c r="E101" s="92">
        <v>6</v>
      </c>
      <c r="F101" s="75">
        <v>46</v>
      </c>
      <c r="G101" s="3">
        <v>190</v>
      </c>
      <c r="H101" s="3">
        <v>118</v>
      </c>
      <c r="I101" s="3">
        <v>49</v>
      </c>
      <c r="J101" s="3">
        <v>0</v>
      </c>
      <c r="K101" s="5">
        <v>0</v>
      </c>
      <c r="L101" s="3">
        <v>46</v>
      </c>
      <c r="M101" s="92">
        <v>1.0649999999999999</v>
      </c>
      <c r="N101" s="75">
        <v>696</v>
      </c>
      <c r="O101" s="3">
        <v>674</v>
      </c>
      <c r="P101" s="3">
        <v>685</v>
      </c>
      <c r="Q101" s="3">
        <v>587</v>
      </c>
      <c r="R101" s="5">
        <v>0.84299999999999997</v>
      </c>
      <c r="S101" s="3">
        <v>43</v>
      </c>
      <c r="T101" s="5">
        <v>6.2E-2</v>
      </c>
      <c r="U101" s="3">
        <v>59</v>
      </c>
      <c r="V101" s="5">
        <v>8.5000000000000006E-2</v>
      </c>
      <c r="W101" s="3">
        <v>7</v>
      </c>
      <c r="X101" s="76">
        <v>0.01</v>
      </c>
      <c r="Y101" s="75">
        <v>46</v>
      </c>
      <c r="Z101" s="3">
        <v>99</v>
      </c>
      <c r="AA101" s="3">
        <v>145</v>
      </c>
      <c r="AB101" s="76">
        <v>0.20799999999999999</v>
      </c>
      <c r="AD101" s="118">
        <f t="shared" si="3"/>
        <v>104</v>
      </c>
      <c r="AE101" s="28">
        <f t="shared" si="4"/>
        <v>56</v>
      </c>
      <c r="AF101" s="119">
        <f t="shared" si="5"/>
        <v>69</v>
      </c>
    </row>
    <row r="102" spans="1:32" x14ac:dyDescent="0.2">
      <c r="A102" s="75">
        <v>540055</v>
      </c>
      <c r="B102" s="4" t="s">
        <v>290</v>
      </c>
      <c r="C102" s="4" t="s">
        <v>105</v>
      </c>
      <c r="D102" s="4" t="s">
        <v>49</v>
      </c>
      <c r="E102" s="92">
        <v>6</v>
      </c>
      <c r="F102" s="75">
        <v>101</v>
      </c>
      <c r="G102" s="3">
        <v>199</v>
      </c>
      <c r="H102" s="3">
        <v>150</v>
      </c>
      <c r="I102" s="3">
        <v>139</v>
      </c>
      <c r="J102" s="3">
        <v>19</v>
      </c>
      <c r="K102" s="5">
        <v>0.13700000000000001</v>
      </c>
      <c r="L102" s="3">
        <v>292</v>
      </c>
      <c r="M102" s="92">
        <v>0.47599999999999998</v>
      </c>
      <c r="N102" s="75">
        <v>4007</v>
      </c>
      <c r="O102" s="3">
        <v>3582</v>
      </c>
      <c r="P102" s="3">
        <v>3794.5</v>
      </c>
      <c r="Q102" s="3">
        <v>3541</v>
      </c>
      <c r="R102" s="5">
        <v>0.88400000000000001</v>
      </c>
      <c r="S102" s="3">
        <v>392</v>
      </c>
      <c r="T102" s="5">
        <v>9.8000000000000004E-2</v>
      </c>
      <c r="U102" s="3">
        <v>67</v>
      </c>
      <c r="V102" s="5">
        <v>1.7000000000000001E-2</v>
      </c>
      <c r="W102" s="3">
        <v>7</v>
      </c>
      <c r="X102" s="76">
        <v>2E-3</v>
      </c>
      <c r="Y102" s="75">
        <v>101</v>
      </c>
      <c r="Z102" s="3">
        <v>20</v>
      </c>
      <c r="AA102" s="3">
        <v>121</v>
      </c>
      <c r="AB102" s="76">
        <v>0.03</v>
      </c>
      <c r="AD102" s="118">
        <f t="shared" si="3"/>
        <v>40</v>
      </c>
      <c r="AE102" s="28">
        <f t="shared" si="4"/>
        <v>131</v>
      </c>
      <c r="AF102" s="119">
        <f t="shared" si="5"/>
        <v>169</v>
      </c>
    </row>
    <row r="103" spans="1:32" x14ac:dyDescent="0.2">
      <c r="A103" s="85">
        <v>540053</v>
      </c>
      <c r="B103" s="68" t="s">
        <v>162</v>
      </c>
      <c r="C103" s="68" t="s">
        <v>105</v>
      </c>
      <c r="D103" s="68" t="s">
        <v>56</v>
      </c>
      <c r="E103" s="93">
        <v>6</v>
      </c>
      <c r="F103" s="85">
        <v>833</v>
      </c>
      <c r="G103" s="30">
        <v>1592</v>
      </c>
      <c r="H103" s="30">
        <v>1212.5</v>
      </c>
      <c r="I103" s="30">
        <v>824</v>
      </c>
      <c r="J103" s="30">
        <v>51</v>
      </c>
      <c r="K103" s="69">
        <v>6.2E-2</v>
      </c>
      <c r="L103" s="30">
        <v>8198</v>
      </c>
      <c r="M103" s="93">
        <v>0.10100000000000001</v>
      </c>
      <c r="N103" s="85">
        <v>19329</v>
      </c>
      <c r="O103" s="30">
        <v>20075</v>
      </c>
      <c r="P103" s="30">
        <v>19702</v>
      </c>
      <c r="Q103" s="30">
        <v>13974</v>
      </c>
      <c r="R103" s="69">
        <v>0.72299999999999998</v>
      </c>
      <c r="S103" s="30">
        <v>830</v>
      </c>
      <c r="T103" s="69">
        <v>4.2999999999999997E-2</v>
      </c>
      <c r="U103" s="30">
        <v>4385</v>
      </c>
      <c r="V103" s="69">
        <v>0.22700000000000001</v>
      </c>
      <c r="W103" s="30">
        <v>140</v>
      </c>
      <c r="X103" s="86">
        <v>7.0000000000000001E-3</v>
      </c>
      <c r="Y103" s="85">
        <v>833</v>
      </c>
      <c r="Z103" s="30">
        <v>204</v>
      </c>
      <c r="AA103" s="30">
        <v>1037</v>
      </c>
      <c r="AB103" s="86">
        <v>5.3999999999999999E-2</v>
      </c>
      <c r="AD103" s="120">
        <f t="shared" si="3"/>
        <v>23</v>
      </c>
      <c r="AE103" s="31">
        <f t="shared" si="4"/>
        <v>23</v>
      </c>
      <c r="AF103" s="121">
        <f t="shared" si="5"/>
        <v>47</v>
      </c>
    </row>
    <row r="104" spans="1:32" x14ac:dyDescent="0.2">
      <c r="A104" s="87"/>
      <c r="B104" s="7"/>
      <c r="C104" s="7" t="s">
        <v>105</v>
      </c>
      <c r="D104" s="7" t="s">
        <v>2</v>
      </c>
      <c r="E104" s="94">
        <v>6</v>
      </c>
      <c r="F104" s="87">
        <v>1524</v>
      </c>
      <c r="G104" s="6">
        <v>2838</v>
      </c>
      <c r="H104" s="6">
        <v>2181</v>
      </c>
      <c r="I104" s="6">
        <v>1664</v>
      </c>
      <c r="J104" s="6">
        <v>153</v>
      </c>
      <c r="K104" s="8">
        <v>9.1999999999999998E-2</v>
      </c>
      <c r="L104" s="6">
        <v>9418</v>
      </c>
      <c r="M104" s="94">
        <v>0.17699999999999999</v>
      </c>
      <c r="N104" s="87">
        <v>35729</v>
      </c>
      <c r="O104" s="6">
        <v>35434</v>
      </c>
      <c r="P104" s="6">
        <v>35581.5</v>
      </c>
      <c r="Q104" s="6">
        <v>28474</v>
      </c>
      <c r="R104" s="8">
        <v>0.79700000000000004</v>
      </c>
      <c r="S104" s="6">
        <v>2240</v>
      </c>
      <c r="T104" s="8">
        <v>6.3E-2</v>
      </c>
      <c r="U104" s="6">
        <v>4831</v>
      </c>
      <c r="V104" s="8">
        <v>0.13500000000000001</v>
      </c>
      <c r="W104" s="6">
        <v>184</v>
      </c>
      <c r="X104" s="88">
        <v>5.0000000000000001E-3</v>
      </c>
      <c r="Y104" s="87">
        <v>1524</v>
      </c>
      <c r="Z104" s="6">
        <v>481</v>
      </c>
      <c r="AA104" s="6">
        <v>2005</v>
      </c>
      <c r="AB104" s="88">
        <v>5.6000000000000001E-2</v>
      </c>
      <c r="AD104" s="122">
        <f t="shared" si="3"/>
        <v>18</v>
      </c>
      <c r="AE104" s="29">
        <f t="shared" si="4"/>
        <v>23</v>
      </c>
      <c r="AF104" s="123">
        <f t="shared" si="5"/>
        <v>47</v>
      </c>
    </row>
    <row r="105" spans="1:32" x14ac:dyDescent="0.2">
      <c r="A105" s="75">
        <v>540241</v>
      </c>
      <c r="B105" s="4" t="s">
        <v>268</v>
      </c>
      <c r="C105" s="4" t="s">
        <v>166</v>
      </c>
      <c r="D105" s="4" t="s">
        <v>49</v>
      </c>
      <c r="E105" s="92">
        <v>5</v>
      </c>
      <c r="F105" s="75">
        <v>145</v>
      </c>
      <c r="G105" s="3">
        <v>156</v>
      </c>
      <c r="H105" s="3">
        <v>150.5</v>
      </c>
      <c r="I105" s="3">
        <v>140</v>
      </c>
      <c r="J105" s="3">
        <v>0</v>
      </c>
      <c r="K105" s="5">
        <v>0</v>
      </c>
      <c r="L105" s="3">
        <v>235</v>
      </c>
      <c r="M105" s="92">
        <v>0.59599999999999997</v>
      </c>
      <c r="N105" s="75">
        <v>1915</v>
      </c>
      <c r="O105" s="3">
        <v>1774</v>
      </c>
      <c r="P105" s="3">
        <v>1844.5</v>
      </c>
      <c r="Q105" s="3">
        <v>1690</v>
      </c>
      <c r="R105" s="5">
        <v>0.88300000000000001</v>
      </c>
      <c r="S105" s="3">
        <v>169</v>
      </c>
      <c r="T105" s="5">
        <v>8.7999999999999995E-2</v>
      </c>
      <c r="U105" s="3">
        <v>43</v>
      </c>
      <c r="V105" s="5">
        <v>2.1999999999999999E-2</v>
      </c>
      <c r="W105" s="3">
        <v>13</v>
      </c>
      <c r="X105" s="76">
        <v>7.0000000000000001E-3</v>
      </c>
      <c r="Y105" s="75">
        <v>145</v>
      </c>
      <c r="Z105" s="3">
        <v>16</v>
      </c>
      <c r="AA105" s="3">
        <v>161</v>
      </c>
      <c r="AB105" s="76">
        <v>8.4000000000000005E-2</v>
      </c>
      <c r="AD105" s="118">
        <f t="shared" si="3"/>
        <v>104</v>
      </c>
      <c r="AE105" s="28">
        <f t="shared" si="4"/>
        <v>108</v>
      </c>
      <c r="AF105" s="119">
        <f t="shared" si="5"/>
        <v>127</v>
      </c>
    </row>
    <row r="106" spans="1:32" x14ac:dyDescent="0.2">
      <c r="A106" s="75">
        <v>540064</v>
      </c>
      <c r="B106" s="4" t="s">
        <v>366</v>
      </c>
      <c r="C106" s="4" t="s">
        <v>166</v>
      </c>
      <c r="D106" s="4" t="s">
        <v>49</v>
      </c>
      <c r="E106" s="92">
        <v>5</v>
      </c>
      <c r="F106" s="75">
        <v>14</v>
      </c>
      <c r="G106" s="3">
        <v>25</v>
      </c>
      <c r="H106" s="3">
        <v>19.5</v>
      </c>
      <c r="I106" s="3">
        <v>17</v>
      </c>
      <c r="J106" s="3">
        <v>0</v>
      </c>
      <c r="K106" s="5">
        <v>0</v>
      </c>
      <c r="L106" s="3">
        <v>211</v>
      </c>
      <c r="M106" s="92">
        <v>8.1000000000000003E-2</v>
      </c>
      <c r="N106" s="75">
        <v>1895</v>
      </c>
      <c r="O106" s="3">
        <v>1619</v>
      </c>
      <c r="P106" s="3">
        <v>1757</v>
      </c>
      <c r="Q106" s="3">
        <v>1439</v>
      </c>
      <c r="R106" s="5">
        <v>0.75900000000000001</v>
      </c>
      <c r="S106" s="3">
        <v>391</v>
      </c>
      <c r="T106" s="5">
        <v>0.20599999999999999</v>
      </c>
      <c r="U106" s="3">
        <v>57</v>
      </c>
      <c r="V106" s="5">
        <v>0.03</v>
      </c>
      <c r="W106" s="3">
        <v>8</v>
      </c>
      <c r="X106" s="76">
        <v>4.0000000000000001E-3</v>
      </c>
      <c r="Y106" s="75">
        <v>14</v>
      </c>
      <c r="Z106" s="3">
        <v>1</v>
      </c>
      <c r="AA106" s="3">
        <v>15</v>
      </c>
      <c r="AB106" s="76">
        <v>8.0000000000000002E-3</v>
      </c>
      <c r="AD106" s="118">
        <f t="shared" si="3"/>
        <v>104</v>
      </c>
      <c r="AE106" s="28">
        <f t="shared" si="4"/>
        <v>194</v>
      </c>
      <c r="AF106" s="119">
        <f t="shared" si="5"/>
        <v>192</v>
      </c>
    </row>
    <row r="107" spans="1:32" x14ac:dyDescent="0.2">
      <c r="A107" s="85">
        <v>540063</v>
      </c>
      <c r="B107" s="68" t="s">
        <v>165</v>
      </c>
      <c r="C107" s="68" t="s">
        <v>166</v>
      </c>
      <c r="D107" s="68" t="s">
        <v>56</v>
      </c>
      <c r="E107" s="93">
        <v>5</v>
      </c>
      <c r="F107" s="85">
        <v>965</v>
      </c>
      <c r="G107" s="30">
        <v>1404</v>
      </c>
      <c r="H107" s="30">
        <v>1184.5</v>
      </c>
      <c r="I107" s="30">
        <v>853</v>
      </c>
      <c r="J107" s="30">
        <v>7</v>
      </c>
      <c r="K107" s="69">
        <v>8.0000000000000002E-3</v>
      </c>
      <c r="L107" s="30">
        <v>15042</v>
      </c>
      <c r="M107" s="93">
        <v>5.7000000000000002E-2</v>
      </c>
      <c r="N107" s="85">
        <v>12969</v>
      </c>
      <c r="O107" s="30">
        <v>14733</v>
      </c>
      <c r="P107" s="30">
        <v>13851</v>
      </c>
      <c r="Q107" s="30">
        <v>8948</v>
      </c>
      <c r="R107" s="69">
        <v>0.69</v>
      </c>
      <c r="S107" s="30">
        <v>538</v>
      </c>
      <c r="T107" s="69">
        <v>4.1000000000000002E-2</v>
      </c>
      <c r="U107" s="30">
        <v>3293</v>
      </c>
      <c r="V107" s="69">
        <v>0.254</v>
      </c>
      <c r="W107" s="30">
        <v>190</v>
      </c>
      <c r="X107" s="86">
        <v>1.4999999999999999E-2</v>
      </c>
      <c r="Y107" s="85">
        <v>965</v>
      </c>
      <c r="Z107" s="30">
        <v>51</v>
      </c>
      <c r="AA107" s="30">
        <v>1016</v>
      </c>
      <c r="AB107" s="86">
        <v>7.8E-2</v>
      </c>
      <c r="AD107" s="120">
        <f t="shared" si="3"/>
        <v>38</v>
      </c>
      <c r="AE107" s="31">
        <f t="shared" si="4"/>
        <v>36</v>
      </c>
      <c r="AF107" s="121">
        <f t="shared" si="5"/>
        <v>33</v>
      </c>
    </row>
    <row r="108" spans="1:32" x14ac:dyDescent="0.2">
      <c r="A108" s="87"/>
      <c r="B108" s="7"/>
      <c r="C108" s="7" t="s">
        <v>166</v>
      </c>
      <c r="D108" s="7" t="s">
        <v>2</v>
      </c>
      <c r="E108" s="94">
        <v>5</v>
      </c>
      <c r="F108" s="87">
        <v>1124</v>
      </c>
      <c r="G108" s="6">
        <v>1585</v>
      </c>
      <c r="H108" s="6">
        <v>1354.5</v>
      </c>
      <c r="I108" s="6">
        <v>1010</v>
      </c>
      <c r="J108" s="6">
        <v>7</v>
      </c>
      <c r="K108" s="8">
        <v>7.0000000000000001E-3</v>
      </c>
      <c r="L108" s="6">
        <v>15488</v>
      </c>
      <c r="M108" s="94">
        <v>6.5000000000000002E-2</v>
      </c>
      <c r="N108" s="87">
        <v>16779</v>
      </c>
      <c r="O108" s="6">
        <v>18126</v>
      </c>
      <c r="P108" s="6">
        <v>17452.5</v>
      </c>
      <c r="Q108" s="6">
        <v>12077</v>
      </c>
      <c r="R108" s="8">
        <v>0.72</v>
      </c>
      <c r="S108" s="6">
        <v>1098</v>
      </c>
      <c r="T108" s="8">
        <v>6.5000000000000002E-2</v>
      </c>
      <c r="U108" s="6">
        <v>3393</v>
      </c>
      <c r="V108" s="8">
        <v>0.20200000000000001</v>
      </c>
      <c r="W108" s="6">
        <v>211</v>
      </c>
      <c r="X108" s="88">
        <v>1.2999999999999999E-2</v>
      </c>
      <c r="Y108" s="87">
        <v>1124</v>
      </c>
      <c r="Z108" s="6">
        <v>68</v>
      </c>
      <c r="AA108" s="6">
        <v>1192</v>
      </c>
      <c r="AB108" s="88">
        <v>7.0999999999999994E-2</v>
      </c>
      <c r="AD108" s="122">
        <f t="shared" si="3"/>
        <v>43</v>
      </c>
      <c r="AE108" s="29">
        <f t="shared" si="4"/>
        <v>43</v>
      </c>
      <c r="AF108" s="123">
        <f t="shared" si="5"/>
        <v>39</v>
      </c>
    </row>
    <row r="109" spans="1:32" x14ac:dyDescent="0.2">
      <c r="A109" s="75">
        <v>540030</v>
      </c>
      <c r="B109" s="4" t="s">
        <v>95</v>
      </c>
      <c r="C109" s="4" t="s">
        <v>96</v>
      </c>
      <c r="D109" s="4" t="s">
        <v>49</v>
      </c>
      <c r="E109" s="92">
        <v>9</v>
      </c>
      <c r="F109" s="75">
        <v>0</v>
      </c>
      <c r="G109" s="3">
        <v>5</v>
      </c>
      <c r="H109" s="3">
        <v>2.5</v>
      </c>
      <c r="I109" s="3">
        <v>0</v>
      </c>
      <c r="J109" s="3">
        <v>0</v>
      </c>
      <c r="K109" s="32">
        <v>0</v>
      </c>
      <c r="L109" s="3">
        <v>1</v>
      </c>
      <c r="M109" s="92">
        <v>0</v>
      </c>
      <c r="N109" s="75">
        <v>616</v>
      </c>
      <c r="O109" s="3">
        <v>407</v>
      </c>
      <c r="P109" s="3">
        <v>511.5</v>
      </c>
      <c r="Q109" s="3">
        <v>598</v>
      </c>
      <c r="R109" s="5">
        <v>0.97099999999999997</v>
      </c>
      <c r="S109" s="3">
        <v>11</v>
      </c>
      <c r="T109" s="5">
        <v>1.7999999999999999E-2</v>
      </c>
      <c r="U109" s="3">
        <v>3</v>
      </c>
      <c r="V109" s="5">
        <v>5.0000000000000001E-3</v>
      </c>
      <c r="W109" s="3">
        <v>4</v>
      </c>
      <c r="X109" s="76">
        <v>6.0000000000000001E-3</v>
      </c>
      <c r="Y109" s="75">
        <v>0</v>
      </c>
      <c r="Z109" s="3">
        <v>4</v>
      </c>
      <c r="AA109" s="3">
        <v>4</v>
      </c>
      <c r="AB109" s="76">
        <v>6.0000000000000001E-3</v>
      </c>
      <c r="AD109" s="118">
        <f t="shared" si="3"/>
        <v>104</v>
      </c>
      <c r="AE109" s="28">
        <f t="shared" si="4"/>
        <v>205</v>
      </c>
      <c r="AF109" s="119">
        <f t="shared" si="5"/>
        <v>196</v>
      </c>
    </row>
    <row r="110" spans="1:32" x14ac:dyDescent="0.2">
      <c r="A110" s="75">
        <v>540067</v>
      </c>
      <c r="B110" s="4" t="s">
        <v>306</v>
      </c>
      <c r="C110" s="4" t="s">
        <v>96</v>
      </c>
      <c r="D110" s="4" t="s">
        <v>49</v>
      </c>
      <c r="E110" s="92">
        <v>9</v>
      </c>
      <c r="F110" s="75">
        <v>4</v>
      </c>
      <c r="G110" s="3">
        <v>15</v>
      </c>
      <c r="H110" s="3">
        <v>9.5</v>
      </c>
      <c r="I110" s="3">
        <v>1</v>
      </c>
      <c r="J110" s="3">
        <v>0</v>
      </c>
      <c r="K110" s="5">
        <v>0</v>
      </c>
      <c r="L110" s="3">
        <v>74</v>
      </c>
      <c r="M110" s="92">
        <v>1.4E-2</v>
      </c>
      <c r="N110" s="75">
        <v>276</v>
      </c>
      <c r="O110" s="3">
        <v>220</v>
      </c>
      <c r="P110" s="3">
        <v>248</v>
      </c>
      <c r="Q110" s="3">
        <v>227</v>
      </c>
      <c r="R110" s="5">
        <v>0.82199999999999995</v>
      </c>
      <c r="S110" s="3">
        <v>36</v>
      </c>
      <c r="T110" s="5">
        <v>0.13</v>
      </c>
      <c r="U110" s="3">
        <v>12</v>
      </c>
      <c r="V110" s="5">
        <v>4.2999999999999997E-2</v>
      </c>
      <c r="W110" s="3">
        <v>1</v>
      </c>
      <c r="X110" s="76">
        <v>4.0000000000000001E-3</v>
      </c>
      <c r="Y110" s="75">
        <v>4</v>
      </c>
      <c r="Z110" s="3">
        <v>24</v>
      </c>
      <c r="AA110" s="3">
        <v>28</v>
      </c>
      <c r="AB110" s="76">
        <v>0.10100000000000001</v>
      </c>
      <c r="AD110" s="118">
        <f t="shared" si="3"/>
        <v>104</v>
      </c>
      <c r="AE110" s="28">
        <f t="shared" si="4"/>
        <v>204</v>
      </c>
      <c r="AF110" s="119">
        <f t="shared" si="5"/>
        <v>115</v>
      </c>
    </row>
    <row r="111" spans="1:32" x14ac:dyDescent="0.2">
      <c r="A111" s="75">
        <v>540068</v>
      </c>
      <c r="B111" s="4" t="s">
        <v>302</v>
      </c>
      <c r="C111" s="4" t="s">
        <v>96</v>
      </c>
      <c r="D111" s="4" t="s">
        <v>49</v>
      </c>
      <c r="E111" s="92">
        <v>9</v>
      </c>
      <c r="F111" s="75">
        <v>70</v>
      </c>
      <c r="G111" s="3">
        <v>88</v>
      </c>
      <c r="H111" s="3">
        <v>79</v>
      </c>
      <c r="I111" s="3">
        <v>79</v>
      </c>
      <c r="J111" s="3">
        <v>3</v>
      </c>
      <c r="K111" s="5">
        <v>3.7999999999999999E-2</v>
      </c>
      <c r="L111" s="3">
        <v>179</v>
      </c>
      <c r="M111" s="92">
        <v>0.441</v>
      </c>
      <c r="N111" s="75">
        <v>2918</v>
      </c>
      <c r="O111" s="3">
        <v>1646</v>
      </c>
      <c r="P111" s="3">
        <v>2282</v>
      </c>
      <c r="Q111" s="3">
        <v>2605</v>
      </c>
      <c r="R111" s="5">
        <v>0.89300000000000002</v>
      </c>
      <c r="S111" s="3">
        <v>259</v>
      </c>
      <c r="T111" s="5">
        <v>8.8999999999999996E-2</v>
      </c>
      <c r="U111" s="3">
        <v>49</v>
      </c>
      <c r="V111" s="5">
        <v>1.7000000000000001E-2</v>
      </c>
      <c r="W111" s="3">
        <v>5</v>
      </c>
      <c r="X111" s="76">
        <v>2E-3</v>
      </c>
      <c r="Y111" s="75">
        <v>70</v>
      </c>
      <c r="Z111" s="3">
        <v>2</v>
      </c>
      <c r="AA111" s="3">
        <v>72</v>
      </c>
      <c r="AB111" s="76">
        <v>2.5000000000000001E-2</v>
      </c>
      <c r="AD111" s="118">
        <f t="shared" si="3"/>
        <v>89</v>
      </c>
      <c r="AE111" s="28">
        <f t="shared" si="4"/>
        <v>137</v>
      </c>
      <c r="AF111" s="119">
        <f t="shared" si="5"/>
        <v>175</v>
      </c>
    </row>
    <row r="112" spans="1:32" x14ac:dyDescent="0.2">
      <c r="A112" s="75">
        <v>540069</v>
      </c>
      <c r="B112" s="4" t="s">
        <v>109</v>
      </c>
      <c r="C112" s="4" t="s">
        <v>96</v>
      </c>
      <c r="D112" s="4" t="s">
        <v>49</v>
      </c>
      <c r="E112" s="92">
        <v>9</v>
      </c>
      <c r="F112" s="75">
        <v>130</v>
      </c>
      <c r="G112" s="3">
        <v>55</v>
      </c>
      <c r="H112" s="3">
        <v>92.5</v>
      </c>
      <c r="I112" s="3">
        <v>65</v>
      </c>
      <c r="J112" s="3">
        <v>0</v>
      </c>
      <c r="K112" s="5">
        <v>0</v>
      </c>
      <c r="L112" s="3">
        <v>22</v>
      </c>
      <c r="M112" s="92">
        <v>2.9550000000000001</v>
      </c>
      <c r="N112" s="75">
        <v>735</v>
      </c>
      <c r="O112" s="3">
        <v>366</v>
      </c>
      <c r="P112" s="3">
        <v>550.5</v>
      </c>
      <c r="Q112" s="3">
        <v>498</v>
      </c>
      <c r="R112" s="5">
        <v>0.67800000000000005</v>
      </c>
      <c r="S112" s="3">
        <v>173</v>
      </c>
      <c r="T112" s="5">
        <v>0.23499999999999999</v>
      </c>
      <c r="U112" s="3">
        <v>62</v>
      </c>
      <c r="V112" s="5">
        <v>8.4000000000000005E-2</v>
      </c>
      <c r="W112" s="3">
        <v>2</v>
      </c>
      <c r="X112" s="76">
        <v>3.0000000000000001E-3</v>
      </c>
      <c r="Y112" s="75">
        <v>130</v>
      </c>
      <c r="Z112" s="3">
        <v>1</v>
      </c>
      <c r="AA112" s="3">
        <v>131</v>
      </c>
      <c r="AB112" s="76">
        <v>0.17799999999999999</v>
      </c>
      <c r="AD112" s="118">
        <f t="shared" si="3"/>
        <v>104</v>
      </c>
      <c r="AE112" s="28">
        <f t="shared" si="4"/>
        <v>3</v>
      </c>
      <c r="AF112" s="119">
        <f t="shared" si="5"/>
        <v>79</v>
      </c>
    </row>
    <row r="113" spans="1:32" x14ac:dyDescent="0.2">
      <c r="A113" s="75">
        <v>540066</v>
      </c>
      <c r="B113" s="4" t="s">
        <v>357</v>
      </c>
      <c r="C113" s="4" t="s">
        <v>96</v>
      </c>
      <c r="D113" s="4" t="s">
        <v>49</v>
      </c>
      <c r="E113" s="92">
        <v>9</v>
      </c>
      <c r="F113" s="75">
        <v>24</v>
      </c>
      <c r="G113" s="3">
        <v>33</v>
      </c>
      <c r="H113" s="3">
        <v>28.5</v>
      </c>
      <c r="I113" s="3">
        <v>23</v>
      </c>
      <c r="J113" s="3">
        <v>3</v>
      </c>
      <c r="K113" s="5">
        <v>0.13</v>
      </c>
      <c r="L113" s="3">
        <v>199</v>
      </c>
      <c r="M113" s="92">
        <v>0.11600000000000001</v>
      </c>
      <c r="N113" s="75">
        <v>3670</v>
      </c>
      <c r="O113" s="3">
        <v>1934</v>
      </c>
      <c r="P113" s="3">
        <v>2802</v>
      </c>
      <c r="Q113" s="3">
        <v>3068</v>
      </c>
      <c r="R113" s="5">
        <v>0.83599999999999997</v>
      </c>
      <c r="S113" s="3">
        <v>510</v>
      </c>
      <c r="T113" s="5">
        <v>0.13900000000000001</v>
      </c>
      <c r="U113" s="3">
        <v>86</v>
      </c>
      <c r="V113" s="5">
        <v>2.3E-2</v>
      </c>
      <c r="W113" s="3">
        <v>6</v>
      </c>
      <c r="X113" s="76">
        <v>2E-3</v>
      </c>
      <c r="Y113" s="75">
        <v>24</v>
      </c>
      <c r="Z113" s="3">
        <v>1</v>
      </c>
      <c r="AA113" s="3">
        <v>25</v>
      </c>
      <c r="AB113" s="76">
        <v>7.0000000000000001E-3</v>
      </c>
      <c r="AD113" s="118">
        <f t="shared" si="3"/>
        <v>44</v>
      </c>
      <c r="AE113" s="28">
        <f t="shared" si="4"/>
        <v>190</v>
      </c>
      <c r="AF113" s="119">
        <f t="shared" si="5"/>
        <v>194</v>
      </c>
    </row>
    <row r="114" spans="1:32" x14ac:dyDescent="0.2">
      <c r="A114" s="85">
        <v>540065</v>
      </c>
      <c r="B114" s="68" t="s">
        <v>173</v>
      </c>
      <c r="C114" s="68" t="s">
        <v>96</v>
      </c>
      <c r="D114" s="68" t="s">
        <v>56</v>
      </c>
      <c r="E114" s="93">
        <v>9</v>
      </c>
      <c r="F114" s="85">
        <v>442</v>
      </c>
      <c r="G114" s="30">
        <v>611</v>
      </c>
      <c r="H114" s="30">
        <v>526.5</v>
      </c>
      <c r="I114" s="30">
        <v>484</v>
      </c>
      <c r="J114" s="30">
        <v>40</v>
      </c>
      <c r="K114" s="69">
        <v>8.3000000000000004E-2</v>
      </c>
      <c r="L114" s="30">
        <v>8535</v>
      </c>
      <c r="M114" s="93">
        <v>5.7000000000000002E-2</v>
      </c>
      <c r="N114" s="85">
        <v>20397</v>
      </c>
      <c r="O114" s="30">
        <v>19629</v>
      </c>
      <c r="P114" s="30">
        <v>20013</v>
      </c>
      <c r="Q114" s="30">
        <v>18104</v>
      </c>
      <c r="R114" s="69">
        <v>0.88800000000000001</v>
      </c>
      <c r="S114" s="30">
        <v>936</v>
      </c>
      <c r="T114" s="69">
        <v>4.5999999999999999E-2</v>
      </c>
      <c r="U114" s="30">
        <v>1315</v>
      </c>
      <c r="V114" s="69">
        <v>6.4000000000000001E-2</v>
      </c>
      <c r="W114" s="30">
        <v>42</v>
      </c>
      <c r="X114" s="86">
        <v>2E-3</v>
      </c>
      <c r="Y114" s="85">
        <v>442</v>
      </c>
      <c r="Z114" s="30">
        <v>30</v>
      </c>
      <c r="AA114" s="30">
        <v>472</v>
      </c>
      <c r="AB114" s="86">
        <v>2.3E-2</v>
      </c>
      <c r="AD114" s="120">
        <f t="shared" si="3"/>
        <v>19</v>
      </c>
      <c r="AE114" s="31">
        <f t="shared" si="4"/>
        <v>36</v>
      </c>
      <c r="AF114" s="121">
        <f t="shared" si="5"/>
        <v>53</v>
      </c>
    </row>
    <row r="115" spans="1:32" x14ac:dyDescent="0.2">
      <c r="A115" s="87"/>
      <c r="B115" s="7"/>
      <c r="C115" s="7" t="s">
        <v>96</v>
      </c>
      <c r="D115" s="7" t="s">
        <v>2</v>
      </c>
      <c r="E115" s="94">
        <v>9</v>
      </c>
      <c r="F115" s="87">
        <v>670</v>
      </c>
      <c r="G115" s="6">
        <v>807</v>
      </c>
      <c r="H115" s="6">
        <v>738.5</v>
      </c>
      <c r="I115" s="6">
        <v>652</v>
      </c>
      <c r="J115" s="6">
        <v>46</v>
      </c>
      <c r="K115" s="8">
        <v>7.0999999999999994E-2</v>
      </c>
      <c r="L115" s="6">
        <v>9010</v>
      </c>
      <c r="M115" s="94">
        <v>7.1999999999999995E-2</v>
      </c>
      <c r="N115" s="87">
        <v>28612</v>
      </c>
      <c r="O115" s="6">
        <v>24202</v>
      </c>
      <c r="P115" s="6">
        <v>26407</v>
      </c>
      <c r="Q115" s="6">
        <v>25100</v>
      </c>
      <c r="R115" s="8">
        <v>0.877</v>
      </c>
      <c r="S115" s="6">
        <v>1925</v>
      </c>
      <c r="T115" s="8">
        <v>6.7000000000000004E-2</v>
      </c>
      <c r="U115" s="6">
        <v>1527</v>
      </c>
      <c r="V115" s="8">
        <v>5.2999999999999999E-2</v>
      </c>
      <c r="W115" s="6">
        <v>60</v>
      </c>
      <c r="X115" s="88">
        <v>2E-3</v>
      </c>
      <c r="Y115" s="87">
        <v>670</v>
      </c>
      <c r="Z115" s="6">
        <v>62</v>
      </c>
      <c r="AA115" s="6">
        <v>732</v>
      </c>
      <c r="AB115" s="88">
        <v>2.5999999999999999E-2</v>
      </c>
      <c r="AD115" s="122">
        <f t="shared" si="3"/>
        <v>24</v>
      </c>
      <c r="AE115" s="29">
        <f t="shared" si="4"/>
        <v>40</v>
      </c>
      <c r="AF115" s="123">
        <f t="shared" si="5"/>
        <v>53</v>
      </c>
    </row>
    <row r="116" spans="1:32" x14ac:dyDescent="0.2">
      <c r="A116" s="75">
        <v>540033</v>
      </c>
      <c r="B116" s="4" t="s">
        <v>85</v>
      </c>
      <c r="C116" s="4" t="s">
        <v>84</v>
      </c>
      <c r="D116" s="4" t="s">
        <v>82</v>
      </c>
      <c r="E116" s="92">
        <v>4</v>
      </c>
      <c r="F116" s="75">
        <v>0</v>
      </c>
      <c r="G116" s="3">
        <v>0</v>
      </c>
      <c r="H116" s="3">
        <v>0</v>
      </c>
      <c r="I116" s="3">
        <v>0</v>
      </c>
      <c r="J116" s="3">
        <v>0</v>
      </c>
      <c r="K116" s="32">
        <v>0</v>
      </c>
      <c r="L116" s="3">
        <v>2</v>
      </c>
      <c r="M116" s="92">
        <v>0</v>
      </c>
      <c r="N116" s="75">
        <v>3</v>
      </c>
      <c r="O116" s="3">
        <v>3</v>
      </c>
      <c r="P116" s="3">
        <v>3</v>
      </c>
      <c r="Q116" s="3">
        <v>1</v>
      </c>
      <c r="R116" s="5">
        <v>0.33300000000000002</v>
      </c>
      <c r="S116" s="3">
        <v>0</v>
      </c>
      <c r="T116" s="5">
        <v>0</v>
      </c>
      <c r="U116" s="3">
        <v>2</v>
      </c>
      <c r="V116" s="5">
        <v>0.66700000000000004</v>
      </c>
      <c r="W116" s="3">
        <v>0</v>
      </c>
      <c r="X116" s="76">
        <v>0</v>
      </c>
      <c r="Y116" s="75">
        <v>0</v>
      </c>
      <c r="Z116" s="3">
        <v>0</v>
      </c>
      <c r="AA116" s="3">
        <v>0</v>
      </c>
      <c r="AB116" s="76">
        <v>0</v>
      </c>
      <c r="AD116" s="118" t="str">
        <f t="shared" si="3"/>
        <v/>
      </c>
      <c r="AE116" s="28" t="str">
        <f t="shared" si="4"/>
        <v/>
      </c>
      <c r="AF116" s="119" t="str">
        <f t="shared" si="5"/>
        <v/>
      </c>
    </row>
    <row r="117" spans="1:32" x14ac:dyDescent="0.2">
      <c r="A117" s="75">
        <v>540071</v>
      </c>
      <c r="B117" s="4" t="s">
        <v>143</v>
      </c>
      <c r="C117" s="4" t="s">
        <v>84</v>
      </c>
      <c r="D117" s="4" t="s">
        <v>49</v>
      </c>
      <c r="E117" s="92">
        <v>3</v>
      </c>
      <c r="F117" s="75">
        <v>96</v>
      </c>
      <c r="G117" s="3">
        <v>157</v>
      </c>
      <c r="H117" s="3">
        <v>126.5</v>
      </c>
      <c r="I117" s="3">
        <v>98</v>
      </c>
      <c r="J117" s="3">
        <v>2</v>
      </c>
      <c r="K117" s="5">
        <v>0.02</v>
      </c>
      <c r="L117" s="3">
        <v>78</v>
      </c>
      <c r="M117" s="92">
        <v>1.256</v>
      </c>
      <c r="N117" s="75">
        <v>654</v>
      </c>
      <c r="O117" s="3">
        <v>695</v>
      </c>
      <c r="P117" s="3">
        <v>674.5</v>
      </c>
      <c r="Q117" s="3">
        <v>583</v>
      </c>
      <c r="R117" s="5">
        <v>0.89100000000000001</v>
      </c>
      <c r="S117" s="3">
        <v>45</v>
      </c>
      <c r="T117" s="5">
        <v>6.9000000000000006E-2</v>
      </c>
      <c r="U117" s="3">
        <v>25</v>
      </c>
      <c r="V117" s="5">
        <v>3.7999999999999999E-2</v>
      </c>
      <c r="W117" s="3">
        <v>1</v>
      </c>
      <c r="X117" s="76">
        <v>2E-3</v>
      </c>
      <c r="Y117" s="75">
        <v>96</v>
      </c>
      <c r="Z117" s="3">
        <v>22</v>
      </c>
      <c r="AA117" s="3">
        <v>118</v>
      </c>
      <c r="AB117" s="76">
        <v>0.18</v>
      </c>
      <c r="AD117" s="118">
        <f t="shared" si="3"/>
        <v>93</v>
      </c>
      <c r="AE117" s="28">
        <f t="shared" si="4"/>
        <v>38</v>
      </c>
      <c r="AF117" s="119">
        <f t="shared" si="5"/>
        <v>78</v>
      </c>
    </row>
    <row r="118" spans="1:32" x14ac:dyDescent="0.2">
      <c r="A118" s="75">
        <v>540072</v>
      </c>
      <c r="B118" s="4" t="s">
        <v>119</v>
      </c>
      <c r="C118" s="4" t="s">
        <v>84</v>
      </c>
      <c r="D118" s="4" t="s">
        <v>49</v>
      </c>
      <c r="E118" s="92">
        <v>3</v>
      </c>
      <c r="F118" s="75">
        <v>60</v>
      </c>
      <c r="G118" s="3">
        <v>146</v>
      </c>
      <c r="H118" s="3">
        <v>103</v>
      </c>
      <c r="I118" s="3">
        <v>72</v>
      </c>
      <c r="J118" s="3">
        <v>1</v>
      </c>
      <c r="K118" s="5">
        <v>1.4E-2</v>
      </c>
      <c r="L118" s="3">
        <v>50</v>
      </c>
      <c r="M118" s="92">
        <v>1.44</v>
      </c>
      <c r="N118" s="75">
        <v>434</v>
      </c>
      <c r="O118" s="3">
        <v>464</v>
      </c>
      <c r="P118" s="3">
        <v>449</v>
      </c>
      <c r="Q118" s="3">
        <v>385</v>
      </c>
      <c r="R118" s="5">
        <v>0.88700000000000001</v>
      </c>
      <c r="S118" s="3">
        <v>33</v>
      </c>
      <c r="T118" s="5">
        <v>7.5999999999999998E-2</v>
      </c>
      <c r="U118" s="3">
        <v>11</v>
      </c>
      <c r="V118" s="5">
        <v>2.5000000000000001E-2</v>
      </c>
      <c r="W118" s="3">
        <v>5</v>
      </c>
      <c r="X118" s="76">
        <v>1.2E-2</v>
      </c>
      <c r="Y118" s="75">
        <v>60</v>
      </c>
      <c r="Z118" s="3">
        <v>44</v>
      </c>
      <c r="AA118" s="3">
        <v>104</v>
      </c>
      <c r="AB118" s="76">
        <v>0.24</v>
      </c>
      <c r="AD118" s="118">
        <f t="shared" si="3"/>
        <v>95</v>
      </c>
      <c r="AE118" s="28">
        <f t="shared" si="4"/>
        <v>28</v>
      </c>
      <c r="AF118" s="119">
        <f t="shared" si="5"/>
        <v>63</v>
      </c>
    </row>
    <row r="119" spans="1:32" x14ac:dyDescent="0.2">
      <c r="A119" s="75">
        <v>540074</v>
      </c>
      <c r="B119" s="4" t="s">
        <v>148</v>
      </c>
      <c r="C119" s="4" t="s">
        <v>84</v>
      </c>
      <c r="D119" s="4" t="s">
        <v>49</v>
      </c>
      <c r="E119" s="92">
        <v>3</v>
      </c>
      <c r="F119" s="75">
        <v>156</v>
      </c>
      <c r="G119" s="3">
        <v>296</v>
      </c>
      <c r="H119" s="3">
        <v>226</v>
      </c>
      <c r="I119" s="3">
        <v>196</v>
      </c>
      <c r="J119" s="3">
        <v>23</v>
      </c>
      <c r="K119" s="5">
        <v>0.11700000000000001</v>
      </c>
      <c r="L119" s="3">
        <v>162</v>
      </c>
      <c r="M119" s="92">
        <v>1.21</v>
      </c>
      <c r="N119" s="75">
        <v>792</v>
      </c>
      <c r="O119" s="3">
        <v>835</v>
      </c>
      <c r="P119" s="3">
        <v>813.5</v>
      </c>
      <c r="Q119" s="3">
        <v>731</v>
      </c>
      <c r="R119" s="5">
        <v>0.92300000000000004</v>
      </c>
      <c r="S119" s="3">
        <v>34</v>
      </c>
      <c r="T119" s="5">
        <v>4.2999999999999997E-2</v>
      </c>
      <c r="U119" s="3">
        <v>20</v>
      </c>
      <c r="V119" s="5">
        <v>2.5000000000000001E-2</v>
      </c>
      <c r="W119" s="3">
        <v>7</v>
      </c>
      <c r="X119" s="76">
        <v>8.9999999999999993E-3</v>
      </c>
      <c r="Y119" s="75">
        <v>156</v>
      </c>
      <c r="Z119" s="3">
        <v>45</v>
      </c>
      <c r="AA119" s="3">
        <v>201</v>
      </c>
      <c r="AB119" s="76">
        <v>0.254</v>
      </c>
      <c r="AD119" s="118">
        <f t="shared" si="3"/>
        <v>54</v>
      </c>
      <c r="AE119" s="28">
        <f t="shared" si="4"/>
        <v>44</v>
      </c>
      <c r="AF119" s="119">
        <f t="shared" si="5"/>
        <v>54</v>
      </c>
    </row>
    <row r="120" spans="1:32" x14ac:dyDescent="0.2">
      <c r="A120" s="75">
        <v>540075</v>
      </c>
      <c r="B120" s="26" t="s">
        <v>180</v>
      </c>
      <c r="C120" s="4" t="s">
        <v>84</v>
      </c>
      <c r="D120" s="4" t="s">
        <v>49</v>
      </c>
      <c r="E120" s="92">
        <v>3</v>
      </c>
      <c r="F120" s="75">
        <v>334</v>
      </c>
      <c r="G120" s="3">
        <v>366</v>
      </c>
      <c r="H120" s="3">
        <v>350</v>
      </c>
      <c r="I120" s="3">
        <v>302</v>
      </c>
      <c r="J120" s="3">
        <v>1</v>
      </c>
      <c r="K120" s="5">
        <v>3.0000000000000001E-3</v>
      </c>
      <c r="L120" s="3">
        <v>235</v>
      </c>
      <c r="M120" s="92">
        <v>1.2849999999999999</v>
      </c>
      <c r="N120" s="75">
        <v>575</v>
      </c>
      <c r="O120" s="3">
        <v>545</v>
      </c>
      <c r="P120" s="3">
        <v>560</v>
      </c>
      <c r="Q120" s="3">
        <v>463</v>
      </c>
      <c r="R120" s="5">
        <v>0.80500000000000005</v>
      </c>
      <c r="S120" s="3">
        <v>75</v>
      </c>
      <c r="T120" s="5">
        <v>0.13</v>
      </c>
      <c r="U120" s="3">
        <v>35</v>
      </c>
      <c r="V120" s="5">
        <v>6.0999999999999999E-2</v>
      </c>
      <c r="W120" s="3">
        <v>2</v>
      </c>
      <c r="X120" s="76">
        <v>3.0000000000000001E-3</v>
      </c>
      <c r="Y120" s="75">
        <v>334</v>
      </c>
      <c r="Z120" s="3">
        <v>0</v>
      </c>
      <c r="AA120" s="3">
        <v>334</v>
      </c>
      <c r="AB120" s="76">
        <v>0.58099999999999996</v>
      </c>
      <c r="AD120" s="118">
        <f t="shared" si="3"/>
        <v>101</v>
      </c>
      <c r="AE120" s="28">
        <f t="shared" si="4"/>
        <v>34</v>
      </c>
      <c r="AF120" s="119">
        <f t="shared" si="5"/>
        <v>6</v>
      </c>
    </row>
    <row r="121" spans="1:32" x14ac:dyDescent="0.2">
      <c r="A121" s="75">
        <v>540076</v>
      </c>
      <c r="B121" s="4" t="s">
        <v>103</v>
      </c>
      <c r="C121" s="4" t="s">
        <v>84</v>
      </c>
      <c r="D121" s="4" t="s">
        <v>49</v>
      </c>
      <c r="E121" s="92">
        <v>3</v>
      </c>
      <c r="F121" s="75">
        <v>974</v>
      </c>
      <c r="G121" s="3">
        <v>1197</v>
      </c>
      <c r="H121" s="3">
        <v>1085.5</v>
      </c>
      <c r="I121" s="3">
        <v>1048</v>
      </c>
      <c r="J121" s="3">
        <v>1</v>
      </c>
      <c r="K121" s="5">
        <v>1E-3</v>
      </c>
      <c r="L121" s="3">
        <v>313</v>
      </c>
      <c r="M121" s="92">
        <v>3.3479999999999999</v>
      </c>
      <c r="N121" s="75">
        <v>4109</v>
      </c>
      <c r="O121" s="3">
        <v>3562</v>
      </c>
      <c r="P121" s="3">
        <v>3835.5</v>
      </c>
      <c r="Q121" s="3">
        <v>3710</v>
      </c>
      <c r="R121" s="5">
        <v>0.90300000000000002</v>
      </c>
      <c r="S121" s="3">
        <v>326</v>
      </c>
      <c r="T121" s="5">
        <v>7.9000000000000001E-2</v>
      </c>
      <c r="U121" s="3">
        <v>64</v>
      </c>
      <c r="V121" s="5">
        <v>1.6E-2</v>
      </c>
      <c r="W121" s="3">
        <v>9</v>
      </c>
      <c r="X121" s="76">
        <v>2E-3</v>
      </c>
      <c r="Y121" s="75">
        <v>974</v>
      </c>
      <c r="Z121" s="3">
        <v>18</v>
      </c>
      <c r="AA121" s="3">
        <v>992</v>
      </c>
      <c r="AB121" s="76">
        <v>0.24099999999999999</v>
      </c>
      <c r="AD121" s="118">
        <f t="shared" si="3"/>
        <v>102</v>
      </c>
      <c r="AE121" s="28">
        <f t="shared" si="4"/>
        <v>1</v>
      </c>
      <c r="AF121" s="119">
        <f t="shared" si="5"/>
        <v>61</v>
      </c>
    </row>
    <row r="122" spans="1:32" x14ac:dyDescent="0.2">
      <c r="A122" s="75">
        <v>540077</v>
      </c>
      <c r="B122" s="4" t="s">
        <v>134</v>
      </c>
      <c r="C122" s="4" t="s">
        <v>84</v>
      </c>
      <c r="D122" s="4" t="s">
        <v>49</v>
      </c>
      <c r="E122" s="92">
        <v>3</v>
      </c>
      <c r="F122" s="75">
        <v>48</v>
      </c>
      <c r="G122" s="3">
        <v>110</v>
      </c>
      <c r="H122" s="3">
        <v>79</v>
      </c>
      <c r="I122" s="3">
        <v>53</v>
      </c>
      <c r="J122" s="3">
        <v>8</v>
      </c>
      <c r="K122" s="5">
        <v>0.151</v>
      </c>
      <c r="L122" s="3">
        <v>45</v>
      </c>
      <c r="M122" s="92">
        <v>1.1779999999999999</v>
      </c>
      <c r="N122" s="75">
        <v>430</v>
      </c>
      <c r="O122" s="3">
        <v>478</v>
      </c>
      <c r="P122" s="3">
        <v>454</v>
      </c>
      <c r="Q122" s="3">
        <v>407</v>
      </c>
      <c r="R122" s="5">
        <v>0.94699999999999995</v>
      </c>
      <c r="S122" s="3">
        <v>9</v>
      </c>
      <c r="T122" s="5">
        <v>2.1000000000000001E-2</v>
      </c>
      <c r="U122" s="3">
        <v>14</v>
      </c>
      <c r="V122" s="5">
        <v>3.3000000000000002E-2</v>
      </c>
      <c r="W122" s="3">
        <v>0</v>
      </c>
      <c r="X122" s="76">
        <v>0</v>
      </c>
      <c r="Y122" s="75">
        <v>48</v>
      </c>
      <c r="Z122" s="3">
        <v>26</v>
      </c>
      <c r="AA122" s="3">
        <v>74</v>
      </c>
      <c r="AB122" s="76">
        <v>0.17199999999999999</v>
      </c>
      <c r="AD122" s="118">
        <f t="shared" si="3"/>
        <v>37</v>
      </c>
      <c r="AE122" s="28">
        <f t="shared" si="4"/>
        <v>46</v>
      </c>
      <c r="AF122" s="119">
        <f t="shared" si="5"/>
        <v>80</v>
      </c>
    </row>
    <row r="123" spans="1:32" x14ac:dyDescent="0.2">
      <c r="A123" s="75">
        <v>540078</v>
      </c>
      <c r="B123" s="4" t="s">
        <v>115</v>
      </c>
      <c r="C123" s="4" t="s">
        <v>84</v>
      </c>
      <c r="D123" s="4" t="s">
        <v>49</v>
      </c>
      <c r="E123" s="92">
        <v>3</v>
      </c>
      <c r="F123" s="75">
        <v>73</v>
      </c>
      <c r="G123" s="3">
        <v>100</v>
      </c>
      <c r="H123" s="3">
        <v>86.5</v>
      </c>
      <c r="I123" s="3">
        <v>83</v>
      </c>
      <c r="J123" s="3">
        <v>0</v>
      </c>
      <c r="K123" s="5">
        <v>0</v>
      </c>
      <c r="L123" s="3">
        <v>31</v>
      </c>
      <c r="M123" s="92">
        <v>2.677</v>
      </c>
      <c r="N123" s="75">
        <v>364</v>
      </c>
      <c r="O123" s="3">
        <v>408</v>
      </c>
      <c r="P123" s="3">
        <v>386</v>
      </c>
      <c r="Q123" s="3">
        <v>337</v>
      </c>
      <c r="R123" s="5">
        <v>0.92600000000000005</v>
      </c>
      <c r="S123" s="3">
        <v>14</v>
      </c>
      <c r="T123" s="5">
        <v>3.7999999999999999E-2</v>
      </c>
      <c r="U123" s="3">
        <v>13</v>
      </c>
      <c r="V123" s="5">
        <v>3.5999999999999997E-2</v>
      </c>
      <c r="W123" s="3">
        <v>0</v>
      </c>
      <c r="X123" s="76">
        <v>0</v>
      </c>
      <c r="Y123" s="75">
        <v>73</v>
      </c>
      <c r="Z123" s="3">
        <v>0</v>
      </c>
      <c r="AA123" s="3">
        <v>73</v>
      </c>
      <c r="AB123" s="76">
        <v>0.20100000000000001</v>
      </c>
      <c r="AD123" s="118">
        <f t="shared" si="3"/>
        <v>104</v>
      </c>
      <c r="AE123" s="28">
        <f t="shared" si="4"/>
        <v>6</v>
      </c>
      <c r="AF123" s="119">
        <f t="shared" si="5"/>
        <v>72</v>
      </c>
    </row>
    <row r="124" spans="1:32" x14ac:dyDescent="0.2">
      <c r="A124" s="75">
        <v>540079</v>
      </c>
      <c r="B124" s="4" t="s">
        <v>249</v>
      </c>
      <c r="C124" s="4" t="s">
        <v>84</v>
      </c>
      <c r="D124" s="4" t="s">
        <v>49</v>
      </c>
      <c r="E124" s="92">
        <v>3</v>
      </c>
      <c r="F124" s="75">
        <v>28</v>
      </c>
      <c r="G124" s="3">
        <v>106</v>
      </c>
      <c r="H124" s="3">
        <v>67</v>
      </c>
      <c r="I124" s="3">
        <v>25</v>
      </c>
      <c r="J124" s="3">
        <v>1</v>
      </c>
      <c r="K124" s="5">
        <v>0.04</v>
      </c>
      <c r="L124" s="3">
        <v>124</v>
      </c>
      <c r="M124" s="92">
        <v>0.20200000000000001</v>
      </c>
      <c r="N124" s="75">
        <v>860</v>
      </c>
      <c r="O124" s="3">
        <v>786</v>
      </c>
      <c r="P124" s="3">
        <v>823</v>
      </c>
      <c r="Q124" s="3">
        <v>741</v>
      </c>
      <c r="R124" s="5">
        <v>0.86199999999999999</v>
      </c>
      <c r="S124" s="3">
        <v>93</v>
      </c>
      <c r="T124" s="5">
        <v>0.108</v>
      </c>
      <c r="U124" s="3">
        <v>22</v>
      </c>
      <c r="V124" s="5">
        <v>2.5999999999999999E-2</v>
      </c>
      <c r="W124" s="3">
        <v>4</v>
      </c>
      <c r="X124" s="76">
        <v>5.0000000000000001E-3</v>
      </c>
      <c r="Y124" s="75">
        <v>28</v>
      </c>
      <c r="Z124" s="3">
        <v>42</v>
      </c>
      <c r="AA124" s="3">
        <v>70</v>
      </c>
      <c r="AB124" s="76">
        <v>8.1000000000000003E-2</v>
      </c>
      <c r="AD124" s="118">
        <f t="shared" si="3"/>
        <v>87</v>
      </c>
      <c r="AE124" s="28">
        <f t="shared" si="4"/>
        <v>177</v>
      </c>
      <c r="AF124" s="119">
        <f t="shared" si="5"/>
        <v>129</v>
      </c>
    </row>
    <row r="125" spans="1:32" x14ac:dyDescent="0.2">
      <c r="A125" s="75">
        <v>540082</v>
      </c>
      <c r="B125" s="4" t="s">
        <v>194</v>
      </c>
      <c r="C125" s="4" t="s">
        <v>84</v>
      </c>
      <c r="D125" s="4" t="s">
        <v>49</v>
      </c>
      <c r="E125" s="92">
        <v>3</v>
      </c>
      <c r="F125" s="75">
        <v>26</v>
      </c>
      <c r="G125" s="3">
        <v>53</v>
      </c>
      <c r="H125" s="3">
        <v>39.5</v>
      </c>
      <c r="I125" s="3">
        <v>41</v>
      </c>
      <c r="J125" s="3">
        <v>2</v>
      </c>
      <c r="K125" s="5">
        <v>4.9000000000000002E-2</v>
      </c>
      <c r="L125" s="3">
        <v>37</v>
      </c>
      <c r="M125" s="92">
        <v>1.1080000000000001</v>
      </c>
      <c r="N125" s="75">
        <v>265</v>
      </c>
      <c r="O125" s="3">
        <v>299</v>
      </c>
      <c r="P125" s="3">
        <v>282</v>
      </c>
      <c r="Q125" s="3">
        <v>254</v>
      </c>
      <c r="R125" s="5">
        <v>0.95799999999999996</v>
      </c>
      <c r="S125" s="3">
        <v>4</v>
      </c>
      <c r="T125" s="5">
        <v>1.4999999999999999E-2</v>
      </c>
      <c r="U125" s="3">
        <v>6</v>
      </c>
      <c r="V125" s="5">
        <v>2.3E-2</v>
      </c>
      <c r="W125" s="3">
        <v>1</v>
      </c>
      <c r="X125" s="76">
        <v>4.0000000000000001E-3</v>
      </c>
      <c r="Y125" s="75">
        <v>26</v>
      </c>
      <c r="Z125" s="3">
        <v>0</v>
      </c>
      <c r="AA125" s="3">
        <v>26</v>
      </c>
      <c r="AB125" s="76">
        <v>9.8000000000000004E-2</v>
      </c>
      <c r="AD125" s="118">
        <f t="shared" si="3"/>
        <v>83</v>
      </c>
      <c r="AE125" s="28">
        <f t="shared" si="4"/>
        <v>53</v>
      </c>
      <c r="AF125" s="119">
        <f t="shared" si="5"/>
        <v>118</v>
      </c>
    </row>
    <row r="126" spans="1:32" x14ac:dyDescent="0.2">
      <c r="A126" s="75">
        <v>540083</v>
      </c>
      <c r="B126" s="4" t="s">
        <v>92</v>
      </c>
      <c r="C126" s="4" t="s">
        <v>84</v>
      </c>
      <c r="D126" s="4" t="s">
        <v>49</v>
      </c>
      <c r="E126" s="92">
        <v>3</v>
      </c>
      <c r="F126" s="75">
        <v>151</v>
      </c>
      <c r="G126" s="3">
        <v>1165</v>
      </c>
      <c r="H126" s="3">
        <v>658</v>
      </c>
      <c r="I126" s="3">
        <v>193</v>
      </c>
      <c r="J126" s="3">
        <v>0</v>
      </c>
      <c r="K126" s="5">
        <v>0</v>
      </c>
      <c r="L126" s="3">
        <v>230</v>
      </c>
      <c r="M126" s="92">
        <v>0.83899999999999997</v>
      </c>
      <c r="N126" s="75">
        <v>5770</v>
      </c>
      <c r="O126" s="3">
        <v>5426</v>
      </c>
      <c r="P126" s="3">
        <v>5598</v>
      </c>
      <c r="Q126" s="3">
        <v>5298</v>
      </c>
      <c r="R126" s="5">
        <v>0.91800000000000004</v>
      </c>
      <c r="S126" s="3">
        <v>314</v>
      </c>
      <c r="T126" s="5">
        <v>5.3999999999999999E-2</v>
      </c>
      <c r="U126" s="3">
        <v>127</v>
      </c>
      <c r="V126" s="5">
        <v>2.1999999999999999E-2</v>
      </c>
      <c r="W126" s="3">
        <v>31</v>
      </c>
      <c r="X126" s="76">
        <v>5.0000000000000001E-3</v>
      </c>
      <c r="Y126" s="75">
        <v>151</v>
      </c>
      <c r="Z126" s="3">
        <v>814</v>
      </c>
      <c r="AA126" s="3">
        <v>965</v>
      </c>
      <c r="AB126" s="76">
        <v>0.16700000000000001</v>
      </c>
      <c r="AD126" s="118">
        <f t="shared" si="3"/>
        <v>104</v>
      </c>
      <c r="AE126" s="28">
        <f t="shared" si="4"/>
        <v>79</v>
      </c>
      <c r="AF126" s="119">
        <f t="shared" si="5"/>
        <v>84</v>
      </c>
    </row>
    <row r="127" spans="1:32" x14ac:dyDescent="0.2">
      <c r="A127" s="75">
        <v>540279</v>
      </c>
      <c r="B127" s="4" t="s">
        <v>309</v>
      </c>
      <c r="C127" s="4" t="s">
        <v>84</v>
      </c>
      <c r="D127" s="4" t="s">
        <v>49</v>
      </c>
      <c r="E127" s="92">
        <v>3</v>
      </c>
      <c r="F127" s="75">
        <v>22</v>
      </c>
      <c r="G127" s="3">
        <v>27</v>
      </c>
      <c r="H127" s="3">
        <v>24.5</v>
      </c>
      <c r="I127" s="3">
        <v>17</v>
      </c>
      <c r="J127" s="3">
        <v>2</v>
      </c>
      <c r="K127" s="5">
        <v>0.11799999999999999</v>
      </c>
      <c r="L127" s="3">
        <v>52</v>
      </c>
      <c r="M127" s="92">
        <v>0.32700000000000001</v>
      </c>
      <c r="N127" s="75">
        <v>155</v>
      </c>
      <c r="O127" s="3">
        <v>148</v>
      </c>
      <c r="P127" s="3">
        <v>151.5</v>
      </c>
      <c r="Q127" s="3">
        <v>144</v>
      </c>
      <c r="R127" s="5">
        <v>0.92900000000000005</v>
      </c>
      <c r="S127" s="3">
        <v>3</v>
      </c>
      <c r="T127" s="5">
        <v>1.9E-2</v>
      </c>
      <c r="U127" s="3">
        <v>5</v>
      </c>
      <c r="V127" s="5">
        <v>3.2000000000000001E-2</v>
      </c>
      <c r="W127" s="3">
        <v>3</v>
      </c>
      <c r="X127" s="76">
        <v>1.9E-2</v>
      </c>
      <c r="Y127" s="75">
        <v>22</v>
      </c>
      <c r="Z127" s="3">
        <v>3</v>
      </c>
      <c r="AA127" s="3">
        <v>25</v>
      </c>
      <c r="AB127" s="76">
        <v>0.161</v>
      </c>
      <c r="AD127" s="118">
        <f t="shared" si="3"/>
        <v>51</v>
      </c>
      <c r="AE127" s="28">
        <f t="shared" si="4"/>
        <v>156</v>
      </c>
      <c r="AF127" s="119">
        <f t="shared" si="5"/>
        <v>88</v>
      </c>
    </row>
    <row r="128" spans="1:32" x14ac:dyDescent="0.2">
      <c r="A128" s="75">
        <v>540081</v>
      </c>
      <c r="B128" s="4" t="s">
        <v>83</v>
      </c>
      <c r="C128" s="4" t="s">
        <v>84</v>
      </c>
      <c r="D128" s="4" t="s">
        <v>82</v>
      </c>
      <c r="E128" s="92">
        <v>3</v>
      </c>
      <c r="F128" s="75">
        <v>486</v>
      </c>
      <c r="G128" s="3">
        <v>718</v>
      </c>
      <c r="H128" s="3">
        <v>602</v>
      </c>
      <c r="I128" s="3">
        <v>0</v>
      </c>
      <c r="J128" s="3">
        <v>0</v>
      </c>
      <c r="K128" s="32">
        <v>0</v>
      </c>
      <c r="L128" s="3">
        <v>210</v>
      </c>
      <c r="M128" s="92">
        <v>0</v>
      </c>
      <c r="N128" s="75">
        <v>2924</v>
      </c>
      <c r="O128" s="3">
        <v>2849</v>
      </c>
      <c r="P128" s="3">
        <v>2886.5</v>
      </c>
      <c r="Q128" s="3">
        <v>2577</v>
      </c>
      <c r="R128" s="5">
        <v>0.88100000000000001</v>
      </c>
      <c r="S128" s="3">
        <v>255</v>
      </c>
      <c r="T128" s="5">
        <v>8.6999999999999994E-2</v>
      </c>
      <c r="U128" s="3">
        <v>57</v>
      </c>
      <c r="V128" s="5">
        <v>1.9E-2</v>
      </c>
      <c r="W128" s="3">
        <v>35</v>
      </c>
      <c r="X128" s="76">
        <v>1.2E-2</v>
      </c>
      <c r="Y128" s="75">
        <v>486</v>
      </c>
      <c r="Z128" s="3">
        <v>162</v>
      </c>
      <c r="AA128" s="3">
        <v>648</v>
      </c>
      <c r="AB128" s="76">
        <v>0.222</v>
      </c>
      <c r="AD128" s="118" t="str">
        <f t="shared" si="3"/>
        <v/>
      </c>
      <c r="AE128" s="28" t="str">
        <f t="shared" si="4"/>
        <v/>
      </c>
      <c r="AF128" s="119" t="str">
        <f t="shared" si="5"/>
        <v/>
      </c>
    </row>
    <row r="129" spans="1:32" x14ac:dyDescent="0.2">
      <c r="A129" s="75">
        <v>540223</v>
      </c>
      <c r="B129" s="4" t="s">
        <v>190</v>
      </c>
      <c r="C129" s="4" t="s">
        <v>84</v>
      </c>
      <c r="D129" s="4" t="s">
        <v>49</v>
      </c>
      <c r="E129" s="92">
        <v>3</v>
      </c>
      <c r="F129" s="75">
        <v>374</v>
      </c>
      <c r="G129" s="3">
        <v>449</v>
      </c>
      <c r="H129" s="3">
        <v>411.5</v>
      </c>
      <c r="I129" s="3">
        <v>340</v>
      </c>
      <c r="J129" s="3">
        <v>3</v>
      </c>
      <c r="K129" s="5">
        <v>8.9999999999999993E-3</v>
      </c>
      <c r="L129" s="3">
        <v>302</v>
      </c>
      <c r="M129" s="92">
        <v>1.1259999999999999</v>
      </c>
      <c r="N129" s="75">
        <v>7299</v>
      </c>
      <c r="O129" s="3">
        <v>6421</v>
      </c>
      <c r="P129" s="3">
        <v>6860</v>
      </c>
      <c r="Q129" s="3">
        <v>6425</v>
      </c>
      <c r="R129" s="5">
        <v>0.88</v>
      </c>
      <c r="S129" s="3">
        <v>619</v>
      </c>
      <c r="T129" s="5">
        <v>8.5000000000000006E-2</v>
      </c>
      <c r="U129" s="3">
        <v>216</v>
      </c>
      <c r="V129" s="5">
        <v>0.03</v>
      </c>
      <c r="W129" s="3">
        <v>39</v>
      </c>
      <c r="X129" s="76">
        <v>5.0000000000000001E-3</v>
      </c>
      <c r="Y129" s="75">
        <v>374</v>
      </c>
      <c r="Z129" s="3">
        <v>15</v>
      </c>
      <c r="AA129" s="3">
        <v>389</v>
      </c>
      <c r="AB129" s="76">
        <v>5.2999999999999999E-2</v>
      </c>
      <c r="AD129" s="118">
        <f t="shared" si="3"/>
        <v>98</v>
      </c>
      <c r="AE129" s="28">
        <f t="shared" si="4"/>
        <v>52</v>
      </c>
      <c r="AF129" s="119">
        <f t="shared" si="5"/>
        <v>150</v>
      </c>
    </row>
    <row r="130" spans="1:32" x14ac:dyDescent="0.2">
      <c r="A130" s="75">
        <v>540029</v>
      </c>
      <c r="B130" s="4" t="s">
        <v>90</v>
      </c>
      <c r="C130" s="4" t="s">
        <v>84</v>
      </c>
      <c r="D130" s="4" t="s">
        <v>82</v>
      </c>
      <c r="E130" s="92">
        <v>4</v>
      </c>
      <c r="F130" s="75">
        <v>17</v>
      </c>
      <c r="G130" s="3">
        <v>63</v>
      </c>
      <c r="H130" s="3">
        <v>40</v>
      </c>
      <c r="I130" s="3">
        <v>25</v>
      </c>
      <c r="J130" s="3">
        <v>3</v>
      </c>
      <c r="K130" s="5">
        <v>0.12</v>
      </c>
      <c r="L130" s="3">
        <v>111</v>
      </c>
      <c r="M130" s="92">
        <v>0.22500000000000001</v>
      </c>
      <c r="N130" s="75">
        <v>332</v>
      </c>
      <c r="O130" s="3">
        <v>283</v>
      </c>
      <c r="P130" s="3">
        <v>307.5</v>
      </c>
      <c r="Q130" s="3">
        <v>299</v>
      </c>
      <c r="R130" s="5">
        <v>0.90100000000000002</v>
      </c>
      <c r="S130" s="3">
        <v>25</v>
      </c>
      <c r="T130" s="5">
        <v>7.4999999999999997E-2</v>
      </c>
      <c r="U130" s="3">
        <v>8</v>
      </c>
      <c r="V130" s="5">
        <v>2.4E-2</v>
      </c>
      <c r="W130" s="3">
        <v>0</v>
      </c>
      <c r="X130" s="76">
        <v>0</v>
      </c>
      <c r="Y130" s="75">
        <v>17</v>
      </c>
      <c r="Z130" s="3">
        <v>30</v>
      </c>
      <c r="AA130" s="3">
        <v>47</v>
      </c>
      <c r="AB130" s="76">
        <v>0.14199999999999999</v>
      </c>
      <c r="AD130" s="118" t="str">
        <f t="shared" si="3"/>
        <v/>
      </c>
      <c r="AE130" s="28" t="str">
        <f t="shared" si="4"/>
        <v/>
      </c>
      <c r="AF130" s="119" t="str">
        <f t="shared" si="5"/>
        <v/>
      </c>
    </row>
    <row r="131" spans="1:32" x14ac:dyDescent="0.2">
      <c r="A131" s="75">
        <v>540073</v>
      </c>
      <c r="B131" s="4" t="s">
        <v>130</v>
      </c>
      <c r="C131" s="4" t="s">
        <v>84</v>
      </c>
      <c r="D131" s="4" t="s">
        <v>49</v>
      </c>
      <c r="E131" s="92">
        <v>3</v>
      </c>
      <c r="F131" s="75">
        <v>1570</v>
      </c>
      <c r="G131" s="3">
        <v>1891</v>
      </c>
      <c r="H131" s="3">
        <v>1730.5</v>
      </c>
      <c r="I131" s="3">
        <v>1679</v>
      </c>
      <c r="J131" s="3">
        <v>22</v>
      </c>
      <c r="K131" s="5">
        <v>1.2999999999999999E-2</v>
      </c>
      <c r="L131" s="3">
        <v>964</v>
      </c>
      <c r="M131" s="92">
        <v>1.742</v>
      </c>
      <c r="N131" s="75">
        <v>28045</v>
      </c>
      <c r="O131" s="3">
        <v>21182</v>
      </c>
      <c r="P131" s="3">
        <v>24613.5</v>
      </c>
      <c r="Q131" s="3">
        <v>23389</v>
      </c>
      <c r="R131" s="5">
        <v>0.83399999999999996</v>
      </c>
      <c r="S131" s="3">
        <v>2616</v>
      </c>
      <c r="T131" s="5">
        <v>9.2999999999999999E-2</v>
      </c>
      <c r="U131" s="3">
        <v>1331</v>
      </c>
      <c r="V131" s="5">
        <v>4.7E-2</v>
      </c>
      <c r="W131" s="3">
        <v>709</v>
      </c>
      <c r="X131" s="76">
        <v>2.5000000000000001E-2</v>
      </c>
      <c r="Y131" s="75">
        <v>1570</v>
      </c>
      <c r="Z131" s="3">
        <v>166</v>
      </c>
      <c r="AA131" s="3">
        <v>1736</v>
      </c>
      <c r="AB131" s="76">
        <v>6.2E-2</v>
      </c>
      <c r="AD131" s="118">
        <f t="shared" si="3"/>
        <v>97</v>
      </c>
      <c r="AE131" s="28">
        <f t="shared" si="4"/>
        <v>16</v>
      </c>
      <c r="AF131" s="119">
        <f t="shared" si="5"/>
        <v>142</v>
      </c>
    </row>
    <row r="132" spans="1:32" x14ac:dyDescent="0.2">
      <c r="A132" s="85">
        <v>540070</v>
      </c>
      <c r="B132" s="68" t="s">
        <v>189</v>
      </c>
      <c r="C132" s="68" t="s">
        <v>84</v>
      </c>
      <c r="D132" s="68" t="s">
        <v>56</v>
      </c>
      <c r="E132" s="93">
        <v>3</v>
      </c>
      <c r="F132" s="85">
        <v>7666</v>
      </c>
      <c r="G132" s="30">
        <v>10655</v>
      </c>
      <c r="H132" s="30">
        <v>9160.5</v>
      </c>
      <c r="I132" s="30">
        <v>8087</v>
      </c>
      <c r="J132" s="30">
        <v>1360</v>
      </c>
      <c r="K132" s="69">
        <v>0.16800000000000001</v>
      </c>
      <c r="L132" s="30">
        <v>20983</v>
      </c>
      <c r="M132" s="93">
        <v>0.38500000000000001</v>
      </c>
      <c r="N132" s="85">
        <v>47446</v>
      </c>
      <c r="O132" s="30">
        <v>48422</v>
      </c>
      <c r="P132" s="30">
        <v>47934</v>
      </c>
      <c r="Q132" s="30">
        <v>43523</v>
      </c>
      <c r="R132" s="69">
        <v>0.91700000000000004</v>
      </c>
      <c r="S132" s="30">
        <v>2264</v>
      </c>
      <c r="T132" s="69">
        <v>4.8000000000000001E-2</v>
      </c>
      <c r="U132" s="30">
        <v>1228</v>
      </c>
      <c r="V132" s="69">
        <v>2.5999999999999999E-2</v>
      </c>
      <c r="W132" s="30">
        <v>431</v>
      </c>
      <c r="X132" s="86">
        <v>8.9999999999999993E-3</v>
      </c>
      <c r="Y132" s="85">
        <v>7666</v>
      </c>
      <c r="Z132" s="30">
        <v>475</v>
      </c>
      <c r="AA132" s="30">
        <v>8141</v>
      </c>
      <c r="AB132" s="86">
        <v>0.17199999999999999</v>
      </c>
      <c r="AD132" s="120">
        <f t="shared" si="3"/>
        <v>7</v>
      </c>
      <c r="AE132" s="31">
        <f t="shared" si="4"/>
        <v>4</v>
      </c>
      <c r="AF132" s="121">
        <f t="shared" si="5"/>
        <v>11</v>
      </c>
    </row>
    <row r="133" spans="1:32" x14ac:dyDescent="0.2">
      <c r="A133" s="87"/>
      <c r="B133" s="7"/>
      <c r="C133" s="7" t="s">
        <v>84</v>
      </c>
      <c r="D133" s="7" t="s">
        <v>2</v>
      </c>
      <c r="E133" s="94">
        <v>3</v>
      </c>
      <c r="F133" s="87">
        <v>12081</v>
      </c>
      <c r="G133" s="6">
        <v>17499</v>
      </c>
      <c r="H133" s="6">
        <v>14790</v>
      </c>
      <c r="I133" s="6">
        <v>12259</v>
      </c>
      <c r="J133" s="6">
        <v>1429</v>
      </c>
      <c r="K133" s="8">
        <v>0.11700000000000001</v>
      </c>
      <c r="L133" s="6">
        <v>23929</v>
      </c>
      <c r="M133" s="94">
        <v>0.51200000000000001</v>
      </c>
      <c r="N133" s="87">
        <v>100457</v>
      </c>
      <c r="O133" s="6">
        <v>92806</v>
      </c>
      <c r="P133" s="6">
        <v>96631.5</v>
      </c>
      <c r="Q133" s="6">
        <v>89267</v>
      </c>
      <c r="R133" s="8">
        <v>0.88900000000000001</v>
      </c>
      <c r="S133" s="6">
        <v>6729</v>
      </c>
      <c r="T133" s="8">
        <v>6.7000000000000004E-2</v>
      </c>
      <c r="U133" s="6">
        <v>3184</v>
      </c>
      <c r="V133" s="8">
        <v>3.2000000000000001E-2</v>
      </c>
      <c r="W133" s="6">
        <v>1277</v>
      </c>
      <c r="X133" s="88">
        <v>1.2999999999999999E-2</v>
      </c>
      <c r="Y133" s="87">
        <v>12081</v>
      </c>
      <c r="Z133" s="6">
        <v>1862</v>
      </c>
      <c r="AA133" s="6">
        <v>13943</v>
      </c>
      <c r="AB133" s="88">
        <v>0.13900000000000001</v>
      </c>
      <c r="AD133" s="122">
        <f t="shared" si="3"/>
        <v>17</v>
      </c>
      <c r="AE133" s="29">
        <f t="shared" si="4"/>
        <v>4</v>
      </c>
      <c r="AF133" s="123">
        <f t="shared" si="5"/>
        <v>15</v>
      </c>
    </row>
    <row r="134" spans="1:32" x14ac:dyDescent="0.2">
      <c r="A134" s="75">
        <v>540086</v>
      </c>
      <c r="B134" s="4" t="s">
        <v>272</v>
      </c>
      <c r="C134" s="4" t="s">
        <v>160</v>
      </c>
      <c r="D134" s="4" t="s">
        <v>49</v>
      </c>
      <c r="E134" s="92">
        <v>7</v>
      </c>
      <c r="F134" s="75">
        <v>68</v>
      </c>
      <c r="G134" s="3">
        <v>44</v>
      </c>
      <c r="H134" s="3">
        <v>56</v>
      </c>
      <c r="I134" s="3">
        <v>32</v>
      </c>
      <c r="J134" s="3">
        <v>0</v>
      </c>
      <c r="K134" s="5">
        <v>0</v>
      </c>
      <c r="L134" s="3">
        <v>50</v>
      </c>
      <c r="M134" s="92">
        <v>0.64</v>
      </c>
      <c r="N134" s="75">
        <v>419</v>
      </c>
      <c r="O134" s="3">
        <v>276</v>
      </c>
      <c r="P134" s="3">
        <v>347.5</v>
      </c>
      <c r="Q134" s="3">
        <v>287</v>
      </c>
      <c r="R134" s="5">
        <v>0.68500000000000005</v>
      </c>
      <c r="S134" s="3">
        <v>87</v>
      </c>
      <c r="T134" s="5">
        <v>0.20799999999999999</v>
      </c>
      <c r="U134" s="3">
        <v>28</v>
      </c>
      <c r="V134" s="5">
        <v>6.7000000000000004E-2</v>
      </c>
      <c r="W134" s="3">
        <v>17</v>
      </c>
      <c r="X134" s="76">
        <v>4.1000000000000002E-2</v>
      </c>
      <c r="Y134" s="75">
        <v>68</v>
      </c>
      <c r="Z134" s="3">
        <v>0</v>
      </c>
      <c r="AA134" s="3">
        <v>68</v>
      </c>
      <c r="AB134" s="76">
        <v>0.16200000000000001</v>
      </c>
      <c r="AD134" s="118">
        <f t="shared" si="3"/>
        <v>104</v>
      </c>
      <c r="AE134" s="28">
        <f t="shared" si="4"/>
        <v>100</v>
      </c>
      <c r="AF134" s="119">
        <f t="shared" si="5"/>
        <v>87</v>
      </c>
    </row>
    <row r="135" spans="1:32" x14ac:dyDescent="0.2">
      <c r="A135" s="75">
        <v>540087</v>
      </c>
      <c r="B135" s="4" t="s">
        <v>159</v>
      </c>
      <c r="C135" s="4" t="s">
        <v>160</v>
      </c>
      <c r="D135" s="4" t="s">
        <v>49</v>
      </c>
      <c r="E135" s="92">
        <v>7</v>
      </c>
      <c r="F135" s="75">
        <v>422</v>
      </c>
      <c r="G135" s="3">
        <v>358</v>
      </c>
      <c r="H135" s="3">
        <v>390</v>
      </c>
      <c r="I135" s="3">
        <v>333</v>
      </c>
      <c r="J135" s="3">
        <v>76</v>
      </c>
      <c r="K135" s="5">
        <v>0.22800000000000001</v>
      </c>
      <c r="L135" s="3">
        <v>229</v>
      </c>
      <c r="M135" s="92">
        <v>1.454</v>
      </c>
      <c r="N135" s="75">
        <v>3315</v>
      </c>
      <c r="O135" s="3">
        <v>1974</v>
      </c>
      <c r="P135" s="3">
        <v>2644.5</v>
      </c>
      <c r="Q135" s="3">
        <v>2727</v>
      </c>
      <c r="R135" s="5">
        <v>0.82299999999999995</v>
      </c>
      <c r="S135" s="3">
        <v>342</v>
      </c>
      <c r="T135" s="5">
        <v>0.10299999999999999</v>
      </c>
      <c r="U135" s="3">
        <v>96</v>
      </c>
      <c r="V135" s="5">
        <v>2.9000000000000001E-2</v>
      </c>
      <c r="W135" s="3">
        <v>150</v>
      </c>
      <c r="X135" s="76">
        <v>4.4999999999999998E-2</v>
      </c>
      <c r="Y135" s="75">
        <v>422</v>
      </c>
      <c r="Z135" s="3">
        <v>32</v>
      </c>
      <c r="AA135" s="3">
        <v>454</v>
      </c>
      <c r="AB135" s="76">
        <v>0.13700000000000001</v>
      </c>
      <c r="AD135" s="118">
        <f t="shared" ref="AD135:AD198" si="6">IF(OR($D135 = "SPLIT",$T135 = "N/A"),"",COUNTIFS($D$5:$D$361,$D135,K$5:K$361,"&gt;"&amp;K135)+1)</f>
        <v>25</v>
      </c>
      <c r="AE135" s="28">
        <f t="shared" ref="AE135:AE198" si="7">IF(OR($D135 = "SPLIT",$T135 = "N/A"),"",COUNTIFS($D$5:$D$361,$D135,M$5:M$361,"&gt;"&amp;M135)+1)</f>
        <v>26</v>
      </c>
      <c r="AF135" s="119">
        <f t="shared" ref="AF135:AF198" si="8">IF(OR($D135 = "SPLIT",$T135 = "N/A"),"",COUNTIFS($D$5:$D$361,$D135,AB$5:AB$361,"&gt;"&amp;AB135)+1)</f>
        <v>95</v>
      </c>
    </row>
    <row r="136" spans="1:32" x14ac:dyDescent="0.2">
      <c r="A136" s="85">
        <v>540085</v>
      </c>
      <c r="B136" s="68" t="s">
        <v>193</v>
      </c>
      <c r="C136" s="68" t="s">
        <v>160</v>
      </c>
      <c r="D136" s="68" t="s">
        <v>56</v>
      </c>
      <c r="E136" s="93">
        <v>7</v>
      </c>
      <c r="F136" s="85">
        <v>1736</v>
      </c>
      <c r="G136" s="30">
        <v>1041</v>
      </c>
      <c r="H136" s="30">
        <v>1388.5</v>
      </c>
      <c r="I136" s="30">
        <v>680</v>
      </c>
      <c r="J136" s="30">
        <v>16</v>
      </c>
      <c r="K136" s="69">
        <v>2.4E-2</v>
      </c>
      <c r="L136" s="30">
        <v>7144</v>
      </c>
      <c r="M136" s="93">
        <v>9.5000000000000001E-2</v>
      </c>
      <c r="N136" s="85">
        <v>18703</v>
      </c>
      <c r="O136" s="30">
        <v>9216</v>
      </c>
      <c r="P136" s="30">
        <v>13959.5</v>
      </c>
      <c r="Q136" s="30">
        <v>12853</v>
      </c>
      <c r="R136" s="69">
        <v>0.68700000000000006</v>
      </c>
      <c r="S136" s="30">
        <v>808</v>
      </c>
      <c r="T136" s="69">
        <v>4.2999999999999997E-2</v>
      </c>
      <c r="U136" s="30">
        <v>4043</v>
      </c>
      <c r="V136" s="69">
        <v>0.216</v>
      </c>
      <c r="W136" s="30">
        <v>999</v>
      </c>
      <c r="X136" s="86">
        <v>5.2999999999999999E-2</v>
      </c>
      <c r="Y136" s="85">
        <v>1736</v>
      </c>
      <c r="Z136" s="30">
        <v>26</v>
      </c>
      <c r="AA136" s="30">
        <v>1762</v>
      </c>
      <c r="AB136" s="86">
        <v>9.4E-2</v>
      </c>
      <c r="AD136" s="120">
        <f t="shared" si="6"/>
        <v>32</v>
      </c>
      <c r="AE136" s="31">
        <f t="shared" si="7"/>
        <v>25</v>
      </c>
      <c r="AF136" s="121">
        <f t="shared" si="8"/>
        <v>25</v>
      </c>
    </row>
    <row r="137" spans="1:32" x14ac:dyDescent="0.2">
      <c r="A137" s="87"/>
      <c r="B137" s="7"/>
      <c r="C137" s="7" t="s">
        <v>160</v>
      </c>
      <c r="D137" s="7" t="s">
        <v>2</v>
      </c>
      <c r="E137" s="94">
        <v>7</v>
      </c>
      <c r="F137" s="87">
        <v>2226</v>
      </c>
      <c r="G137" s="6">
        <v>1443</v>
      </c>
      <c r="H137" s="6">
        <v>1834.5</v>
      </c>
      <c r="I137" s="6">
        <v>1045</v>
      </c>
      <c r="J137" s="6">
        <v>92</v>
      </c>
      <c r="K137" s="8">
        <v>8.7999999999999995E-2</v>
      </c>
      <c r="L137" s="6">
        <v>7423</v>
      </c>
      <c r="M137" s="94">
        <v>0.14099999999999999</v>
      </c>
      <c r="N137" s="87">
        <v>22437</v>
      </c>
      <c r="O137" s="6">
        <v>11466</v>
      </c>
      <c r="P137" s="6">
        <v>16951.5</v>
      </c>
      <c r="Q137" s="6">
        <v>15867</v>
      </c>
      <c r="R137" s="8">
        <v>0.70699999999999996</v>
      </c>
      <c r="S137" s="6">
        <v>1237</v>
      </c>
      <c r="T137" s="8">
        <v>5.5E-2</v>
      </c>
      <c r="U137" s="6">
        <v>4167</v>
      </c>
      <c r="V137" s="8">
        <v>0.186</v>
      </c>
      <c r="W137" s="6">
        <v>1166</v>
      </c>
      <c r="X137" s="88">
        <v>5.1999999999999998E-2</v>
      </c>
      <c r="Y137" s="87">
        <v>2226</v>
      </c>
      <c r="Z137" s="6">
        <v>58</v>
      </c>
      <c r="AA137" s="6">
        <v>2284</v>
      </c>
      <c r="AB137" s="88">
        <v>0.10199999999999999</v>
      </c>
      <c r="AD137" s="122">
        <f t="shared" si="6"/>
        <v>20</v>
      </c>
      <c r="AE137" s="29">
        <f t="shared" si="7"/>
        <v>25</v>
      </c>
      <c r="AF137" s="123">
        <f t="shared" si="8"/>
        <v>27</v>
      </c>
    </row>
    <row r="138" spans="1:32" x14ac:dyDescent="0.2">
      <c r="A138" s="75">
        <v>540089</v>
      </c>
      <c r="B138" s="4" t="s">
        <v>176</v>
      </c>
      <c r="C138" s="4" t="s">
        <v>177</v>
      </c>
      <c r="D138" s="4" t="s">
        <v>49</v>
      </c>
      <c r="E138" s="92">
        <v>2</v>
      </c>
      <c r="F138" s="75">
        <v>101</v>
      </c>
      <c r="G138" s="3">
        <v>157</v>
      </c>
      <c r="H138" s="3">
        <v>129</v>
      </c>
      <c r="I138" s="3">
        <v>114</v>
      </c>
      <c r="J138" s="3">
        <v>66</v>
      </c>
      <c r="K138" s="5">
        <v>0.57899999999999996</v>
      </c>
      <c r="L138" s="3">
        <v>87</v>
      </c>
      <c r="M138" s="92">
        <v>1.31</v>
      </c>
      <c r="N138" s="75">
        <v>496</v>
      </c>
      <c r="O138" s="3">
        <v>558</v>
      </c>
      <c r="P138" s="3">
        <v>527</v>
      </c>
      <c r="Q138" s="3">
        <v>415</v>
      </c>
      <c r="R138" s="5">
        <v>0.83699999999999997</v>
      </c>
      <c r="S138" s="3">
        <v>61</v>
      </c>
      <c r="T138" s="5">
        <v>0.123</v>
      </c>
      <c r="U138" s="3">
        <v>20</v>
      </c>
      <c r="V138" s="5">
        <v>0.04</v>
      </c>
      <c r="W138" s="3">
        <v>0</v>
      </c>
      <c r="X138" s="76">
        <v>0</v>
      </c>
      <c r="Y138" s="75">
        <v>101</v>
      </c>
      <c r="Z138" s="3">
        <v>1</v>
      </c>
      <c r="AA138" s="3">
        <v>102</v>
      </c>
      <c r="AB138" s="76">
        <v>0.20599999999999999</v>
      </c>
      <c r="AD138" s="118">
        <f t="shared" si="6"/>
        <v>2</v>
      </c>
      <c r="AE138" s="28">
        <f t="shared" si="7"/>
        <v>32</v>
      </c>
      <c r="AF138" s="119">
        <f t="shared" si="8"/>
        <v>71</v>
      </c>
    </row>
    <row r="139" spans="1:32" x14ac:dyDescent="0.2">
      <c r="A139" s="75">
        <v>540090</v>
      </c>
      <c r="B139" s="4" t="s">
        <v>283</v>
      </c>
      <c r="C139" s="4" t="s">
        <v>177</v>
      </c>
      <c r="D139" s="4" t="s">
        <v>49</v>
      </c>
      <c r="E139" s="92">
        <v>2</v>
      </c>
      <c r="F139" s="75">
        <v>57</v>
      </c>
      <c r="G139" s="3">
        <v>68</v>
      </c>
      <c r="H139" s="3">
        <v>62.5</v>
      </c>
      <c r="I139" s="3">
        <v>44</v>
      </c>
      <c r="J139" s="3">
        <v>2</v>
      </c>
      <c r="K139" s="5">
        <v>4.4999999999999998E-2</v>
      </c>
      <c r="L139" s="3">
        <v>79</v>
      </c>
      <c r="M139" s="92">
        <v>0.55700000000000005</v>
      </c>
      <c r="N139" s="75">
        <v>393</v>
      </c>
      <c r="O139" s="3">
        <v>413</v>
      </c>
      <c r="P139" s="3">
        <v>403</v>
      </c>
      <c r="Q139" s="3">
        <v>316</v>
      </c>
      <c r="R139" s="5">
        <v>0.80400000000000005</v>
      </c>
      <c r="S139" s="3">
        <v>53</v>
      </c>
      <c r="T139" s="5">
        <v>0.13500000000000001</v>
      </c>
      <c r="U139" s="3">
        <v>23</v>
      </c>
      <c r="V139" s="5">
        <v>5.8999999999999997E-2</v>
      </c>
      <c r="W139" s="3">
        <v>1</v>
      </c>
      <c r="X139" s="76">
        <v>3.0000000000000001E-3</v>
      </c>
      <c r="Y139" s="75">
        <v>57</v>
      </c>
      <c r="Z139" s="3">
        <v>0</v>
      </c>
      <c r="AA139" s="3">
        <v>57</v>
      </c>
      <c r="AB139" s="76">
        <v>0.14499999999999999</v>
      </c>
      <c r="AD139" s="118">
        <f t="shared" si="6"/>
        <v>85</v>
      </c>
      <c r="AE139" s="28">
        <f t="shared" si="7"/>
        <v>118</v>
      </c>
      <c r="AF139" s="119">
        <f t="shared" si="8"/>
        <v>92</v>
      </c>
    </row>
    <row r="140" spans="1:32" x14ac:dyDescent="0.2">
      <c r="A140" s="85">
        <v>540088</v>
      </c>
      <c r="B140" s="68" t="s">
        <v>197</v>
      </c>
      <c r="C140" s="68" t="s">
        <v>177</v>
      </c>
      <c r="D140" s="68" t="s">
        <v>56</v>
      </c>
      <c r="E140" s="93">
        <v>2</v>
      </c>
      <c r="F140" s="85">
        <v>2411</v>
      </c>
      <c r="G140" s="30">
        <v>2928</v>
      </c>
      <c r="H140" s="30">
        <v>2669.5</v>
      </c>
      <c r="I140" s="30">
        <v>2447</v>
      </c>
      <c r="J140" s="30">
        <v>61</v>
      </c>
      <c r="K140" s="69">
        <v>2.5000000000000001E-2</v>
      </c>
      <c r="L140" s="30">
        <v>11145</v>
      </c>
      <c r="M140" s="93">
        <v>0.22</v>
      </c>
      <c r="N140" s="85">
        <v>11123</v>
      </c>
      <c r="O140" s="30">
        <v>11884</v>
      </c>
      <c r="P140" s="30">
        <v>11503.5</v>
      </c>
      <c r="Q140" s="30">
        <v>9234</v>
      </c>
      <c r="R140" s="69">
        <v>0.83</v>
      </c>
      <c r="S140" s="30">
        <v>234</v>
      </c>
      <c r="T140" s="69">
        <v>2.1000000000000001E-2</v>
      </c>
      <c r="U140" s="30">
        <v>1578</v>
      </c>
      <c r="V140" s="69">
        <v>0.14199999999999999</v>
      </c>
      <c r="W140" s="30">
        <v>77</v>
      </c>
      <c r="X140" s="86">
        <v>7.0000000000000001E-3</v>
      </c>
      <c r="Y140" s="85">
        <v>2411</v>
      </c>
      <c r="Z140" s="30">
        <v>90</v>
      </c>
      <c r="AA140" s="30">
        <v>2501</v>
      </c>
      <c r="AB140" s="86">
        <v>0.22500000000000001</v>
      </c>
      <c r="AD140" s="120">
        <f t="shared" si="6"/>
        <v>31</v>
      </c>
      <c r="AE140" s="31">
        <f t="shared" si="7"/>
        <v>10</v>
      </c>
      <c r="AF140" s="121">
        <f t="shared" si="8"/>
        <v>4</v>
      </c>
    </row>
    <row r="141" spans="1:32" x14ac:dyDescent="0.2">
      <c r="A141" s="87"/>
      <c r="B141" s="7"/>
      <c r="C141" s="7" t="s">
        <v>177</v>
      </c>
      <c r="D141" s="7" t="s">
        <v>2</v>
      </c>
      <c r="E141" s="94">
        <v>2</v>
      </c>
      <c r="F141" s="87">
        <v>2569</v>
      </c>
      <c r="G141" s="6">
        <v>3153</v>
      </c>
      <c r="H141" s="6">
        <v>2861</v>
      </c>
      <c r="I141" s="6">
        <v>2605</v>
      </c>
      <c r="J141" s="6">
        <v>129</v>
      </c>
      <c r="K141" s="8">
        <v>0.05</v>
      </c>
      <c r="L141" s="6">
        <v>11311</v>
      </c>
      <c r="M141" s="94">
        <v>0.23</v>
      </c>
      <c r="N141" s="87">
        <v>12012</v>
      </c>
      <c r="O141" s="6">
        <v>12855</v>
      </c>
      <c r="P141" s="6">
        <v>12433.5</v>
      </c>
      <c r="Q141" s="6">
        <v>9965</v>
      </c>
      <c r="R141" s="8">
        <v>0.83</v>
      </c>
      <c r="S141" s="6">
        <v>348</v>
      </c>
      <c r="T141" s="8">
        <v>2.9000000000000001E-2</v>
      </c>
      <c r="U141" s="6">
        <v>1621</v>
      </c>
      <c r="V141" s="8">
        <v>0.13500000000000001</v>
      </c>
      <c r="W141" s="6">
        <v>78</v>
      </c>
      <c r="X141" s="88">
        <v>6.0000000000000001E-3</v>
      </c>
      <c r="Y141" s="87">
        <v>2569</v>
      </c>
      <c r="Z141" s="6">
        <v>91</v>
      </c>
      <c r="AA141" s="6">
        <v>2660</v>
      </c>
      <c r="AB141" s="88">
        <v>0.221</v>
      </c>
      <c r="AD141" s="122">
        <f t="shared" si="6"/>
        <v>30</v>
      </c>
      <c r="AE141" s="29">
        <f t="shared" si="7"/>
        <v>16</v>
      </c>
      <c r="AF141" s="123">
        <f t="shared" si="8"/>
        <v>6</v>
      </c>
    </row>
    <row r="142" spans="1:32" x14ac:dyDescent="0.2">
      <c r="A142" s="75">
        <v>540092</v>
      </c>
      <c r="B142" s="4" t="s">
        <v>221</v>
      </c>
      <c r="C142" s="4" t="s">
        <v>111</v>
      </c>
      <c r="D142" s="4" t="s">
        <v>49</v>
      </c>
      <c r="E142" s="92">
        <v>2</v>
      </c>
      <c r="F142" s="75">
        <v>45</v>
      </c>
      <c r="G142" s="3">
        <v>65</v>
      </c>
      <c r="H142" s="3">
        <v>55</v>
      </c>
      <c r="I142" s="3">
        <v>57</v>
      </c>
      <c r="J142" s="3">
        <v>1</v>
      </c>
      <c r="K142" s="5">
        <v>1.7999999999999999E-2</v>
      </c>
      <c r="L142" s="3">
        <v>73</v>
      </c>
      <c r="M142" s="92">
        <v>0.78100000000000003</v>
      </c>
      <c r="N142" s="75">
        <v>715</v>
      </c>
      <c r="O142" s="3">
        <v>496</v>
      </c>
      <c r="P142" s="3">
        <v>605.5</v>
      </c>
      <c r="Q142" s="3">
        <v>509</v>
      </c>
      <c r="R142" s="5">
        <v>0.71199999999999997</v>
      </c>
      <c r="S142" s="3">
        <v>148</v>
      </c>
      <c r="T142" s="5">
        <v>0.20699999999999999</v>
      </c>
      <c r="U142" s="3">
        <v>45</v>
      </c>
      <c r="V142" s="5">
        <v>6.3E-2</v>
      </c>
      <c r="W142" s="3">
        <v>13</v>
      </c>
      <c r="X142" s="76">
        <v>1.7999999999999999E-2</v>
      </c>
      <c r="Y142" s="75">
        <v>45</v>
      </c>
      <c r="Z142" s="3">
        <v>1</v>
      </c>
      <c r="AA142" s="3">
        <v>46</v>
      </c>
      <c r="AB142" s="76">
        <v>6.4000000000000001E-2</v>
      </c>
      <c r="AD142" s="118">
        <f t="shared" si="6"/>
        <v>94</v>
      </c>
      <c r="AE142" s="28">
        <f t="shared" si="7"/>
        <v>83</v>
      </c>
      <c r="AF142" s="119">
        <f t="shared" si="8"/>
        <v>141</v>
      </c>
    </row>
    <row r="143" spans="1:32" x14ac:dyDescent="0.2">
      <c r="A143" s="75">
        <v>540095</v>
      </c>
      <c r="B143" s="4" t="s">
        <v>123</v>
      </c>
      <c r="C143" s="4" t="s">
        <v>111</v>
      </c>
      <c r="D143" s="4" t="s">
        <v>49</v>
      </c>
      <c r="E143" s="92">
        <v>2</v>
      </c>
      <c r="F143" s="75">
        <v>31</v>
      </c>
      <c r="G143" s="3">
        <v>31</v>
      </c>
      <c r="H143" s="3">
        <v>31</v>
      </c>
      <c r="I143" s="3">
        <v>30</v>
      </c>
      <c r="J143" s="3">
        <v>3</v>
      </c>
      <c r="K143" s="5">
        <v>0.1</v>
      </c>
      <c r="L143" s="3">
        <v>13</v>
      </c>
      <c r="M143" s="92">
        <v>2.3079999999999998</v>
      </c>
      <c r="N143" s="75">
        <v>189</v>
      </c>
      <c r="O143" s="3">
        <v>137</v>
      </c>
      <c r="P143" s="3">
        <v>163</v>
      </c>
      <c r="Q143" s="3">
        <v>188</v>
      </c>
      <c r="R143" s="5">
        <v>0.995</v>
      </c>
      <c r="S143" s="3">
        <v>1</v>
      </c>
      <c r="T143" s="5">
        <v>5.0000000000000001E-3</v>
      </c>
      <c r="U143" s="3">
        <v>0</v>
      </c>
      <c r="V143" s="5">
        <v>0</v>
      </c>
      <c r="W143" s="3">
        <v>0</v>
      </c>
      <c r="X143" s="76">
        <v>0</v>
      </c>
      <c r="Y143" s="75">
        <v>31</v>
      </c>
      <c r="Z143" s="3">
        <v>0</v>
      </c>
      <c r="AA143" s="3">
        <v>31</v>
      </c>
      <c r="AB143" s="76">
        <v>0.16400000000000001</v>
      </c>
      <c r="AD143" s="118">
        <f t="shared" si="6"/>
        <v>62</v>
      </c>
      <c r="AE143" s="28">
        <f t="shared" si="7"/>
        <v>8</v>
      </c>
      <c r="AF143" s="119">
        <f t="shared" si="8"/>
        <v>86</v>
      </c>
    </row>
    <row r="144" spans="1:32" x14ac:dyDescent="0.2">
      <c r="A144" s="75">
        <v>545535</v>
      </c>
      <c r="B144" s="4" t="s">
        <v>374</v>
      </c>
      <c r="C144" s="4" t="s">
        <v>111</v>
      </c>
      <c r="D144" s="4" t="s">
        <v>49</v>
      </c>
      <c r="E144" s="92">
        <v>2</v>
      </c>
      <c r="F144" s="75">
        <v>7</v>
      </c>
      <c r="G144" s="3">
        <v>15</v>
      </c>
      <c r="H144" s="3">
        <v>11</v>
      </c>
      <c r="I144" s="3">
        <v>3</v>
      </c>
      <c r="J144" s="3">
        <v>1</v>
      </c>
      <c r="K144" s="5">
        <v>0.33300000000000002</v>
      </c>
      <c r="L144" s="3">
        <v>85</v>
      </c>
      <c r="M144" s="92">
        <v>3.5000000000000003E-2</v>
      </c>
      <c r="N144" s="75">
        <v>1005</v>
      </c>
      <c r="O144" s="3">
        <v>608</v>
      </c>
      <c r="P144" s="3">
        <v>806.5</v>
      </c>
      <c r="Q144" s="3">
        <v>759</v>
      </c>
      <c r="R144" s="5">
        <v>0.755</v>
      </c>
      <c r="S144" s="3">
        <v>150</v>
      </c>
      <c r="T144" s="5">
        <v>0.14899999999999999</v>
      </c>
      <c r="U144" s="3">
        <v>58</v>
      </c>
      <c r="V144" s="5">
        <v>5.8000000000000003E-2</v>
      </c>
      <c r="W144" s="3">
        <v>38</v>
      </c>
      <c r="X144" s="76">
        <v>3.7999999999999999E-2</v>
      </c>
      <c r="Y144" s="75">
        <v>7</v>
      </c>
      <c r="Z144" s="3">
        <v>0</v>
      </c>
      <c r="AA144" s="3">
        <v>7</v>
      </c>
      <c r="AB144" s="76">
        <v>7.0000000000000001E-3</v>
      </c>
      <c r="AD144" s="118">
        <f t="shared" si="6"/>
        <v>17</v>
      </c>
      <c r="AE144" s="28">
        <f t="shared" si="7"/>
        <v>201</v>
      </c>
      <c r="AF144" s="119">
        <f t="shared" si="8"/>
        <v>194</v>
      </c>
    </row>
    <row r="145" spans="1:32" x14ac:dyDescent="0.2">
      <c r="A145" s="75">
        <v>545537</v>
      </c>
      <c r="B145" s="4" t="s">
        <v>154</v>
      </c>
      <c r="C145" s="4" t="s">
        <v>111</v>
      </c>
      <c r="D145" s="4" t="s">
        <v>49</v>
      </c>
      <c r="E145" s="92">
        <v>2</v>
      </c>
      <c r="F145" s="75">
        <v>155</v>
      </c>
      <c r="G145" s="3">
        <v>167</v>
      </c>
      <c r="H145" s="3">
        <v>161</v>
      </c>
      <c r="I145" s="3">
        <v>143</v>
      </c>
      <c r="J145" s="3">
        <v>0</v>
      </c>
      <c r="K145" s="5">
        <v>0</v>
      </c>
      <c r="L145" s="3">
        <v>102</v>
      </c>
      <c r="M145" s="92">
        <v>1.4019999999999999</v>
      </c>
      <c r="N145" s="75">
        <v>486</v>
      </c>
      <c r="O145" s="3">
        <v>396</v>
      </c>
      <c r="P145" s="3">
        <v>441</v>
      </c>
      <c r="Q145" s="3">
        <v>379</v>
      </c>
      <c r="R145" s="5">
        <v>0.78</v>
      </c>
      <c r="S145" s="3">
        <v>73</v>
      </c>
      <c r="T145" s="5">
        <v>0.15</v>
      </c>
      <c r="U145" s="3">
        <v>28</v>
      </c>
      <c r="V145" s="5">
        <v>5.8000000000000003E-2</v>
      </c>
      <c r="W145" s="3">
        <v>6</v>
      </c>
      <c r="X145" s="76">
        <v>1.2E-2</v>
      </c>
      <c r="Y145" s="75">
        <v>155</v>
      </c>
      <c r="Z145" s="3">
        <v>27</v>
      </c>
      <c r="AA145" s="3">
        <v>182</v>
      </c>
      <c r="AB145" s="76">
        <v>0.374</v>
      </c>
      <c r="AD145" s="118">
        <f t="shared" si="6"/>
        <v>104</v>
      </c>
      <c r="AE145" s="28">
        <f t="shared" si="7"/>
        <v>30</v>
      </c>
      <c r="AF145" s="119">
        <f t="shared" si="8"/>
        <v>33</v>
      </c>
    </row>
    <row r="146" spans="1:32" x14ac:dyDescent="0.2">
      <c r="A146" s="75">
        <v>545539</v>
      </c>
      <c r="B146" s="4" t="s">
        <v>110</v>
      </c>
      <c r="C146" s="4" t="s">
        <v>111</v>
      </c>
      <c r="D146" s="4" t="s">
        <v>49</v>
      </c>
      <c r="E146" s="92">
        <v>2</v>
      </c>
      <c r="F146" s="75">
        <v>4</v>
      </c>
      <c r="G146" s="3">
        <v>19</v>
      </c>
      <c r="H146" s="3">
        <v>11.5</v>
      </c>
      <c r="I146" s="3">
        <v>17</v>
      </c>
      <c r="J146" s="3">
        <v>0</v>
      </c>
      <c r="K146" s="5">
        <v>0</v>
      </c>
      <c r="L146" s="3">
        <v>6</v>
      </c>
      <c r="M146" s="92">
        <v>2.8330000000000002</v>
      </c>
      <c r="N146" s="75">
        <v>265</v>
      </c>
      <c r="O146" s="3">
        <v>167</v>
      </c>
      <c r="P146" s="3">
        <v>216</v>
      </c>
      <c r="Q146" s="3">
        <v>226</v>
      </c>
      <c r="R146" s="5">
        <v>0.85299999999999998</v>
      </c>
      <c r="S146" s="3">
        <v>23</v>
      </c>
      <c r="T146" s="5">
        <v>8.6999999999999994E-2</v>
      </c>
      <c r="U146" s="3">
        <v>10</v>
      </c>
      <c r="V146" s="5">
        <v>3.7999999999999999E-2</v>
      </c>
      <c r="W146" s="3">
        <v>6</v>
      </c>
      <c r="X146" s="76">
        <v>2.3E-2</v>
      </c>
      <c r="Y146" s="75">
        <v>4</v>
      </c>
      <c r="Z146" s="3">
        <v>6</v>
      </c>
      <c r="AA146" s="3">
        <v>10</v>
      </c>
      <c r="AB146" s="76">
        <v>3.7999999999999999E-2</v>
      </c>
      <c r="AD146" s="118">
        <f t="shared" si="6"/>
        <v>104</v>
      </c>
      <c r="AE146" s="28">
        <f t="shared" si="7"/>
        <v>5</v>
      </c>
      <c r="AF146" s="119">
        <f t="shared" si="8"/>
        <v>163</v>
      </c>
    </row>
    <row r="147" spans="1:32" x14ac:dyDescent="0.2">
      <c r="A147" s="85">
        <v>545536</v>
      </c>
      <c r="B147" s="68" t="s">
        <v>205</v>
      </c>
      <c r="C147" s="68" t="s">
        <v>111</v>
      </c>
      <c r="D147" s="68" t="s">
        <v>56</v>
      </c>
      <c r="E147" s="93">
        <v>2</v>
      </c>
      <c r="F147" s="85">
        <v>5756</v>
      </c>
      <c r="G147" s="30">
        <v>5535</v>
      </c>
      <c r="H147" s="30">
        <v>5645.5</v>
      </c>
      <c r="I147" s="30">
        <v>4355</v>
      </c>
      <c r="J147" s="30">
        <v>931</v>
      </c>
      <c r="K147" s="69">
        <v>0.214</v>
      </c>
      <c r="L147" s="30">
        <v>5248</v>
      </c>
      <c r="M147" s="93">
        <v>0.83</v>
      </c>
      <c r="N147" s="85">
        <v>22651</v>
      </c>
      <c r="O147" s="30">
        <v>14776</v>
      </c>
      <c r="P147" s="30">
        <v>18713.5</v>
      </c>
      <c r="Q147" s="30">
        <v>19564</v>
      </c>
      <c r="R147" s="69">
        <v>0.86399999999999999</v>
      </c>
      <c r="S147" s="30">
        <v>1911</v>
      </c>
      <c r="T147" s="69">
        <v>8.4000000000000005E-2</v>
      </c>
      <c r="U147" s="30">
        <v>662</v>
      </c>
      <c r="V147" s="69">
        <v>2.9000000000000001E-2</v>
      </c>
      <c r="W147" s="30">
        <v>514</v>
      </c>
      <c r="X147" s="86">
        <v>2.3E-2</v>
      </c>
      <c r="Y147" s="85">
        <v>5756</v>
      </c>
      <c r="Z147" s="30">
        <v>1240</v>
      </c>
      <c r="AA147" s="30">
        <v>6996</v>
      </c>
      <c r="AB147" s="86">
        <v>0.309</v>
      </c>
      <c r="AD147" s="120">
        <f t="shared" si="6"/>
        <v>6</v>
      </c>
      <c r="AE147" s="31">
        <f t="shared" si="7"/>
        <v>1</v>
      </c>
      <c r="AF147" s="121">
        <f t="shared" si="8"/>
        <v>2</v>
      </c>
    </row>
    <row r="148" spans="1:32" x14ac:dyDescent="0.2">
      <c r="A148" s="87"/>
      <c r="B148" s="7"/>
      <c r="C148" s="7" t="s">
        <v>111</v>
      </c>
      <c r="D148" s="7" t="s">
        <v>2</v>
      </c>
      <c r="E148" s="94">
        <v>2</v>
      </c>
      <c r="F148" s="87">
        <v>5998</v>
      </c>
      <c r="G148" s="6">
        <v>5832</v>
      </c>
      <c r="H148" s="6">
        <v>5915</v>
      </c>
      <c r="I148" s="6">
        <v>4605</v>
      </c>
      <c r="J148" s="6">
        <v>936</v>
      </c>
      <c r="K148" s="8">
        <v>0.20300000000000001</v>
      </c>
      <c r="L148" s="6">
        <v>5527</v>
      </c>
      <c r="M148" s="94">
        <v>0.83299999999999996</v>
      </c>
      <c r="N148" s="87">
        <v>25311</v>
      </c>
      <c r="O148" s="6">
        <v>16580</v>
      </c>
      <c r="P148" s="6">
        <v>20945.5</v>
      </c>
      <c r="Q148" s="6">
        <v>21625</v>
      </c>
      <c r="R148" s="8">
        <v>0.85399999999999998</v>
      </c>
      <c r="S148" s="6">
        <v>2306</v>
      </c>
      <c r="T148" s="8">
        <v>9.0999999999999998E-2</v>
      </c>
      <c r="U148" s="6">
        <v>803</v>
      </c>
      <c r="V148" s="8">
        <v>3.2000000000000001E-2</v>
      </c>
      <c r="W148" s="6">
        <v>577</v>
      </c>
      <c r="X148" s="88">
        <v>2.3E-2</v>
      </c>
      <c r="Y148" s="87">
        <v>5998</v>
      </c>
      <c r="Z148" s="6">
        <v>1274</v>
      </c>
      <c r="AA148" s="6">
        <v>7272</v>
      </c>
      <c r="AB148" s="88">
        <v>0.28699999999999998</v>
      </c>
      <c r="AD148" s="122">
        <f t="shared" si="6"/>
        <v>7</v>
      </c>
      <c r="AE148" s="29">
        <f t="shared" si="7"/>
        <v>2</v>
      </c>
      <c r="AF148" s="123">
        <f t="shared" si="8"/>
        <v>2</v>
      </c>
    </row>
    <row r="149" spans="1:32" x14ac:dyDescent="0.2">
      <c r="A149" s="75">
        <v>545556</v>
      </c>
      <c r="B149" s="4" t="s">
        <v>323</v>
      </c>
      <c r="C149" s="4" t="s">
        <v>156</v>
      </c>
      <c r="D149" s="4" t="s">
        <v>49</v>
      </c>
      <c r="E149" s="92">
        <v>6</v>
      </c>
      <c r="F149" s="75">
        <v>2</v>
      </c>
      <c r="G149" s="3">
        <v>2</v>
      </c>
      <c r="H149" s="3">
        <v>2</v>
      </c>
      <c r="I149" s="3">
        <v>2</v>
      </c>
      <c r="J149" s="3">
        <v>0</v>
      </c>
      <c r="K149" s="5">
        <v>0</v>
      </c>
      <c r="L149" s="3">
        <v>6</v>
      </c>
      <c r="M149" s="92">
        <v>0.33300000000000002</v>
      </c>
      <c r="N149" s="75">
        <v>409</v>
      </c>
      <c r="O149" s="3">
        <v>392</v>
      </c>
      <c r="P149" s="3">
        <v>400.5</v>
      </c>
      <c r="Q149" s="3">
        <v>237</v>
      </c>
      <c r="R149" s="5">
        <v>0.57899999999999996</v>
      </c>
      <c r="S149" s="3">
        <v>158</v>
      </c>
      <c r="T149" s="5">
        <v>0.38600000000000001</v>
      </c>
      <c r="U149" s="3">
        <v>13</v>
      </c>
      <c r="V149" s="5">
        <v>3.2000000000000001E-2</v>
      </c>
      <c r="W149" s="3">
        <v>1</v>
      </c>
      <c r="X149" s="76">
        <v>2E-3</v>
      </c>
      <c r="Y149" s="75">
        <v>2</v>
      </c>
      <c r="Z149" s="3">
        <v>0</v>
      </c>
      <c r="AA149" s="3">
        <v>2</v>
      </c>
      <c r="AB149" s="76">
        <v>5.0000000000000001E-3</v>
      </c>
      <c r="AD149" s="118">
        <f t="shared" si="6"/>
        <v>104</v>
      </c>
      <c r="AE149" s="28">
        <f t="shared" si="7"/>
        <v>154</v>
      </c>
      <c r="AF149" s="119">
        <f t="shared" si="8"/>
        <v>197</v>
      </c>
    </row>
    <row r="150" spans="1:32" x14ac:dyDescent="0.2">
      <c r="A150" s="75">
        <v>540292</v>
      </c>
      <c r="B150" s="4" t="s">
        <v>308</v>
      </c>
      <c r="C150" s="4" t="s">
        <v>156</v>
      </c>
      <c r="D150" s="4" t="s">
        <v>49</v>
      </c>
      <c r="E150" s="92">
        <v>6</v>
      </c>
      <c r="F150" s="75">
        <v>43</v>
      </c>
      <c r="G150" s="3">
        <v>45</v>
      </c>
      <c r="H150" s="3">
        <v>44</v>
      </c>
      <c r="I150" s="3">
        <v>56</v>
      </c>
      <c r="J150" s="3">
        <v>6</v>
      </c>
      <c r="K150" s="5">
        <v>0.107</v>
      </c>
      <c r="L150" s="3">
        <v>134</v>
      </c>
      <c r="M150" s="92">
        <v>0.41799999999999998</v>
      </c>
      <c r="N150" s="75">
        <v>1593</v>
      </c>
      <c r="O150" s="3">
        <v>1567</v>
      </c>
      <c r="P150" s="3">
        <v>1580</v>
      </c>
      <c r="Q150" s="3">
        <v>1457</v>
      </c>
      <c r="R150" s="5">
        <v>0.91500000000000004</v>
      </c>
      <c r="S150" s="3">
        <v>105</v>
      </c>
      <c r="T150" s="5">
        <v>6.6000000000000003E-2</v>
      </c>
      <c r="U150" s="3">
        <v>28</v>
      </c>
      <c r="V150" s="5">
        <v>1.7999999999999999E-2</v>
      </c>
      <c r="W150" s="3">
        <v>3</v>
      </c>
      <c r="X150" s="76">
        <v>2E-3</v>
      </c>
      <c r="Y150" s="75">
        <v>43</v>
      </c>
      <c r="Z150" s="3">
        <v>0</v>
      </c>
      <c r="AA150" s="3">
        <v>43</v>
      </c>
      <c r="AB150" s="76">
        <v>2.7E-2</v>
      </c>
      <c r="AD150" s="118">
        <f t="shared" si="6"/>
        <v>57</v>
      </c>
      <c r="AE150" s="28">
        <f t="shared" si="7"/>
        <v>140</v>
      </c>
      <c r="AF150" s="119">
        <f t="shared" si="8"/>
        <v>171</v>
      </c>
    </row>
    <row r="151" spans="1:32" x14ac:dyDescent="0.2">
      <c r="A151" s="75">
        <v>540104</v>
      </c>
      <c r="B151" s="4" t="s">
        <v>341</v>
      </c>
      <c r="C151" s="4" t="s">
        <v>156</v>
      </c>
      <c r="D151" s="4" t="s">
        <v>49</v>
      </c>
      <c r="E151" s="92">
        <v>6</v>
      </c>
      <c r="F151" s="75">
        <v>15</v>
      </c>
      <c r="G151" s="3">
        <v>21</v>
      </c>
      <c r="H151" s="3">
        <v>18</v>
      </c>
      <c r="I151" s="3">
        <v>22</v>
      </c>
      <c r="J151" s="3">
        <v>0</v>
      </c>
      <c r="K151" s="5">
        <v>0</v>
      </c>
      <c r="L151" s="3">
        <v>88</v>
      </c>
      <c r="M151" s="92">
        <v>0.25</v>
      </c>
      <c r="N151" s="75">
        <v>447</v>
      </c>
      <c r="O151" s="3">
        <v>501</v>
      </c>
      <c r="P151" s="3">
        <v>474</v>
      </c>
      <c r="Q151" s="3">
        <v>411</v>
      </c>
      <c r="R151" s="5">
        <v>0.91900000000000004</v>
      </c>
      <c r="S151" s="3">
        <v>22</v>
      </c>
      <c r="T151" s="5">
        <v>4.9000000000000002E-2</v>
      </c>
      <c r="U151" s="3">
        <v>14</v>
      </c>
      <c r="V151" s="5">
        <v>3.1E-2</v>
      </c>
      <c r="W151" s="3">
        <v>0</v>
      </c>
      <c r="X151" s="76">
        <v>0</v>
      </c>
      <c r="Y151" s="75">
        <v>15</v>
      </c>
      <c r="Z151" s="3">
        <v>0</v>
      </c>
      <c r="AA151" s="3">
        <v>15</v>
      </c>
      <c r="AB151" s="76">
        <v>3.4000000000000002E-2</v>
      </c>
      <c r="AD151" s="118">
        <f t="shared" si="6"/>
        <v>104</v>
      </c>
      <c r="AE151" s="28">
        <f t="shared" si="7"/>
        <v>172</v>
      </c>
      <c r="AF151" s="119">
        <f t="shared" si="8"/>
        <v>164</v>
      </c>
    </row>
    <row r="152" spans="1:32" x14ac:dyDescent="0.2">
      <c r="A152" s="75">
        <v>540101</v>
      </c>
      <c r="B152" s="4" t="s">
        <v>213</v>
      </c>
      <c r="C152" s="4" t="s">
        <v>156</v>
      </c>
      <c r="D152" s="4" t="s">
        <v>49</v>
      </c>
      <c r="E152" s="92">
        <v>6</v>
      </c>
      <c r="F152" s="75">
        <v>45</v>
      </c>
      <c r="G152" s="3">
        <v>59</v>
      </c>
      <c r="H152" s="3">
        <v>52</v>
      </c>
      <c r="I152" s="3">
        <v>51</v>
      </c>
      <c r="J152" s="3">
        <v>0</v>
      </c>
      <c r="K152" s="5">
        <v>0</v>
      </c>
      <c r="L152" s="3">
        <v>51</v>
      </c>
      <c r="M152" s="92">
        <v>1</v>
      </c>
      <c r="N152" s="75">
        <v>194</v>
      </c>
      <c r="O152" s="3">
        <v>217</v>
      </c>
      <c r="P152" s="3">
        <v>205.5</v>
      </c>
      <c r="Q152" s="3">
        <v>160</v>
      </c>
      <c r="R152" s="5">
        <v>0.82499999999999996</v>
      </c>
      <c r="S152" s="3">
        <v>24</v>
      </c>
      <c r="T152" s="5">
        <v>0.124</v>
      </c>
      <c r="U152" s="3">
        <v>10</v>
      </c>
      <c r="V152" s="5">
        <v>5.1999999999999998E-2</v>
      </c>
      <c r="W152" s="3">
        <v>0</v>
      </c>
      <c r="X152" s="76">
        <v>0</v>
      </c>
      <c r="Y152" s="75">
        <v>45</v>
      </c>
      <c r="Z152" s="3">
        <v>0</v>
      </c>
      <c r="AA152" s="3">
        <v>45</v>
      </c>
      <c r="AB152" s="76">
        <v>0.23200000000000001</v>
      </c>
      <c r="AD152" s="118">
        <f t="shared" si="6"/>
        <v>104</v>
      </c>
      <c r="AE152" s="28">
        <f t="shared" si="7"/>
        <v>65</v>
      </c>
      <c r="AF152" s="119">
        <f t="shared" si="8"/>
        <v>67</v>
      </c>
    </row>
    <row r="153" spans="1:32" x14ac:dyDescent="0.2">
      <c r="A153" s="75">
        <v>540106</v>
      </c>
      <c r="B153" s="4" t="s">
        <v>214</v>
      </c>
      <c r="C153" s="4" t="s">
        <v>156</v>
      </c>
      <c r="D153" s="4" t="s">
        <v>49</v>
      </c>
      <c r="E153" s="92">
        <v>6</v>
      </c>
      <c r="F153" s="75">
        <v>21</v>
      </c>
      <c r="G153" s="3">
        <v>52</v>
      </c>
      <c r="H153" s="3">
        <v>36.5</v>
      </c>
      <c r="I153" s="3">
        <v>24</v>
      </c>
      <c r="J153" s="3">
        <v>0</v>
      </c>
      <c r="K153" s="5">
        <v>0</v>
      </c>
      <c r="L153" s="3">
        <v>48</v>
      </c>
      <c r="M153" s="92">
        <v>0.5</v>
      </c>
      <c r="N153" s="75">
        <v>105</v>
      </c>
      <c r="O153" s="3">
        <v>114</v>
      </c>
      <c r="P153" s="3">
        <v>109.5</v>
      </c>
      <c r="Q153" s="3">
        <v>84</v>
      </c>
      <c r="R153" s="5">
        <v>0.8</v>
      </c>
      <c r="S153" s="3">
        <v>13</v>
      </c>
      <c r="T153" s="5">
        <v>0.124</v>
      </c>
      <c r="U153" s="3">
        <v>7</v>
      </c>
      <c r="V153" s="5">
        <v>6.7000000000000004E-2</v>
      </c>
      <c r="W153" s="3">
        <v>1</v>
      </c>
      <c r="X153" s="76">
        <v>0.01</v>
      </c>
      <c r="Y153" s="75">
        <v>21</v>
      </c>
      <c r="Z153" s="3">
        <v>19</v>
      </c>
      <c r="AA153" s="3">
        <v>40</v>
      </c>
      <c r="AB153" s="76">
        <v>0.38100000000000001</v>
      </c>
      <c r="AD153" s="118">
        <f t="shared" si="6"/>
        <v>104</v>
      </c>
      <c r="AE153" s="28">
        <f t="shared" si="7"/>
        <v>126</v>
      </c>
      <c r="AF153" s="119">
        <f t="shared" si="8"/>
        <v>31</v>
      </c>
    </row>
    <row r="154" spans="1:32" x14ac:dyDescent="0.2">
      <c r="A154" s="75">
        <v>540103</v>
      </c>
      <c r="B154" s="4" t="s">
        <v>175</v>
      </c>
      <c r="C154" s="4" t="s">
        <v>156</v>
      </c>
      <c r="D154" s="4" t="s">
        <v>49</v>
      </c>
      <c r="E154" s="92">
        <v>6</v>
      </c>
      <c r="F154" s="75">
        <v>171</v>
      </c>
      <c r="G154" s="3">
        <v>191</v>
      </c>
      <c r="H154" s="3">
        <v>181</v>
      </c>
      <c r="I154" s="3">
        <v>200</v>
      </c>
      <c r="J154" s="3">
        <v>9</v>
      </c>
      <c r="K154" s="5">
        <v>4.4999999999999998E-2</v>
      </c>
      <c r="L154" s="3">
        <v>151</v>
      </c>
      <c r="M154" s="92">
        <v>1.325</v>
      </c>
      <c r="N154" s="75">
        <v>1002</v>
      </c>
      <c r="O154" s="3">
        <v>987</v>
      </c>
      <c r="P154" s="3">
        <v>994.5</v>
      </c>
      <c r="Q154" s="3">
        <v>883</v>
      </c>
      <c r="R154" s="5">
        <v>0.88100000000000001</v>
      </c>
      <c r="S154" s="3">
        <v>90</v>
      </c>
      <c r="T154" s="5">
        <v>0.09</v>
      </c>
      <c r="U154" s="3">
        <v>29</v>
      </c>
      <c r="V154" s="5">
        <v>2.9000000000000001E-2</v>
      </c>
      <c r="W154" s="3">
        <v>0</v>
      </c>
      <c r="X154" s="76">
        <v>0</v>
      </c>
      <c r="Y154" s="75">
        <v>171</v>
      </c>
      <c r="Z154" s="3">
        <v>0</v>
      </c>
      <c r="AA154" s="3">
        <v>171</v>
      </c>
      <c r="AB154" s="76">
        <v>0.17100000000000001</v>
      </c>
      <c r="AD154" s="118">
        <f t="shared" si="6"/>
        <v>85</v>
      </c>
      <c r="AE154" s="28">
        <f t="shared" si="7"/>
        <v>31</v>
      </c>
      <c r="AF154" s="119">
        <f t="shared" si="8"/>
        <v>81</v>
      </c>
    </row>
    <row r="155" spans="1:32" x14ac:dyDescent="0.2">
      <c r="A155" s="75">
        <v>540098</v>
      </c>
      <c r="B155" s="4" t="s">
        <v>295</v>
      </c>
      <c r="C155" s="4" t="s">
        <v>156</v>
      </c>
      <c r="D155" s="4" t="s">
        <v>49</v>
      </c>
      <c r="E155" s="92">
        <v>6</v>
      </c>
      <c r="F155" s="75">
        <v>17</v>
      </c>
      <c r="G155" s="3">
        <v>31</v>
      </c>
      <c r="H155" s="3">
        <v>24</v>
      </c>
      <c r="I155" s="3">
        <v>28</v>
      </c>
      <c r="J155" s="3">
        <v>0</v>
      </c>
      <c r="K155" s="5">
        <v>0</v>
      </c>
      <c r="L155" s="3">
        <v>56</v>
      </c>
      <c r="M155" s="92">
        <v>0.5</v>
      </c>
      <c r="N155" s="75">
        <v>580</v>
      </c>
      <c r="O155" s="3">
        <v>657</v>
      </c>
      <c r="P155" s="3">
        <v>618.5</v>
      </c>
      <c r="Q155" s="3">
        <v>553</v>
      </c>
      <c r="R155" s="5">
        <v>0.95299999999999996</v>
      </c>
      <c r="S155" s="3">
        <v>14</v>
      </c>
      <c r="T155" s="5">
        <v>2.4E-2</v>
      </c>
      <c r="U155" s="3">
        <v>13</v>
      </c>
      <c r="V155" s="5">
        <v>2.1999999999999999E-2</v>
      </c>
      <c r="W155" s="3">
        <v>0</v>
      </c>
      <c r="X155" s="76">
        <v>0</v>
      </c>
      <c r="Y155" s="75">
        <v>17</v>
      </c>
      <c r="Z155" s="3">
        <v>0</v>
      </c>
      <c r="AA155" s="3">
        <v>17</v>
      </c>
      <c r="AB155" s="76">
        <v>2.9000000000000001E-2</v>
      </c>
      <c r="AD155" s="118">
        <f t="shared" si="6"/>
        <v>104</v>
      </c>
      <c r="AE155" s="28">
        <f t="shared" si="7"/>
        <v>126</v>
      </c>
      <c r="AF155" s="119">
        <f t="shared" si="8"/>
        <v>170</v>
      </c>
    </row>
    <row r="156" spans="1:32" x14ac:dyDescent="0.2">
      <c r="A156" s="75">
        <v>540105</v>
      </c>
      <c r="B156" s="4" t="s">
        <v>281</v>
      </c>
      <c r="C156" s="4" t="s">
        <v>156</v>
      </c>
      <c r="D156" s="4" t="s">
        <v>49</v>
      </c>
      <c r="E156" s="92">
        <v>6</v>
      </c>
      <c r="F156" s="75">
        <v>23</v>
      </c>
      <c r="G156" s="3">
        <v>25</v>
      </c>
      <c r="H156" s="3">
        <v>24</v>
      </c>
      <c r="I156" s="3">
        <v>23</v>
      </c>
      <c r="J156" s="3">
        <v>0</v>
      </c>
      <c r="K156" s="5">
        <v>0</v>
      </c>
      <c r="L156" s="3">
        <v>41</v>
      </c>
      <c r="M156" s="92">
        <v>0.56100000000000005</v>
      </c>
      <c r="N156" s="75">
        <v>472</v>
      </c>
      <c r="O156" s="3">
        <v>482</v>
      </c>
      <c r="P156" s="3">
        <v>477</v>
      </c>
      <c r="Q156" s="3">
        <v>418</v>
      </c>
      <c r="R156" s="5">
        <v>0.88600000000000001</v>
      </c>
      <c r="S156" s="3">
        <v>34</v>
      </c>
      <c r="T156" s="5">
        <v>7.1999999999999995E-2</v>
      </c>
      <c r="U156" s="3">
        <v>18</v>
      </c>
      <c r="V156" s="5">
        <v>3.7999999999999999E-2</v>
      </c>
      <c r="W156" s="3">
        <v>2</v>
      </c>
      <c r="X156" s="76">
        <v>4.0000000000000001E-3</v>
      </c>
      <c r="Y156" s="75">
        <v>23</v>
      </c>
      <c r="Z156" s="3">
        <v>0</v>
      </c>
      <c r="AA156" s="3">
        <v>23</v>
      </c>
      <c r="AB156" s="76">
        <v>4.9000000000000002E-2</v>
      </c>
      <c r="AD156" s="118">
        <f t="shared" si="6"/>
        <v>104</v>
      </c>
      <c r="AE156" s="28">
        <f t="shared" si="7"/>
        <v>116</v>
      </c>
      <c r="AF156" s="119">
        <f t="shared" si="8"/>
        <v>158</v>
      </c>
    </row>
    <row r="157" spans="1:32" x14ac:dyDescent="0.2">
      <c r="A157" s="75">
        <v>540100</v>
      </c>
      <c r="B157" s="4" t="s">
        <v>155</v>
      </c>
      <c r="C157" s="4" t="s">
        <v>156</v>
      </c>
      <c r="D157" s="4" t="s">
        <v>49</v>
      </c>
      <c r="E157" s="92">
        <v>6</v>
      </c>
      <c r="F157" s="75">
        <v>24</v>
      </c>
      <c r="G157" s="3">
        <v>35</v>
      </c>
      <c r="H157" s="3">
        <v>29.5</v>
      </c>
      <c r="I157" s="3">
        <v>32</v>
      </c>
      <c r="J157" s="3">
        <v>0</v>
      </c>
      <c r="K157" s="5">
        <v>0</v>
      </c>
      <c r="L157" s="3">
        <v>20</v>
      </c>
      <c r="M157" s="92">
        <v>1.6</v>
      </c>
      <c r="N157" s="75">
        <v>205</v>
      </c>
      <c r="O157" s="3">
        <v>259</v>
      </c>
      <c r="P157" s="3">
        <v>232</v>
      </c>
      <c r="Q157" s="3">
        <v>177</v>
      </c>
      <c r="R157" s="5">
        <v>0.86299999999999999</v>
      </c>
      <c r="S157" s="3">
        <v>16</v>
      </c>
      <c r="T157" s="5">
        <v>7.8E-2</v>
      </c>
      <c r="U157" s="3">
        <v>12</v>
      </c>
      <c r="V157" s="5">
        <v>5.8999999999999997E-2</v>
      </c>
      <c r="W157" s="3">
        <v>0</v>
      </c>
      <c r="X157" s="76">
        <v>0</v>
      </c>
      <c r="Y157" s="75">
        <v>24</v>
      </c>
      <c r="Z157" s="3">
        <v>0</v>
      </c>
      <c r="AA157" s="3">
        <v>24</v>
      </c>
      <c r="AB157" s="76">
        <v>0.11700000000000001</v>
      </c>
      <c r="AD157" s="118">
        <f t="shared" si="6"/>
        <v>104</v>
      </c>
      <c r="AE157" s="28">
        <f t="shared" si="7"/>
        <v>23</v>
      </c>
      <c r="AF157" s="119">
        <f t="shared" si="8"/>
        <v>106</v>
      </c>
    </row>
    <row r="158" spans="1:32" x14ac:dyDescent="0.2">
      <c r="A158" s="75">
        <v>540099</v>
      </c>
      <c r="B158" s="4" t="s">
        <v>362</v>
      </c>
      <c r="C158" s="4" t="s">
        <v>156</v>
      </c>
      <c r="D158" s="4" t="s">
        <v>49</v>
      </c>
      <c r="E158" s="92">
        <v>6</v>
      </c>
      <c r="F158" s="75">
        <v>29</v>
      </c>
      <c r="G158" s="3">
        <v>45</v>
      </c>
      <c r="H158" s="3">
        <v>37</v>
      </c>
      <c r="I158" s="3">
        <v>49</v>
      </c>
      <c r="J158" s="3">
        <v>8</v>
      </c>
      <c r="K158" s="5">
        <v>0.16300000000000001</v>
      </c>
      <c r="L158" s="3">
        <v>416</v>
      </c>
      <c r="M158" s="92">
        <v>0.11799999999999999</v>
      </c>
      <c r="N158" s="75">
        <v>8378</v>
      </c>
      <c r="O158" s="3">
        <v>8218</v>
      </c>
      <c r="P158" s="3">
        <v>8298</v>
      </c>
      <c r="Q158" s="3">
        <v>7527</v>
      </c>
      <c r="R158" s="5">
        <v>0.89800000000000002</v>
      </c>
      <c r="S158" s="3">
        <v>554</v>
      </c>
      <c r="T158" s="5">
        <v>6.6000000000000003E-2</v>
      </c>
      <c r="U158" s="3">
        <v>246</v>
      </c>
      <c r="V158" s="5">
        <v>2.9000000000000001E-2</v>
      </c>
      <c r="W158" s="3">
        <v>51</v>
      </c>
      <c r="X158" s="76">
        <v>6.0000000000000001E-3</v>
      </c>
      <c r="Y158" s="75">
        <v>29</v>
      </c>
      <c r="Z158" s="3">
        <v>1</v>
      </c>
      <c r="AA158" s="3">
        <v>30</v>
      </c>
      <c r="AB158" s="76">
        <v>4.0000000000000001E-3</v>
      </c>
      <c r="AD158" s="118">
        <f t="shared" si="6"/>
        <v>32</v>
      </c>
      <c r="AE158" s="28">
        <f t="shared" si="7"/>
        <v>188</v>
      </c>
      <c r="AF158" s="119">
        <f t="shared" si="8"/>
        <v>201</v>
      </c>
    </row>
    <row r="159" spans="1:32" x14ac:dyDescent="0.2">
      <c r="A159" s="75">
        <v>540102</v>
      </c>
      <c r="B159" s="4" t="s">
        <v>269</v>
      </c>
      <c r="C159" s="4" t="s">
        <v>156</v>
      </c>
      <c r="D159" s="4" t="s">
        <v>49</v>
      </c>
      <c r="E159" s="92">
        <v>6</v>
      </c>
      <c r="F159" s="75">
        <v>38</v>
      </c>
      <c r="G159" s="3">
        <v>38</v>
      </c>
      <c r="H159" s="3">
        <v>38</v>
      </c>
      <c r="I159" s="3">
        <v>36</v>
      </c>
      <c r="J159" s="3">
        <v>0</v>
      </c>
      <c r="K159" s="5">
        <v>0</v>
      </c>
      <c r="L159" s="3">
        <v>56</v>
      </c>
      <c r="M159" s="92">
        <v>0.64300000000000002</v>
      </c>
      <c r="N159" s="75">
        <v>308</v>
      </c>
      <c r="O159" s="3">
        <v>355</v>
      </c>
      <c r="P159" s="3">
        <v>331.5</v>
      </c>
      <c r="Q159" s="3">
        <v>282</v>
      </c>
      <c r="R159" s="5">
        <v>0.91600000000000004</v>
      </c>
      <c r="S159" s="3">
        <v>15</v>
      </c>
      <c r="T159" s="5">
        <v>4.9000000000000002E-2</v>
      </c>
      <c r="U159" s="3">
        <v>11</v>
      </c>
      <c r="V159" s="5">
        <v>3.5999999999999997E-2</v>
      </c>
      <c r="W159" s="3">
        <v>0</v>
      </c>
      <c r="X159" s="76">
        <v>0</v>
      </c>
      <c r="Y159" s="75">
        <v>38</v>
      </c>
      <c r="Z159" s="3">
        <v>0</v>
      </c>
      <c r="AA159" s="3">
        <v>38</v>
      </c>
      <c r="AB159" s="76">
        <v>0.123</v>
      </c>
      <c r="AD159" s="118">
        <f t="shared" si="6"/>
        <v>104</v>
      </c>
      <c r="AE159" s="28">
        <f t="shared" si="7"/>
        <v>99</v>
      </c>
      <c r="AF159" s="119">
        <f t="shared" si="8"/>
        <v>102</v>
      </c>
    </row>
    <row r="160" spans="1:32" x14ac:dyDescent="0.2">
      <c r="A160" s="85">
        <v>540097</v>
      </c>
      <c r="B160" s="68" t="s">
        <v>220</v>
      </c>
      <c r="C160" s="68" t="s">
        <v>156</v>
      </c>
      <c r="D160" s="68" t="s">
        <v>56</v>
      </c>
      <c r="E160" s="93">
        <v>6</v>
      </c>
      <c r="F160" s="85">
        <v>1020</v>
      </c>
      <c r="G160" s="30">
        <v>1386</v>
      </c>
      <c r="H160" s="30">
        <v>1203</v>
      </c>
      <c r="I160" s="30">
        <v>999</v>
      </c>
      <c r="J160" s="30">
        <v>18</v>
      </c>
      <c r="K160" s="69">
        <v>1.7999999999999999E-2</v>
      </c>
      <c r="L160" s="30">
        <v>5079</v>
      </c>
      <c r="M160" s="93">
        <v>0.19700000000000001</v>
      </c>
      <c r="N160" s="85">
        <v>17872</v>
      </c>
      <c r="O160" s="30">
        <v>16293</v>
      </c>
      <c r="P160" s="30">
        <v>17082.5</v>
      </c>
      <c r="Q160" s="30">
        <v>14625</v>
      </c>
      <c r="R160" s="69">
        <v>0.81799999999999995</v>
      </c>
      <c r="S160" s="30">
        <v>645</v>
      </c>
      <c r="T160" s="69">
        <v>3.5999999999999997E-2</v>
      </c>
      <c r="U160" s="30">
        <v>2521</v>
      </c>
      <c r="V160" s="69">
        <v>0.14099999999999999</v>
      </c>
      <c r="W160" s="30">
        <v>81</v>
      </c>
      <c r="X160" s="86">
        <v>5.0000000000000001E-3</v>
      </c>
      <c r="Y160" s="85">
        <v>1020</v>
      </c>
      <c r="Z160" s="30">
        <v>102</v>
      </c>
      <c r="AA160" s="30">
        <v>1122</v>
      </c>
      <c r="AB160" s="86">
        <v>6.3E-2</v>
      </c>
      <c r="AD160" s="120">
        <f t="shared" si="6"/>
        <v>34</v>
      </c>
      <c r="AE160" s="31">
        <f t="shared" si="7"/>
        <v>14</v>
      </c>
      <c r="AF160" s="121">
        <f t="shared" si="8"/>
        <v>43</v>
      </c>
    </row>
    <row r="161" spans="1:32" x14ac:dyDescent="0.2">
      <c r="A161" s="87"/>
      <c r="B161" s="7"/>
      <c r="C161" s="7" t="s">
        <v>156</v>
      </c>
      <c r="D161" s="7" t="s">
        <v>2</v>
      </c>
      <c r="E161" s="94">
        <v>6</v>
      </c>
      <c r="F161" s="87">
        <v>1448</v>
      </c>
      <c r="G161" s="6">
        <v>1930</v>
      </c>
      <c r="H161" s="6">
        <v>1689</v>
      </c>
      <c r="I161" s="6">
        <v>1522</v>
      </c>
      <c r="J161" s="6">
        <v>41</v>
      </c>
      <c r="K161" s="8">
        <v>2.7E-2</v>
      </c>
      <c r="L161" s="6">
        <v>6146</v>
      </c>
      <c r="M161" s="94">
        <v>0.248</v>
      </c>
      <c r="N161" s="87">
        <v>31565</v>
      </c>
      <c r="O161" s="6">
        <v>30042</v>
      </c>
      <c r="P161" s="6">
        <v>30803.5</v>
      </c>
      <c r="Q161" s="6">
        <v>26814</v>
      </c>
      <c r="R161" s="8">
        <v>0.84899999999999998</v>
      </c>
      <c r="S161" s="6">
        <v>1690</v>
      </c>
      <c r="T161" s="8">
        <v>5.3999999999999999E-2</v>
      </c>
      <c r="U161" s="6">
        <v>2922</v>
      </c>
      <c r="V161" s="8">
        <v>9.2999999999999999E-2</v>
      </c>
      <c r="W161" s="6">
        <v>139</v>
      </c>
      <c r="X161" s="88">
        <v>4.0000000000000001E-3</v>
      </c>
      <c r="Y161" s="87">
        <v>1448</v>
      </c>
      <c r="Z161" s="6">
        <v>122</v>
      </c>
      <c r="AA161" s="6">
        <v>1570</v>
      </c>
      <c r="AB161" s="88">
        <v>0.05</v>
      </c>
      <c r="AD161" s="122">
        <f t="shared" si="6"/>
        <v>37</v>
      </c>
      <c r="AE161" s="29">
        <f t="shared" si="7"/>
        <v>12</v>
      </c>
      <c r="AF161" s="123">
        <f t="shared" si="8"/>
        <v>48</v>
      </c>
    </row>
    <row r="162" spans="1:32" x14ac:dyDescent="0.2">
      <c r="A162" s="75">
        <v>540287</v>
      </c>
      <c r="B162" s="4" t="s">
        <v>141</v>
      </c>
      <c r="C162" s="4" t="s">
        <v>142</v>
      </c>
      <c r="D162" s="4" t="s">
        <v>49</v>
      </c>
      <c r="E162" s="92">
        <v>10</v>
      </c>
      <c r="F162" s="75">
        <v>62</v>
      </c>
      <c r="G162" s="3">
        <v>84</v>
      </c>
      <c r="H162" s="3">
        <v>73</v>
      </c>
      <c r="I162" s="3">
        <v>72</v>
      </c>
      <c r="J162" s="3">
        <v>18</v>
      </c>
      <c r="K162" s="5">
        <v>0.25</v>
      </c>
      <c r="L162" s="3">
        <v>43</v>
      </c>
      <c r="M162" s="92">
        <v>1.6739999999999999</v>
      </c>
      <c r="N162" s="75">
        <v>581</v>
      </c>
      <c r="O162" s="3">
        <v>471</v>
      </c>
      <c r="P162" s="3">
        <v>526</v>
      </c>
      <c r="Q162" s="3">
        <v>486</v>
      </c>
      <c r="R162" s="5">
        <v>0.83599999999999997</v>
      </c>
      <c r="S162" s="3">
        <v>73</v>
      </c>
      <c r="T162" s="5">
        <v>0.126</v>
      </c>
      <c r="U162" s="3">
        <v>19</v>
      </c>
      <c r="V162" s="5">
        <v>3.3000000000000002E-2</v>
      </c>
      <c r="W162" s="3">
        <v>3</v>
      </c>
      <c r="X162" s="76">
        <v>5.0000000000000001E-3</v>
      </c>
      <c r="Y162" s="75">
        <v>62</v>
      </c>
      <c r="Z162" s="3">
        <v>3</v>
      </c>
      <c r="AA162" s="3">
        <v>65</v>
      </c>
      <c r="AB162" s="76">
        <v>0.112</v>
      </c>
      <c r="AD162" s="118">
        <f t="shared" si="6"/>
        <v>24</v>
      </c>
      <c r="AE162" s="28">
        <f t="shared" si="7"/>
        <v>19</v>
      </c>
      <c r="AF162" s="119">
        <f t="shared" si="8"/>
        <v>107</v>
      </c>
    </row>
    <row r="163" spans="1:32" x14ac:dyDescent="0.2">
      <c r="A163" s="75">
        <v>540152</v>
      </c>
      <c r="B163" s="4" t="s">
        <v>77</v>
      </c>
      <c r="C163" s="4" t="s">
        <v>142</v>
      </c>
      <c r="D163" s="4" t="s">
        <v>82</v>
      </c>
      <c r="E163" s="92">
        <v>10</v>
      </c>
      <c r="F163" s="75">
        <v>6</v>
      </c>
      <c r="G163" s="3">
        <v>7</v>
      </c>
      <c r="H163" s="3">
        <v>6.5</v>
      </c>
      <c r="I163" s="3">
        <v>4</v>
      </c>
      <c r="J163" s="3">
        <v>0</v>
      </c>
      <c r="K163" s="5">
        <v>0</v>
      </c>
      <c r="L163" s="3">
        <v>17</v>
      </c>
      <c r="M163" s="92">
        <v>0.23499999999999999</v>
      </c>
      <c r="N163" s="75">
        <v>363</v>
      </c>
      <c r="O163" s="3">
        <v>141</v>
      </c>
      <c r="P163" s="3">
        <v>252</v>
      </c>
      <c r="Q163" s="3">
        <v>359</v>
      </c>
      <c r="R163" s="5">
        <v>0.98899999999999999</v>
      </c>
      <c r="S163" s="3">
        <v>0</v>
      </c>
      <c r="T163" s="5">
        <v>0</v>
      </c>
      <c r="U163" s="3">
        <v>0</v>
      </c>
      <c r="V163" s="5">
        <v>0</v>
      </c>
      <c r="W163" s="3">
        <v>4</v>
      </c>
      <c r="X163" s="76">
        <v>1.0999999999999999E-2</v>
      </c>
      <c r="Y163" s="75">
        <v>6</v>
      </c>
      <c r="Z163" s="3">
        <v>0</v>
      </c>
      <c r="AA163" s="3">
        <v>6</v>
      </c>
      <c r="AB163" s="76">
        <v>1.7000000000000001E-2</v>
      </c>
      <c r="AD163" s="118" t="str">
        <f t="shared" si="6"/>
        <v/>
      </c>
      <c r="AE163" s="28" t="str">
        <f t="shared" si="7"/>
        <v/>
      </c>
      <c r="AF163" s="119" t="str">
        <f t="shared" si="8"/>
        <v/>
      </c>
    </row>
    <row r="164" spans="1:32" x14ac:dyDescent="0.2">
      <c r="A164" s="75">
        <v>540109</v>
      </c>
      <c r="B164" s="4" t="s">
        <v>344</v>
      </c>
      <c r="C164" s="4" t="s">
        <v>142</v>
      </c>
      <c r="D164" s="4" t="s">
        <v>49</v>
      </c>
      <c r="E164" s="92">
        <v>10</v>
      </c>
      <c r="F164" s="75">
        <v>38</v>
      </c>
      <c r="G164" s="3">
        <v>68</v>
      </c>
      <c r="H164" s="3">
        <v>53</v>
      </c>
      <c r="I164" s="3">
        <v>33</v>
      </c>
      <c r="J164" s="3">
        <v>9</v>
      </c>
      <c r="K164" s="5">
        <v>0.27300000000000002</v>
      </c>
      <c r="L164" s="3">
        <v>164</v>
      </c>
      <c r="M164" s="92">
        <v>0.20100000000000001</v>
      </c>
      <c r="N164" s="75">
        <v>734</v>
      </c>
      <c r="O164" s="3">
        <v>937</v>
      </c>
      <c r="P164" s="3">
        <v>835.5</v>
      </c>
      <c r="Q164" s="3">
        <v>669</v>
      </c>
      <c r="R164" s="5">
        <v>0.91100000000000003</v>
      </c>
      <c r="S164" s="3">
        <v>45</v>
      </c>
      <c r="T164" s="5">
        <v>6.0999999999999999E-2</v>
      </c>
      <c r="U164" s="3">
        <v>18</v>
      </c>
      <c r="V164" s="5">
        <v>2.5000000000000001E-2</v>
      </c>
      <c r="W164" s="3">
        <v>2</v>
      </c>
      <c r="X164" s="76">
        <v>3.0000000000000001E-3</v>
      </c>
      <c r="Y164" s="75">
        <v>38</v>
      </c>
      <c r="Z164" s="3">
        <v>7</v>
      </c>
      <c r="AA164" s="3">
        <v>45</v>
      </c>
      <c r="AB164" s="76">
        <v>6.0999999999999999E-2</v>
      </c>
      <c r="AD164" s="118">
        <f t="shared" si="6"/>
        <v>22</v>
      </c>
      <c r="AE164" s="28">
        <f t="shared" si="7"/>
        <v>178</v>
      </c>
      <c r="AF164" s="119">
        <f t="shared" si="8"/>
        <v>144</v>
      </c>
    </row>
    <row r="165" spans="1:32" x14ac:dyDescent="0.2">
      <c r="A165" s="75">
        <v>540110</v>
      </c>
      <c r="B165" s="4" t="s">
        <v>186</v>
      </c>
      <c r="C165" s="4" t="s">
        <v>142</v>
      </c>
      <c r="D165" s="4" t="s">
        <v>49</v>
      </c>
      <c r="E165" s="92">
        <v>10</v>
      </c>
      <c r="F165" s="75">
        <v>121</v>
      </c>
      <c r="G165" s="3">
        <v>149</v>
      </c>
      <c r="H165" s="3">
        <v>135</v>
      </c>
      <c r="I165" s="3">
        <v>135</v>
      </c>
      <c r="J165" s="3">
        <v>0</v>
      </c>
      <c r="K165" s="5">
        <v>0</v>
      </c>
      <c r="L165" s="3">
        <v>118</v>
      </c>
      <c r="M165" s="92">
        <v>1.1439999999999999</v>
      </c>
      <c r="N165" s="75">
        <v>972</v>
      </c>
      <c r="O165" s="3">
        <v>780</v>
      </c>
      <c r="P165" s="3">
        <v>876</v>
      </c>
      <c r="Q165" s="3">
        <v>866</v>
      </c>
      <c r="R165" s="5">
        <v>0.89100000000000001</v>
      </c>
      <c r="S165" s="3">
        <v>68</v>
      </c>
      <c r="T165" s="5">
        <v>7.0000000000000007E-2</v>
      </c>
      <c r="U165" s="3">
        <v>32</v>
      </c>
      <c r="V165" s="5">
        <v>3.3000000000000002E-2</v>
      </c>
      <c r="W165" s="3">
        <v>6</v>
      </c>
      <c r="X165" s="76">
        <v>6.0000000000000001E-3</v>
      </c>
      <c r="Y165" s="75">
        <v>121</v>
      </c>
      <c r="Z165" s="3">
        <v>8</v>
      </c>
      <c r="AA165" s="3">
        <v>129</v>
      </c>
      <c r="AB165" s="76">
        <v>0.13300000000000001</v>
      </c>
      <c r="AD165" s="118">
        <f t="shared" si="6"/>
        <v>104</v>
      </c>
      <c r="AE165" s="28">
        <f t="shared" si="7"/>
        <v>49</v>
      </c>
      <c r="AF165" s="119">
        <f t="shared" si="8"/>
        <v>99</v>
      </c>
    </row>
    <row r="166" spans="1:32" x14ac:dyDescent="0.2">
      <c r="A166" s="75">
        <v>540108</v>
      </c>
      <c r="B166" s="4" t="s">
        <v>167</v>
      </c>
      <c r="C166" s="4" t="s">
        <v>142</v>
      </c>
      <c r="D166" s="4" t="s">
        <v>49</v>
      </c>
      <c r="E166" s="92">
        <v>10</v>
      </c>
      <c r="F166" s="75">
        <v>338</v>
      </c>
      <c r="G166" s="3">
        <v>262</v>
      </c>
      <c r="H166" s="3">
        <v>300</v>
      </c>
      <c r="I166" s="3">
        <v>320</v>
      </c>
      <c r="J166" s="3">
        <v>0</v>
      </c>
      <c r="K166" s="5">
        <v>0</v>
      </c>
      <c r="L166" s="3">
        <v>216</v>
      </c>
      <c r="M166" s="92">
        <v>1.4810000000000001</v>
      </c>
      <c r="N166" s="75">
        <v>783</v>
      </c>
      <c r="O166" s="3">
        <v>558</v>
      </c>
      <c r="P166" s="3">
        <v>670.5</v>
      </c>
      <c r="Q166" s="3">
        <v>644</v>
      </c>
      <c r="R166" s="5">
        <v>0.82199999999999995</v>
      </c>
      <c r="S166" s="3">
        <v>70</v>
      </c>
      <c r="T166" s="5">
        <v>8.8999999999999996E-2</v>
      </c>
      <c r="U166" s="3">
        <v>66</v>
      </c>
      <c r="V166" s="5">
        <v>8.4000000000000005E-2</v>
      </c>
      <c r="W166" s="3">
        <v>3</v>
      </c>
      <c r="X166" s="76">
        <v>4.0000000000000001E-3</v>
      </c>
      <c r="Y166" s="75">
        <v>338</v>
      </c>
      <c r="Z166" s="3">
        <v>16</v>
      </c>
      <c r="AA166" s="3">
        <v>354</v>
      </c>
      <c r="AB166" s="76">
        <v>0.45200000000000001</v>
      </c>
      <c r="AD166" s="118">
        <f t="shared" si="6"/>
        <v>104</v>
      </c>
      <c r="AE166" s="28">
        <f t="shared" si="7"/>
        <v>25</v>
      </c>
      <c r="AF166" s="119">
        <f t="shared" si="8"/>
        <v>19</v>
      </c>
    </row>
    <row r="167" spans="1:32" x14ac:dyDescent="0.2">
      <c r="A167" s="75">
        <v>540111</v>
      </c>
      <c r="B167" s="4" t="s">
        <v>266</v>
      </c>
      <c r="C167" s="4" t="s">
        <v>142</v>
      </c>
      <c r="D167" s="4" t="s">
        <v>49</v>
      </c>
      <c r="E167" s="92">
        <v>10</v>
      </c>
      <c r="F167" s="75">
        <v>308</v>
      </c>
      <c r="G167" s="3">
        <v>471</v>
      </c>
      <c r="H167" s="3">
        <v>389.5</v>
      </c>
      <c r="I167" s="3">
        <v>322</v>
      </c>
      <c r="J167" s="3">
        <v>0</v>
      </c>
      <c r="K167" s="5">
        <v>0</v>
      </c>
      <c r="L167" s="3">
        <v>563</v>
      </c>
      <c r="M167" s="92">
        <v>0.57199999999999995</v>
      </c>
      <c r="N167" s="75">
        <v>4426</v>
      </c>
      <c r="O167" s="3">
        <v>4456</v>
      </c>
      <c r="P167" s="3">
        <v>4441</v>
      </c>
      <c r="Q167" s="3">
        <v>3932</v>
      </c>
      <c r="R167" s="5">
        <v>0.88800000000000001</v>
      </c>
      <c r="S167" s="3">
        <v>401</v>
      </c>
      <c r="T167" s="5">
        <v>9.0999999999999998E-2</v>
      </c>
      <c r="U167" s="3">
        <v>83</v>
      </c>
      <c r="V167" s="5">
        <v>1.9E-2</v>
      </c>
      <c r="W167" s="3">
        <v>10</v>
      </c>
      <c r="X167" s="76">
        <v>2E-3</v>
      </c>
      <c r="Y167" s="75">
        <v>308</v>
      </c>
      <c r="Z167" s="3">
        <v>68</v>
      </c>
      <c r="AA167" s="3">
        <v>376</v>
      </c>
      <c r="AB167" s="76">
        <v>8.5000000000000006E-2</v>
      </c>
      <c r="AD167" s="118">
        <f t="shared" si="6"/>
        <v>104</v>
      </c>
      <c r="AE167" s="28">
        <f t="shared" si="7"/>
        <v>115</v>
      </c>
      <c r="AF167" s="119">
        <f t="shared" si="8"/>
        <v>126</v>
      </c>
    </row>
    <row r="168" spans="1:32" x14ac:dyDescent="0.2">
      <c r="A168" s="85">
        <v>540107</v>
      </c>
      <c r="B168" s="68" t="s">
        <v>226</v>
      </c>
      <c r="C168" s="68" t="s">
        <v>142</v>
      </c>
      <c r="D168" s="68" t="s">
        <v>56</v>
      </c>
      <c r="E168" s="93">
        <v>10</v>
      </c>
      <c r="F168" s="85">
        <v>612</v>
      </c>
      <c r="G168" s="30">
        <v>1033</v>
      </c>
      <c r="H168" s="30">
        <v>822.5</v>
      </c>
      <c r="I168" s="30">
        <v>608</v>
      </c>
      <c r="J168" s="30">
        <v>19</v>
      </c>
      <c r="K168" s="69">
        <v>3.1E-2</v>
      </c>
      <c r="L168" s="30">
        <v>5282</v>
      </c>
      <c r="M168" s="93">
        <v>0.115</v>
      </c>
      <c r="N168" s="85">
        <v>9550</v>
      </c>
      <c r="O168" s="30">
        <v>13111</v>
      </c>
      <c r="P168" s="30">
        <v>11330.5</v>
      </c>
      <c r="Q168" s="30">
        <v>6999</v>
      </c>
      <c r="R168" s="69">
        <v>0.73299999999999998</v>
      </c>
      <c r="S168" s="30">
        <v>291</v>
      </c>
      <c r="T168" s="69">
        <v>0.03</v>
      </c>
      <c r="U168" s="30">
        <v>2211</v>
      </c>
      <c r="V168" s="69">
        <v>0.23200000000000001</v>
      </c>
      <c r="W168" s="30">
        <v>49</v>
      </c>
      <c r="X168" s="86">
        <v>5.0000000000000001E-3</v>
      </c>
      <c r="Y168" s="85">
        <v>612</v>
      </c>
      <c r="Z168" s="30">
        <v>120</v>
      </c>
      <c r="AA168" s="30">
        <v>732</v>
      </c>
      <c r="AB168" s="86">
        <v>7.6999999999999999E-2</v>
      </c>
      <c r="AD168" s="120">
        <f t="shared" si="6"/>
        <v>30</v>
      </c>
      <c r="AE168" s="31">
        <f t="shared" si="7"/>
        <v>22</v>
      </c>
      <c r="AF168" s="121">
        <f t="shared" si="8"/>
        <v>34</v>
      </c>
    </row>
    <row r="169" spans="1:32" x14ac:dyDescent="0.2">
      <c r="A169" s="87"/>
      <c r="B169" s="7"/>
      <c r="C169" s="7" t="s">
        <v>142</v>
      </c>
      <c r="D169" s="7" t="s">
        <v>2</v>
      </c>
      <c r="E169" s="94">
        <v>10</v>
      </c>
      <c r="F169" s="87">
        <v>1485</v>
      </c>
      <c r="G169" s="6">
        <v>2074</v>
      </c>
      <c r="H169" s="6">
        <v>1779.5</v>
      </c>
      <c r="I169" s="6">
        <v>1494</v>
      </c>
      <c r="J169" s="6">
        <v>46</v>
      </c>
      <c r="K169" s="8">
        <v>3.1E-2</v>
      </c>
      <c r="L169" s="6">
        <v>6403</v>
      </c>
      <c r="M169" s="94">
        <v>0.23300000000000001</v>
      </c>
      <c r="N169" s="87">
        <v>17409</v>
      </c>
      <c r="O169" s="6">
        <v>20454</v>
      </c>
      <c r="P169" s="6">
        <v>18931.5</v>
      </c>
      <c r="Q169" s="6">
        <v>13955</v>
      </c>
      <c r="R169" s="8">
        <v>0.80200000000000005</v>
      </c>
      <c r="S169" s="6">
        <v>948</v>
      </c>
      <c r="T169" s="8">
        <v>5.3999999999999999E-2</v>
      </c>
      <c r="U169" s="6">
        <v>2429</v>
      </c>
      <c r="V169" s="8">
        <v>0.14000000000000001</v>
      </c>
      <c r="W169" s="6">
        <v>77</v>
      </c>
      <c r="X169" s="88">
        <v>4.0000000000000001E-3</v>
      </c>
      <c r="Y169" s="87">
        <v>1485</v>
      </c>
      <c r="Z169" s="6">
        <v>222</v>
      </c>
      <c r="AA169" s="6">
        <v>1707</v>
      </c>
      <c r="AB169" s="88">
        <v>9.8000000000000004E-2</v>
      </c>
      <c r="AD169" s="122">
        <f t="shared" si="6"/>
        <v>36</v>
      </c>
      <c r="AE169" s="29">
        <f t="shared" si="7"/>
        <v>15</v>
      </c>
      <c r="AF169" s="123">
        <f t="shared" si="8"/>
        <v>29</v>
      </c>
    </row>
    <row r="170" spans="1:32" x14ac:dyDescent="0.2">
      <c r="A170" s="75">
        <v>540113</v>
      </c>
      <c r="B170" s="4" t="s">
        <v>250</v>
      </c>
      <c r="C170" s="4" t="s">
        <v>196</v>
      </c>
      <c r="D170" s="4" t="s">
        <v>49</v>
      </c>
      <c r="E170" s="92">
        <v>2</v>
      </c>
      <c r="F170" s="75">
        <v>43</v>
      </c>
      <c r="G170" s="3">
        <v>25</v>
      </c>
      <c r="H170" s="3">
        <v>34</v>
      </c>
      <c r="I170" s="3">
        <v>30</v>
      </c>
      <c r="J170" s="3">
        <v>2</v>
      </c>
      <c r="K170" s="5">
        <v>6.7000000000000004E-2</v>
      </c>
      <c r="L170" s="3">
        <v>42</v>
      </c>
      <c r="M170" s="92">
        <v>0.71399999999999997</v>
      </c>
      <c r="N170" s="75">
        <v>109</v>
      </c>
      <c r="O170" s="3">
        <v>67</v>
      </c>
      <c r="P170" s="3">
        <v>88</v>
      </c>
      <c r="Q170" s="3">
        <v>79</v>
      </c>
      <c r="R170" s="5">
        <v>0.72499999999999998</v>
      </c>
      <c r="S170" s="3">
        <v>2</v>
      </c>
      <c r="T170" s="5">
        <v>1.7999999999999999E-2</v>
      </c>
      <c r="U170" s="3">
        <v>21</v>
      </c>
      <c r="V170" s="5">
        <v>0.193</v>
      </c>
      <c r="W170" s="3">
        <v>7</v>
      </c>
      <c r="X170" s="76">
        <v>6.4000000000000001E-2</v>
      </c>
      <c r="Y170" s="75">
        <v>43</v>
      </c>
      <c r="Z170" s="3">
        <v>2</v>
      </c>
      <c r="AA170" s="3">
        <v>45</v>
      </c>
      <c r="AB170" s="76">
        <v>0.41299999999999998</v>
      </c>
      <c r="AD170" s="118">
        <f t="shared" si="6"/>
        <v>76</v>
      </c>
      <c r="AE170" s="28">
        <f t="shared" si="7"/>
        <v>91</v>
      </c>
      <c r="AF170" s="119">
        <f t="shared" si="8"/>
        <v>25</v>
      </c>
    </row>
    <row r="171" spans="1:32" x14ac:dyDescent="0.2">
      <c r="A171" s="75">
        <v>540247</v>
      </c>
      <c r="B171" s="4" t="s">
        <v>259</v>
      </c>
      <c r="C171" s="4" t="s">
        <v>196</v>
      </c>
      <c r="D171" s="4" t="s">
        <v>49</v>
      </c>
      <c r="E171" s="92">
        <v>2</v>
      </c>
      <c r="F171" s="75">
        <v>276</v>
      </c>
      <c r="G171" s="3">
        <v>266</v>
      </c>
      <c r="H171" s="3">
        <v>271</v>
      </c>
      <c r="I171" s="3">
        <v>203</v>
      </c>
      <c r="J171" s="3">
        <v>22</v>
      </c>
      <c r="K171" s="5">
        <v>0.108</v>
      </c>
      <c r="L171" s="3">
        <v>289</v>
      </c>
      <c r="M171" s="92">
        <v>0.70199999999999996</v>
      </c>
      <c r="N171" s="75">
        <v>372</v>
      </c>
      <c r="O171" s="3">
        <v>359</v>
      </c>
      <c r="P171" s="3">
        <v>365.5</v>
      </c>
      <c r="Q171" s="3">
        <v>277</v>
      </c>
      <c r="R171" s="5">
        <v>0.745</v>
      </c>
      <c r="S171" s="3">
        <v>16</v>
      </c>
      <c r="T171" s="5">
        <v>4.2999999999999997E-2</v>
      </c>
      <c r="U171" s="3">
        <v>37</v>
      </c>
      <c r="V171" s="5">
        <v>9.9000000000000005E-2</v>
      </c>
      <c r="W171" s="3">
        <v>42</v>
      </c>
      <c r="X171" s="76">
        <v>0.113</v>
      </c>
      <c r="Y171" s="75">
        <v>276</v>
      </c>
      <c r="Z171" s="3">
        <v>11</v>
      </c>
      <c r="AA171" s="3">
        <v>287</v>
      </c>
      <c r="AB171" s="76">
        <v>0.77200000000000002</v>
      </c>
      <c r="AD171" s="118">
        <f t="shared" si="6"/>
        <v>56</v>
      </c>
      <c r="AE171" s="28">
        <f t="shared" si="7"/>
        <v>94</v>
      </c>
      <c r="AF171" s="119">
        <f t="shared" si="8"/>
        <v>2</v>
      </c>
    </row>
    <row r="172" spans="1:32" x14ac:dyDescent="0.2">
      <c r="A172" s="75">
        <v>540249</v>
      </c>
      <c r="B172" s="4" t="s">
        <v>316</v>
      </c>
      <c r="C172" s="4" t="s">
        <v>196</v>
      </c>
      <c r="D172" s="4" t="s">
        <v>49</v>
      </c>
      <c r="E172" s="92">
        <v>2</v>
      </c>
      <c r="F172" s="75">
        <v>60</v>
      </c>
      <c r="G172" s="3">
        <v>89</v>
      </c>
      <c r="H172" s="3">
        <v>74.5</v>
      </c>
      <c r="I172" s="3">
        <v>67</v>
      </c>
      <c r="J172" s="3">
        <v>0</v>
      </c>
      <c r="K172" s="5">
        <v>0</v>
      </c>
      <c r="L172" s="3">
        <v>210</v>
      </c>
      <c r="M172" s="92">
        <v>0.31900000000000001</v>
      </c>
      <c r="N172" s="75">
        <v>764</v>
      </c>
      <c r="O172" s="3">
        <v>746</v>
      </c>
      <c r="P172" s="3">
        <v>755</v>
      </c>
      <c r="Q172" s="3">
        <v>634</v>
      </c>
      <c r="R172" s="5">
        <v>0.83</v>
      </c>
      <c r="S172" s="3">
        <v>30</v>
      </c>
      <c r="T172" s="5">
        <v>3.9E-2</v>
      </c>
      <c r="U172" s="3">
        <v>19</v>
      </c>
      <c r="V172" s="5">
        <v>2.5000000000000001E-2</v>
      </c>
      <c r="W172" s="3">
        <v>81</v>
      </c>
      <c r="X172" s="76">
        <v>0.106</v>
      </c>
      <c r="Y172" s="75">
        <v>60</v>
      </c>
      <c r="Z172" s="3">
        <v>15</v>
      </c>
      <c r="AA172" s="3">
        <v>75</v>
      </c>
      <c r="AB172" s="76">
        <v>9.8000000000000004E-2</v>
      </c>
      <c r="AD172" s="118">
        <f t="shared" si="6"/>
        <v>104</v>
      </c>
      <c r="AE172" s="28">
        <f t="shared" si="7"/>
        <v>157</v>
      </c>
      <c r="AF172" s="119">
        <f t="shared" si="8"/>
        <v>118</v>
      </c>
    </row>
    <row r="173" spans="1:32" x14ac:dyDescent="0.2">
      <c r="A173" s="75">
        <v>540250</v>
      </c>
      <c r="B173" s="4" t="s">
        <v>359</v>
      </c>
      <c r="C173" s="4" t="s">
        <v>196</v>
      </c>
      <c r="D173" s="4" t="s">
        <v>49</v>
      </c>
      <c r="E173" s="92">
        <v>2</v>
      </c>
      <c r="F173" s="75">
        <v>77</v>
      </c>
      <c r="G173" s="3">
        <v>117</v>
      </c>
      <c r="H173" s="3">
        <v>97</v>
      </c>
      <c r="I173" s="3">
        <v>71</v>
      </c>
      <c r="J173" s="3">
        <v>0</v>
      </c>
      <c r="K173" s="5">
        <v>0</v>
      </c>
      <c r="L173" s="3">
        <v>614</v>
      </c>
      <c r="M173" s="92">
        <v>0.11600000000000001</v>
      </c>
      <c r="N173" s="75">
        <v>2349</v>
      </c>
      <c r="O173" s="3">
        <v>2244</v>
      </c>
      <c r="P173" s="3">
        <v>2296.5</v>
      </c>
      <c r="Q173" s="3">
        <v>1785</v>
      </c>
      <c r="R173" s="5">
        <v>0.76</v>
      </c>
      <c r="S173" s="3">
        <v>212</v>
      </c>
      <c r="T173" s="5">
        <v>0.09</v>
      </c>
      <c r="U173" s="3">
        <v>242</v>
      </c>
      <c r="V173" s="5">
        <v>0.10299999999999999</v>
      </c>
      <c r="W173" s="3">
        <v>110</v>
      </c>
      <c r="X173" s="76">
        <v>4.7E-2</v>
      </c>
      <c r="Y173" s="75">
        <v>77</v>
      </c>
      <c r="Z173" s="3">
        <v>4</v>
      </c>
      <c r="AA173" s="3">
        <v>81</v>
      </c>
      <c r="AB173" s="76">
        <v>3.4000000000000002E-2</v>
      </c>
      <c r="AD173" s="118">
        <f t="shared" si="6"/>
        <v>104</v>
      </c>
      <c r="AE173" s="28">
        <f t="shared" si="7"/>
        <v>190</v>
      </c>
      <c r="AF173" s="119">
        <f t="shared" si="8"/>
        <v>164</v>
      </c>
    </row>
    <row r="174" spans="1:32" x14ac:dyDescent="0.2">
      <c r="A174" s="75">
        <v>540248</v>
      </c>
      <c r="B174" s="4" t="s">
        <v>195</v>
      </c>
      <c r="C174" s="4" t="s">
        <v>196</v>
      </c>
      <c r="D174" s="4" t="s">
        <v>49</v>
      </c>
      <c r="E174" s="92">
        <v>2</v>
      </c>
      <c r="F174" s="75">
        <v>126</v>
      </c>
      <c r="G174" s="3">
        <v>170</v>
      </c>
      <c r="H174" s="3">
        <v>148</v>
      </c>
      <c r="I174" s="3">
        <v>102</v>
      </c>
      <c r="J174" s="3">
        <v>12</v>
      </c>
      <c r="K174" s="5">
        <v>0.11799999999999999</v>
      </c>
      <c r="L174" s="3">
        <v>100</v>
      </c>
      <c r="M174" s="92">
        <v>1.02</v>
      </c>
      <c r="N174" s="75">
        <v>621</v>
      </c>
      <c r="O174" s="3">
        <v>641</v>
      </c>
      <c r="P174" s="3">
        <v>631</v>
      </c>
      <c r="Q174" s="3">
        <v>425</v>
      </c>
      <c r="R174" s="5">
        <v>0.68400000000000005</v>
      </c>
      <c r="S174" s="3">
        <v>99</v>
      </c>
      <c r="T174" s="5">
        <v>0.159</v>
      </c>
      <c r="U174" s="3">
        <v>28</v>
      </c>
      <c r="V174" s="5">
        <v>4.4999999999999998E-2</v>
      </c>
      <c r="W174" s="3">
        <v>69</v>
      </c>
      <c r="X174" s="76">
        <v>0.111</v>
      </c>
      <c r="Y174" s="75">
        <v>126</v>
      </c>
      <c r="Z174" s="3">
        <v>10</v>
      </c>
      <c r="AA174" s="3">
        <v>136</v>
      </c>
      <c r="AB174" s="76">
        <v>0.219</v>
      </c>
      <c r="AD174" s="118">
        <f t="shared" si="6"/>
        <v>51</v>
      </c>
      <c r="AE174" s="28">
        <f t="shared" si="7"/>
        <v>62</v>
      </c>
      <c r="AF174" s="119">
        <f t="shared" si="8"/>
        <v>68</v>
      </c>
    </row>
    <row r="175" spans="1:32" x14ac:dyDescent="0.2">
      <c r="A175" s="85">
        <v>540112</v>
      </c>
      <c r="B175" s="68" t="s">
        <v>232</v>
      </c>
      <c r="C175" s="68" t="s">
        <v>196</v>
      </c>
      <c r="D175" s="68" t="s">
        <v>56</v>
      </c>
      <c r="E175" s="93">
        <v>2</v>
      </c>
      <c r="F175" s="85">
        <v>1393</v>
      </c>
      <c r="G175" s="30">
        <v>1683</v>
      </c>
      <c r="H175" s="30">
        <v>1538</v>
      </c>
      <c r="I175" s="30">
        <v>1014</v>
      </c>
      <c r="J175" s="30">
        <v>84</v>
      </c>
      <c r="K175" s="69">
        <v>8.3000000000000004E-2</v>
      </c>
      <c r="L175" s="30">
        <v>21862</v>
      </c>
      <c r="M175" s="93">
        <v>4.5999999999999999E-2</v>
      </c>
      <c r="N175" s="85">
        <v>11477</v>
      </c>
      <c r="O175" s="30">
        <v>14984</v>
      </c>
      <c r="P175" s="30">
        <v>13230.5</v>
      </c>
      <c r="Q175" s="30">
        <v>6905</v>
      </c>
      <c r="R175" s="69">
        <v>0.60199999999999998</v>
      </c>
      <c r="S175" s="30">
        <v>284</v>
      </c>
      <c r="T175" s="69">
        <v>2.5000000000000001E-2</v>
      </c>
      <c r="U175" s="30">
        <v>4152</v>
      </c>
      <c r="V175" s="69">
        <v>0.36199999999999999</v>
      </c>
      <c r="W175" s="30">
        <v>136</v>
      </c>
      <c r="X175" s="86">
        <v>1.2E-2</v>
      </c>
      <c r="Y175" s="85">
        <v>1393</v>
      </c>
      <c r="Z175" s="30">
        <v>56</v>
      </c>
      <c r="AA175" s="30">
        <v>1449</v>
      </c>
      <c r="AB175" s="86">
        <v>0.126</v>
      </c>
      <c r="AD175" s="120">
        <f t="shared" si="6"/>
        <v>19</v>
      </c>
      <c r="AE175" s="31">
        <f t="shared" si="7"/>
        <v>47</v>
      </c>
      <c r="AF175" s="121">
        <f t="shared" si="8"/>
        <v>18</v>
      </c>
    </row>
    <row r="176" spans="1:32" x14ac:dyDescent="0.2">
      <c r="A176" s="87"/>
      <c r="B176" s="7"/>
      <c r="C176" s="7" t="s">
        <v>196</v>
      </c>
      <c r="D176" s="7" t="s">
        <v>2</v>
      </c>
      <c r="E176" s="94">
        <v>2</v>
      </c>
      <c r="F176" s="87">
        <v>1975</v>
      </c>
      <c r="G176" s="6">
        <v>2350</v>
      </c>
      <c r="H176" s="6">
        <v>2162.5</v>
      </c>
      <c r="I176" s="6">
        <v>1487</v>
      </c>
      <c r="J176" s="6">
        <v>120</v>
      </c>
      <c r="K176" s="8">
        <v>8.1000000000000003E-2</v>
      </c>
      <c r="L176" s="6">
        <v>23117</v>
      </c>
      <c r="M176" s="94">
        <v>6.4000000000000001E-2</v>
      </c>
      <c r="N176" s="87">
        <v>15692</v>
      </c>
      <c r="O176" s="6">
        <v>19041</v>
      </c>
      <c r="P176" s="6">
        <v>17366.5</v>
      </c>
      <c r="Q176" s="6">
        <v>10105</v>
      </c>
      <c r="R176" s="8">
        <v>0.64400000000000002</v>
      </c>
      <c r="S176" s="6">
        <v>643</v>
      </c>
      <c r="T176" s="8">
        <v>4.1000000000000002E-2</v>
      </c>
      <c r="U176" s="6">
        <v>4499</v>
      </c>
      <c r="V176" s="8">
        <v>0.28699999999999998</v>
      </c>
      <c r="W176" s="6">
        <v>445</v>
      </c>
      <c r="X176" s="88">
        <v>2.8000000000000001E-2</v>
      </c>
      <c r="Y176" s="87">
        <v>1975</v>
      </c>
      <c r="Z176" s="6">
        <v>98</v>
      </c>
      <c r="AA176" s="6">
        <v>2073</v>
      </c>
      <c r="AB176" s="88">
        <v>0.13200000000000001</v>
      </c>
      <c r="AD176" s="122">
        <f t="shared" si="6"/>
        <v>22</v>
      </c>
      <c r="AE176" s="29">
        <f t="shared" si="7"/>
        <v>45</v>
      </c>
      <c r="AF176" s="123">
        <f t="shared" si="8"/>
        <v>20</v>
      </c>
    </row>
    <row r="177" spans="1:32" x14ac:dyDescent="0.2">
      <c r="A177" s="75">
        <v>540115</v>
      </c>
      <c r="B177" s="4" t="s">
        <v>171</v>
      </c>
      <c r="C177" s="4" t="s">
        <v>125</v>
      </c>
      <c r="D177" s="4" t="s">
        <v>49</v>
      </c>
      <c r="E177" s="92">
        <v>1</v>
      </c>
      <c r="F177" s="75">
        <v>65</v>
      </c>
      <c r="G177" s="3">
        <v>75</v>
      </c>
      <c r="H177" s="3">
        <v>70</v>
      </c>
      <c r="I177" s="3">
        <v>46</v>
      </c>
      <c r="J177" s="3">
        <v>29</v>
      </c>
      <c r="K177" s="5">
        <v>0.63</v>
      </c>
      <c r="L177" s="3">
        <v>36</v>
      </c>
      <c r="M177" s="92">
        <v>1.278</v>
      </c>
      <c r="N177" s="75">
        <v>177</v>
      </c>
      <c r="O177" s="3">
        <v>144</v>
      </c>
      <c r="P177" s="3">
        <v>160.5</v>
      </c>
      <c r="Q177" s="3">
        <v>141</v>
      </c>
      <c r="R177" s="5">
        <v>0.79700000000000004</v>
      </c>
      <c r="S177" s="3">
        <v>20</v>
      </c>
      <c r="T177" s="5">
        <v>0.113</v>
      </c>
      <c r="U177" s="3">
        <v>7</v>
      </c>
      <c r="V177" s="5">
        <v>0.04</v>
      </c>
      <c r="W177" s="3">
        <v>9</v>
      </c>
      <c r="X177" s="76">
        <v>5.0999999999999997E-2</v>
      </c>
      <c r="Y177" s="75">
        <v>65</v>
      </c>
      <c r="Z177" s="3">
        <v>11</v>
      </c>
      <c r="AA177" s="3">
        <v>76</v>
      </c>
      <c r="AB177" s="76">
        <v>0.42899999999999999</v>
      </c>
      <c r="AD177" s="118">
        <f t="shared" si="6"/>
        <v>1</v>
      </c>
      <c r="AE177" s="28">
        <f t="shared" si="7"/>
        <v>35</v>
      </c>
      <c r="AF177" s="119">
        <f t="shared" si="8"/>
        <v>23</v>
      </c>
    </row>
    <row r="178" spans="1:32" x14ac:dyDescent="0.2">
      <c r="A178" s="75">
        <v>540116</v>
      </c>
      <c r="B178" s="4" t="s">
        <v>253</v>
      </c>
      <c r="C178" s="4" t="s">
        <v>125</v>
      </c>
      <c r="D178" s="4" t="s">
        <v>49</v>
      </c>
      <c r="E178" s="92">
        <v>1</v>
      </c>
      <c r="F178" s="75">
        <v>102</v>
      </c>
      <c r="G178" s="3">
        <v>81</v>
      </c>
      <c r="H178" s="3">
        <v>91.5</v>
      </c>
      <c r="I178" s="3">
        <v>55</v>
      </c>
      <c r="J178" s="3">
        <v>7</v>
      </c>
      <c r="K178" s="5">
        <v>0.127</v>
      </c>
      <c r="L178" s="3">
        <v>79</v>
      </c>
      <c r="M178" s="92">
        <v>0.69599999999999995</v>
      </c>
      <c r="N178" s="75">
        <v>222</v>
      </c>
      <c r="O178" s="3">
        <v>164</v>
      </c>
      <c r="P178" s="3">
        <v>193</v>
      </c>
      <c r="Q178" s="3">
        <v>190</v>
      </c>
      <c r="R178" s="5">
        <v>0.85599999999999998</v>
      </c>
      <c r="S178" s="3">
        <v>8</v>
      </c>
      <c r="T178" s="5">
        <v>3.5999999999999997E-2</v>
      </c>
      <c r="U178" s="3">
        <v>14</v>
      </c>
      <c r="V178" s="5">
        <v>6.3E-2</v>
      </c>
      <c r="W178" s="3">
        <v>10</v>
      </c>
      <c r="X178" s="76">
        <v>4.4999999999999998E-2</v>
      </c>
      <c r="Y178" s="75">
        <v>102</v>
      </c>
      <c r="Z178" s="3">
        <v>4</v>
      </c>
      <c r="AA178" s="3">
        <v>106</v>
      </c>
      <c r="AB178" s="76">
        <v>0.47699999999999998</v>
      </c>
      <c r="AD178" s="118">
        <f t="shared" si="6"/>
        <v>47</v>
      </c>
      <c r="AE178" s="28">
        <f t="shared" si="7"/>
        <v>95</v>
      </c>
      <c r="AF178" s="119">
        <f t="shared" si="8"/>
        <v>16</v>
      </c>
    </row>
    <row r="179" spans="1:32" x14ac:dyDescent="0.2">
      <c r="A179" s="75">
        <v>540117</v>
      </c>
      <c r="B179" s="4" t="s">
        <v>178</v>
      </c>
      <c r="C179" s="4" t="s">
        <v>125</v>
      </c>
      <c r="D179" s="4" t="s">
        <v>49</v>
      </c>
      <c r="E179" s="92">
        <v>1</v>
      </c>
      <c r="F179" s="75">
        <v>401</v>
      </c>
      <c r="G179" s="3">
        <v>335</v>
      </c>
      <c r="H179" s="3">
        <v>368</v>
      </c>
      <c r="I179" s="3">
        <v>270</v>
      </c>
      <c r="J179" s="3">
        <v>43</v>
      </c>
      <c r="K179" s="5">
        <v>0.159</v>
      </c>
      <c r="L179" s="3">
        <v>212</v>
      </c>
      <c r="M179" s="92">
        <v>1.274</v>
      </c>
      <c r="N179" s="75">
        <v>825</v>
      </c>
      <c r="O179" s="3">
        <v>583</v>
      </c>
      <c r="P179" s="3">
        <v>704</v>
      </c>
      <c r="Q179" s="3">
        <v>757</v>
      </c>
      <c r="R179" s="5">
        <v>0.91800000000000004</v>
      </c>
      <c r="S179" s="3">
        <v>23</v>
      </c>
      <c r="T179" s="5">
        <v>2.8000000000000001E-2</v>
      </c>
      <c r="U179" s="3">
        <v>27</v>
      </c>
      <c r="V179" s="5">
        <v>3.3000000000000002E-2</v>
      </c>
      <c r="W179" s="3">
        <v>18</v>
      </c>
      <c r="X179" s="76">
        <v>2.1999999999999999E-2</v>
      </c>
      <c r="Y179" s="75">
        <v>401</v>
      </c>
      <c r="Z179" s="3">
        <v>22</v>
      </c>
      <c r="AA179" s="3">
        <v>423</v>
      </c>
      <c r="AB179" s="76">
        <v>0.51300000000000001</v>
      </c>
      <c r="AD179" s="118">
        <f t="shared" si="6"/>
        <v>36</v>
      </c>
      <c r="AE179" s="28">
        <f t="shared" si="7"/>
        <v>36</v>
      </c>
      <c r="AF179" s="119">
        <f t="shared" si="8"/>
        <v>10</v>
      </c>
    </row>
    <row r="180" spans="1:32" x14ac:dyDescent="0.2">
      <c r="A180" s="75">
        <v>540119</v>
      </c>
      <c r="B180" s="4" t="s">
        <v>124</v>
      </c>
      <c r="C180" s="4" t="s">
        <v>125</v>
      </c>
      <c r="D180" s="4" t="s">
        <v>49</v>
      </c>
      <c r="E180" s="92">
        <v>1</v>
      </c>
      <c r="F180" s="75">
        <v>130</v>
      </c>
      <c r="G180" s="3">
        <v>99</v>
      </c>
      <c r="H180" s="3">
        <v>114.5</v>
      </c>
      <c r="I180" s="3">
        <v>84</v>
      </c>
      <c r="J180" s="3">
        <v>30</v>
      </c>
      <c r="K180" s="5">
        <v>0.35699999999999998</v>
      </c>
      <c r="L180" s="3">
        <v>40</v>
      </c>
      <c r="M180" s="92">
        <v>2.1</v>
      </c>
      <c r="N180" s="75">
        <v>256</v>
      </c>
      <c r="O180" s="3">
        <v>179</v>
      </c>
      <c r="P180" s="3">
        <v>217.5</v>
      </c>
      <c r="Q180" s="3">
        <v>199</v>
      </c>
      <c r="R180" s="5">
        <v>0.77700000000000002</v>
      </c>
      <c r="S180" s="3">
        <v>31</v>
      </c>
      <c r="T180" s="5">
        <v>0.121</v>
      </c>
      <c r="U180" s="3">
        <v>20</v>
      </c>
      <c r="V180" s="5">
        <v>7.8E-2</v>
      </c>
      <c r="W180" s="3">
        <v>6</v>
      </c>
      <c r="X180" s="76">
        <v>2.3E-2</v>
      </c>
      <c r="Y180" s="75">
        <v>130</v>
      </c>
      <c r="Z180" s="3">
        <v>15</v>
      </c>
      <c r="AA180" s="3">
        <v>145</v>
      </c>
      <c r="AB180" s="76">
        <v>0.56599999999999995</v>
      </c>
      <c r="AD180" s="118">
        <f t="shared" si="6"/>
        <v>13</v>
      </c>
      <c r="AE180" s="28">
        <f t="shared" si="7"/>
        <v>10</v>
      </c>
      <c r="AF180" s="119">
        <f t="shared" si="8"/>
        <v>7</v>
      </c>
    </row>
    <row r="181" spans="1:32" x14ac:dyDescent="0.2">
      <c r="A181" s="75">
        <v>540121</v>
      </c>
      <c r="B181" s="4" t="s">
        <v>126</v>
      </c>
      <c r="C181" s="4" t="s">
        <v>125</v>
      </c>
      <c r="D181" s="4" t="s">
        <v>49</v>
      </c>
      <c r="E181" s="92">
        <v>1</v>
      </c>
      <c r="F181" s="75">
        <v>167</v>
      </c>
      <c r="G181" s="3">
        <v>108</v>
      </c>
      <c r="H181" s="3">
        <v>137.5</v>
      </c>
      <c r="I181" s="3">
        <v>124</v>
      </c>
      <c r="J181" s="3">
        <v>5</v>
      </c>
      <c r="K181" s="5">
        <v>0.04</v>
      </c>
      <c r="L181" s="3">
        <v>62</v>
      </c>
      <c r="M181" s="92">
        <v>2</v>
      </c>
      <c r="N181" s="75">
        <v>362</v>
      </c>
      <c r="O181" s="3">
        <v>212</v>
      </c>
      <c r="P181" s="3">
        <v>287</v>
      </c>
      <c r="Q181" s="3">
        <v>284</v>
      </c>
      <c r="R181" s="5">
        <v>0.78500000000000003</v>
      </c>
      <c r="S181" s="3">
        <v>41</v>
      </c>
      <c r="T181" s="5">
        <v>0.113</v>
      </c>
      <c r="U181" s="3">
        <v>23</v>
      </c>
      <c r="V181" s="5">
        <v>6.4000000000000001E-2</v>
      </c>
      <c r="W181" s="3">
        <v>14</v>
      </c>
      <c r="X181" s="76">
        <v>3.9E-2</v>
      </c>
      <c r="Y181" s="75">
        <v>167</v>
      </c>
      <c r="Z181" s="3">
        <v>15</v>
      </c>
      <c r="AA181" s="3">
        <v>182</v>
      </c>
      <c r="AB181" s="76">
        <v>0.503</v>
      </c>
      <c r="AD181" s="118">
        <f t="shared" si="6"/>
        <v>87</v>
      </c>
      <c r="AE181" s="28">
        <f t="shared" si="7"/>
        <v>12</v>
      </c>
      <c r="AF181" s="119">
        <f t="shared" si="8"/>
        <v>11</v>
      </c>
    </row>
    <row r="182" spans="1:32" x14ac:dyDescent="0.2">
      <c r="A182" s="75">
        <v>540122</v>
      </c>
      <c r="B182" s="4" t="s">
        <v>129</v>
      </c>
      <c r="C182" s="4" t="s">
        <v>125</v>
      </c>
      <c r="D182" s="4" t="s">
        <v>49</v>
      </c>
      <c r="E182" s="92">
        <v>1</v>
      </c>
      <c r="F182" s="75">
        <v>81</v>
      </c>
      <c r="G182" s="3">
        <v>162</v>
      </c>
      <c r="H182" s="3">
        <v>121.5</v>
      </c>
      <c r="I182" s="3">
        <v>83</v>
      </c>
      <c r="J182" s="3">
        <v>14</v>
      </c>
      <c r="K182" s="5">
        <v>0.16900000000000001</v>
      </c>
      <c r="L182" s="3">
        <v>73</v>
      </c>
      <c r="M182" s="92">
        <v>1.137</v>
      </c>
      <c r="N182" s="75">
        <v>563</v>
      </c>
      <c r="O182" s="3">
        <v>440</v>
      </c>
      <c r="P182" s="3">
        <v>501.5</v>
      </c>
      <c r="Q182" s="3">
        <v>454</v>
      </c>
      <c r="R182" s="5">
        <v>0.80600000000000005</v>
      </c>
      <c r="S182" s="3">
        <v>60</v>
      </c>
      <c r="T182" s="5">
        <v>0.107</v>
      </c>
      <c r="U182" s="3">
        <v>19</v>
      </c>
      <c r="V182" s="5">
        <v>3.4000000000000002E-2</v>
      </c>
      <c r="W182" s="3">
        <v>30</v>
      </c>
      <c r="X182" s="76">
        <v>5.2999999999999999E-2</v>
      </c>
      <c r="Y182" s="75">
        <v>81</v>
      </c>
      <c r="Z182" s="3">
        <v>82</v>
      </c>
      <c r="AA182" s="3">
        <v>163</v>
      </c>
      <c r="AB182" s="76">
        <v>0.28999999999999998</v>
      </c>
      <c r="AD182" s="118">
        <f t="shared" si="6"/>
        <v>31</v>
      </c>
      <c r="AE182" s="28">
        <f t="shared" si="7"/>
        <v>50</v>
      </c>
      <c r="AF182" s="119">
        <f t="shared" si="8"/>
        <v>47</v>
      </c>
    </row>
    <row r="183" spans="1:32" x14ac:dyDescent="0.2">
      <c r="A183" s="75">
        <v>540291</v>
      </c>
      <c r="B183" s="4" t="s">
        <v>172</v>
      </c>
      <c r="C183" s="4" t="s">
        <v>125</v>
      </c>
      <c r="D183" s="4" t="s">
        <v>49</v>
      </c>
      <c r="E183" s="92">
        <v>1</v>
      </c>
      <c r="F183" s="75">
        <v>18</v>
      </c>
      <c r="G183" s="3">
        <v>60</v>
      </c>
      <c r="H183" s="3">
        <v>39</v>
      </c>
      <c r="I183" s="3">
        <v>20</v>
      </c>
      <c r="J183" s="3">
        <v>2</v>
      </c>
      <c r="K183" s="5">
        <v>0.1</v>
      </c>
      <c r="L183" s="3">
        <v>39</v>
      </c>
      <c r="M183" s="92">
        <v>0.51300000000000001</v>
      </c>
      <c r="N183" s="75">
        <v>212</v>
      </c>
      <c r="O183" s="3">
        <v>161</v>
      </c>
      <c r="P183" s="3">
        <v>186.5</v>
      </c>
      <c r="Q183" s="3">
        <v>159</v>
      </c>
      <c r="R183" s="5">
        <v>0.75</v>
      </c>
      <c r="S183" s="3">
        <v>32</v>
      </c>
      <c r="T183" s="5">
        <v>0.151</v>
      </c>
      <c r="U183" s="3">
        <v>15</v>
      </c>
      <c r="V183" s="5">
        <v>7.0999999999999994E-2</v>
      </c>
      <c r="W183" s="3">
        <v>6</v>
      </c>
      <c r="X183" s="76">
        <v>2.8000000000000001E-2</v>
      </c>
      <c r="Y183" s="75">
        <v>18</v>
      </c>
      <c r="Z183" s="3">
        <v>35</v>
      </c>
      <c r="AA183" s="3">
        <v>53</v>
      </c>
      <c r="AB183" s="76">
        <v>0.25</v>
      </c>
      <c r="AD183" s="118">
        <f t="shared" si="6"/>
        <v>62</v>
      </c>
      <c r="AE183" s="28">
        <f t="shared" si="7"/>
        <v>124</v>
      </c>
      <c r="AF183" s="119">
        <f t="shared" si="8"/>
        <v>56</v>
      </c>
    </row>
    <row r="184" spans="1:32" x14ac:dyDescent="0.2">
      <c r="A184" s="75">
        <v>540118</v>
      </c>
      <c r="B184" s="4" t="s">
        <v>236</v>
      </c>
      <c r="C184" s="4" t="s">
        <v>125</v>
      </c>
      <c r="D184" s="4" t="s">
        <v>49</v>
      </c>
      <c r="E184" s="92">
        <v>1</v>
      </c>
      <c r="F184" s="75">
        <v>51</v>
      </c>
      <c r="G184" s="3">
        <v>80</v>
      </c>
      <c r="H184" s="3">
        <v>65.5</v>
      </c>
      <c r="I184" s="3">
        <v>51</v>
      </c>
      <c r="J184" s="3">
        <v>6</v>
      </c>
      <c r="K184" s="5">
        <v>0.11799999999999999</v>
      </c>
      <c r="L184" s="3">
        <v>88</v>
      </c>
      <c r="M184" s="92">
        <v>0.57999999999999996</v>
      </c>
      <c r="N184" s="75">
        <v>347</v>
      </c>
      <c r="O184" s="3">
        <v>211</v>
      </c>
      <c r="P184" s="3">
        <v>279</v>
      </c>
      <c r="Q184" s="3">
        <v>260</v>
      </c>
      <c r="R184" s="5">
        <v>0.749</v>
      </c>
      <c r="S184" s="3">
        <v>43</v>
      </c>
      <c r="T184" s="5">
        <v>0.124</v>
      </c>
      <c r="U184" s="3">
        <v>14</v>
      </c>
      <c r="V184" s="5">
        <v>0.04</v>
      </c>
      <c r="W184" s="3">
        <v>30</v>
      </c>
      <c r="X184" s="76">
        <v>8.5999999999999993E-2</v>
      </c>
      <c r="Y184" s="75">
        <v>51</v>
      </c>
      <c r="Z184" s="3">
        <v>41</v>
      </c>
      <c r="AA184" s="3">
        <v>92</v>
      </c>
      <c r="AB184" s="76">
        <v>0.26500000000000001</v>
      </c>
      <c r="AD184" s="118">
        <f t="shared" si="6"/>
        <v>51</v>
      </c>
      <c r="AE184" s="28">
        <f t="shared" si="7"/>
        <v>112</v>
      </c>
      <c r="AF184" s="119">
        <f t="shared" si="8"/>
        <v>52</v>
      </c>
    </row>
    <row r="185" spans="1:32" x14ac:dyDescent="0.2">
      <c r="A185" s="75">
        <v>540123</v>
      </c>
      <c r="B185" s="4" t="s">
        <v>131</v>
      </c>
      <c r="C185" s="4" t="s">
        <v>125</v>
      </c>
      <c r="D185" s="4" t="s">
        <v>49</v>
      </c>
      <c r="E185" s="92">
        <v>1</v>
      </c>
      <c r="F185" s="75">
        <v>373</v>
      </c>
      <c r="G185" s="3">
        <v>374</v>
      </c>
      <c r="H185" s="3">
        <v>373.5</v>
      </c>
      <c r="I185" s="3">
        <v>321</v>
      </c>
      <c r="J185" s="3">
        <v>109</v>
      </c>
      <c r="K185" s="5">
        <v>0.34</v>
      </c>
      <c r="L185" s="3">
        <v>195</v>
      </c>
      <c r="M185" s="92">
        <v>1.6459999999999999</v>
      </c>
      <c r="N185" s="75">
        <v>1462</v>
      </c>
      <c r="O185" s="3">
        <v>1101</v>
      </c>
      <c r="P185" s="3">
        <v>1281.5</v>
      </c>
      <c r="Q185" s="3">
        <v>1090</v>
      </c>
      <c r="R185" s="5">
        <v>0.746</v>
      </c>
      <c r="S185" s="3">
        <v>219</v>
      </c>
      <c r="T185" s="5">
        <v>0.15</v>
      </c>
      <c r="U185" s="3">
        <v>93</v>
      </c>
      <c r="V185" s="5">
        <v>6.4000000000000001E-2</v>
      </c>
      <c r="W185" s="3">
        <v>60</v>
      </c>
      <c r="X185" s="76">
        <v>4.1000000000000002E-2</v>
      </c>
      <c r="Y185" s="75">
        <v>373</v>
      </c>
      <c r="Z185" s="3">
        <v>51</v>
      </c>
      <c r="AA185" s="3">
        <v>424</v>
      </c>
      <c r="AB185" s="76">
        <v>0.28999999999999998</v>
      </c>
      <c r="AD185" s="118">
        <f t="shared" si="6"/>
        <v>15</v>
      </c>
      <c r="AE185" s="28">
        <f t="shared" si="7"/>
        <v>20</v>
      </c>
      <c r="AF185" s="119">
        <f t="shared" si="8"/>
        <v>47</v>
      </c>
    </row>
    <row r="186" spans="1:32" x14ac:dyDescent="0.2">
      <c r="A186" s="75">
        <v>540120</v>
      </c>
      <c r="B186" s="4" t="s">
        <v>239</v>
      </c>
      <c r="C186" s="4" t="s">
        <v>125</v>
      </c>
      <c r="D186" s="4" t="s">
        <v>49</v>
      </c>
      <c r="E186" s="92">
        <v>1</v>
      </c>
      <c r="F186" s="75">
        <v>118</v>
      </c>
      <c r="G186" s="3">
        <v>96</v>
      </c>
      <c r="H186" s="3">
        <v>107</v>
      </c>
      <c r="I186" s="3">
        <v>77</v>
      </c>
      <c r="J186" s="3">
        <v>31</v>
      </c>
      <c r="K186" s="5">
        <v>0.40300000000000002</v>
      </c>
      <c r="L186" s="3">
        <v>105</v>
      </c>
      <c r="M186" s="92">
        <v>0.73299999999999998</v>
      </c>
      <c r="N186" s="75">
        <v>367</v>
      </c>
      <c r="O186" s="3">
        <v>266</v>
      </c>
      <c r="P186" s="3">
        <v>316.5</v>
      </c>
      <c r="Q186" s="3">
        <v>298</v>
      </c>
      <c r="R186" s="5">
        <v>0.81200000000000006</v>
      </c>
      <c r="S186" s="3">
        <v>37</v>
      </c>
      <c r="T186" s="5">
        <v>0.10100000000000001</v>
      </c>
      <c r="U186" s="3">
        <v>18</v>
      </c>
      <c r="V186" s="5">
        <v>4.9000000000000002E-2</v>
      </c>
      <c r="W186" s="3">
        <v>14</v>
      </c>
      <c r="X186" s="76">
        <v>3.7999999999999999E-2</v>
      </c>
      <c r="Y186" s="75">
        <v>118</v>
      </c>
      <c r="Z186" s="3">
        <v>21</v>
      </c>
      <c r="AA186" s="3">
        <v>139</v>
      </c>
      <c r="AB186" s="76">
        <v>0.379</v>
      </c>
      <c r="AD186" s="118">
        <f t="shared" si="6"/>
        <v>10</v>
      </c>
      <c r="AE186" s="28">
        <f t="shared" si="7"/>
        <v>85</v>
      </c>
      <c r="AF186" s="119">
        <f t="shared" si="8"/>
        <v>32</v>
      </c>
    </row>
    <row r="187" spans="1:32" x14ac:dyDescent="0.2">
      <c r="A187" s="85">
        <v>540114</v>
      </c>
      <c r="B187" s="68" t="s">
        <v>244</v>
      </c>
      <c r="C187" s="68" t="s">
        <v>125</v>
      </c>
      <c r="D187" s="68" t="s">
        <v>56</v>
      </c>
      <c r="E187" s="93">
        <v>1</v>
      </c>
      <c r="F187" s="85">
        <v>2291</v>
      </c>
      <c r="G187" s="30">
        <v>3014</v>
      </c>
      <c r="H187" s="30">
        <v>2652.5</v>
      </c>
      <c r="I187" s="30">
        <v>1484</v>
      </c>
      <c r="J187" s="30">
        <v>238</v>
      </c>
      <c r="K187" s="69">
        <v>0.16</v>
      </c>
      <c r="L187" s="30">
        <v>3447</v>
      </c>
      <c r="M187" s="93">
        <v>0.43099999999999999</v>
      </c>
      <c r="N187" s="85">
        <v>15005</v>
      </c>
      <c r="O187" s="30">
        <v>9804</v>
      </c>
      <c r="P187" s="30">
        <v>12404.5</v>
      </c>
      <c r="Q187" s="30">
        <v>13401</v>
      </c>
      <c r="R187" s="69">
        <v>0.89300000000000002</v>
      </c>
      <c r="S187" s="30">
        <v>501</v>
      </c>
      <c r="T187" s="69">
        <v>3.3000000000000002E-2</v>
      </c>
      <c r="U187" s="30">
        <v>429</v>
      </c>
      <c r="V187" s="69">
        <v>2.9000000000000001E-2</v>
      </c>
      <c r="W187" s="30">
        <v>674</v>
      </c>
      <c r="X187" s="86">
        <v>4.4999999999999998E-2</v>
      </c>
      <c r="Y187" s="85">
        <v>2291</v>
      </c>
      <c r="Z187" s="30">
        <v>1055</v>
      </c>
      <c r="AA187" s="30">
        <v>3346</v>
      </c>
      <c r="AB187" s="86">
        <v>0.223</v>
      </c>
      <c r="AD187" s="120">
        <f t="shared" si="6"/>
        <v>8</v>
      </c>
      <c r="AE187" s="31">
        <f t="shared" si="7"/>
        <v>3</v>
      </c>
      <c r="AF187" s="121">
        <f t="shared" si="8"/>
        <v>5</v>
      </c>
    </row>
    <row r="188" spans="1:32" x14ac:dyDescent="0.2">
      <c r="A188" s="87"/>
      <c r="B188" s="7"/>
      <c r="C188" s="7" t="s">
        <v>125</v>
      </c>
      <c r="D188" s="7" t="s">
        <v>2</v>
      </c>
      <c r="E188" s="94">
        <v>1</v>
      </c>
      <c r="F188" s="87">
        <v>3797</v>
      </c>
      <c r="G188" s="6">
        <v>4484</v>
      </c>
      <c r="H188" s="6">
        <v>4140.5</v>
      </c>
      <c r="I188" s="6">
        <v>2615</v>
      </c>
      <c r="J188" s="6">
        <v>514</v>
      </c>
      <c r="K188" s="8">
        <v>0.19700000000000001</v>
      </c>
      <c r="L188" s="6">
        <v>4376</v>
      </c>
      <c r="M188" s="94">
        <v>0.59799999999999998</v>
      </c>
      <c r="N188" s="87">
        <v>19798</v>
      </c>
      <c r="O188" s="6">
        <v>13265</v>
      </c>
      <c r="P188" s="6">
        <v>16531.5</v>
      </c>
      <c r="Q188" s="6">
        <v>17233</v>
      </c>
      <c r="R188" s="8">
        <v>0.87</v>
      </c>
      <c r="S188" s="6">
        <v>1015</v>
      </c>
      <c r="T188" s="8">
        <v>5.0999999999999997E-2</v>
      </c>
      <c r="U188" s="6">
        <v>679</v>
      </c>
      <c r="V188" s="8">
        <v>3.4000000000000002E-2</v>
      </c>
      <c r="W188" s="6">
        <v>871</v>
      </c>
      <c r="X188" s="88">
        <v>4.3999999999999997E-2</v>
      </c>
      <c r="Y188" s="87">
        <v>3797</v>
      </c>
      <c r="Z188" s="6">
        <v>1352</v>
      </c>
      <c r="AA188" s="6">
        <v>5149</v>
      </c>
      <c r="AB188" s="88">
        <v>0.26</v>
      </c>
      <c r="AD188" s="122">
        <f t="shared" si="6"/>
        <v>8</v>
      </c>
      <c r="AE188" s="29">
        <f t="shared" si="7"/>
        <v>3</v>
      </c>
      <c r="AF188" s="123">
        <f t="shared" si="8"/>
        <v>3</v>
      </c>
    </row>
    <row r="189" spans="1:32" x14ac:dyDescent="0.2">
      <c r="A189" s="75">
        <v>540125</v>
      </c>
      <c r="B189" s="4" t="s">
        <v>224</v>
      </c>
      <c r="C189" s="4" t="s">
        <v>63</v>
      </c>
      <c r="D189" s="4" t="s">
        <v>49</v>
      </c>
      <c r="E189" s="92">
        <v>1</v>
      </c>
      <c r="F189" s="75">
        <v>18</v>
      </c>
      <c r="G189" s="3">
        <v>48</v>
      </c>
      <c r="H189" s="3">
        <v>33</v>
      </c>
      <c r="I189" s="3">
        <v>22</v>
      </c>
      <c r="J189" s="3">
        <v>5</v>
      </c>
      <c r="K189" s="5">
        <v>0.22700000000000001</v>
      </c>
      <c r="L189" s="3">
        <v>49</v>
      </c>
      <c r="M189" s="92">
        <v>0.44900000000000001</v>
      </c>
      <c r="N189" s="75">
        <v>275</v>
      </c>
      <c r="O189" s="3">
        <v>263</v>
      </c>
      <c r="P189" s="3">
        <v>269</v>
      </c>
      <c r="Q189" s="3">
        <v>233</v>
      </c>
      <c r="R189" s="5">
        <v>0.84699999999999998</v>
      </c>
      <c r="S189" s="3">
        <v>19</v>
      </c>
      <c r="T189" s="5">
        <v>6.9000000000000006E-2</v>
      </c>
      <c r="U189" s="3">
        <v>17</v>
      </c>
      <c r="V189" s="5">
        <v>6.2E-2</v>
      </c>
      <c r="W189" s="3">
        <v>6</v>
      </c>
      <c r="X189" s="76">
        <v>2.1999999999999999E-2</v>
      </c>
      <c r="Y189" s="75">
        <v>18</v>
      </c>
      <c r="Z189" s="3">
        <v>9</v>
      </c>
      <c r="AA189" s="3">
        <v>27</v>
      </c>
      <c r="AB189" s="76">
        <v>9.8000000000000004E-2</v>
      </c>
      <c r="AD189" s="118">
        <f t="shared" si="6"/>
        <v>26</v>
      </c>
      <c r="AE189" s="28">
        <f t="shared" si="7"/>
        <v>136</v>
      </c>
      <c r="AF189" s="119">
        <f t="shared" si="8"/>
        <v>118</v>
      </c>
    </row>
    <row r="190" spans="1:32" x14ac:dyDescent="0.2">
      <c r="A190" s="75">
        <v>540127</v>
      </c>
      <c r="B190" s="4" t="s">
        <v>248</v>
      </c>
      <c r="C190" s="4" t="s">
        <v>63</v>
      </c>
      <c r="D190" s="4" t="s">
        <v>49</v>
      </c>
      <c r="E190" s="92">
        <v>1</v>
      </c>
      <c r="F190" s="75">
        <v>20</v>
      </c>
      <c r="G190" s="3">
        <v>28</v>
      </c>
      <c r="H190" s="3">
        <v>24</v>
      </c>
      <c r="I190" s="3">
        <v>19</v>
      </c>
      <c r="J190" s="3">
        <v>0</v>
      </c>
      <c r="K190" s="5">
        <v>0</v>
      </c>
      <c r="L190" s="3">
        <v>35</v>
      </c>
      <c r="M190" s="92">
        <v>0.54300000000000004</v>
      </c>
      <c r="N190" s="75">
        <v>74</v>
      </c>
      <c r="O190" s="3">
        <v>72</v>
      </c>
      <c r="P190" s="3">
        <v>73</v>
      </c>
      <c r="Q190" s="3">
        <v>66</v>
      </c>
      <c r="R190" s="5">
        <v>0.89200000000000002</v>
      </c>
      <c r="S190" s="3">
        <v>0</v>
      </c>
      <c r="T190" s="5">
        <v>0</v>
      </c>
      <c r="U190" s="3">
        <v>8</v>
      </c>
      <c r="V190" s="5">
        <v>0.108</v>
      </c>
      <c r="W190" s="3">
        <v>0</v>
      </c>
      <c r="X190" s="76">
        <v>0</v>
      </c>
      <c r="Y190" s="75">
        <v>20</v>
      </c>
      <c r="Z190" s="3">
        <v>4</v>
      </c>
      <c r="AA190" s="3">
        <v>24</v>
      </c>
      <c r="AB190" s="76">
        <v>0.32400000000000001</v>
      </c>
      <c r="AD190" s="118">
        <f t="shared" si="6"/>
        <v>104</v>
      </c>
      <c r="AE190" s="28">
        <f t="shared" si="7"/>
        <v>120</v>
      </c>
      <c r="AF190" s="119">
        <f t="shared" si="8"/>
        <v>42</v>
      </c>
    </row>
    <row r="191" spans="1:32" x14ac:dyDescent="0.2">
      <c r="A191" s="75">
        <v>540128</v>
      </c>
      <c r="B191" s="4" t="s">
        <v>254</v>
      </c>
      <c r="C191" s="4" t="s">
        <v>63</v>
      </c>
      <c r="D191" s="4" t="s">
        <v>49</v>
      </c>
      <c r="E191" s="92">
        <v>1</v>
      </c>
      <c r="F191" s="75">
        <v>254</v>
      </c>
      <c r="G191" s="3">
        <v>292</v>
      </c>
      <c r="H191" s="3">
        <v>273</v>
      </c>
      <c r="I191" s="3">
        <v>229</v>
      </c>
      <c r="J191" s="3">
        <v>5</v>
      </c>
      <c r="K191" s="5">
        <v>2.1999999999999999E-2</v>
      </c>
      <c r="L191" s="3">
        <v>332</v>
      </c>
      <c r="M191" s="92">
        <v>0.69</v>
      </c>
      <c r="N191" s="75">
        <v>3317</v>
      </c>
      <c r="O191" s="3">
        <v>3099</v>
      </c>
      <c r="P191" s="3">
        <v>3208</v>
      </c>
      <c r="Q191" s="3">
        <v>2683</v>
      </c>
      <c r="R191" s="5">
        <v>0.80900000000000005</v>
      </c>
      <c r="S191" s="3">
        <v>509</v>
      </c>
      <c r="T191" s="5">
        <v>0.153</v>
      </c>
      <c r="U191" s="3">
        <v>94</v>
      </c>
      <c r="V191" s="5">
        <v>2.8000000000000001E-2</v>
      </c>
      <c r="W191" s="3">
        <v>31</v>
      </c>
      <c r="X191" s="76">
        <v>8.9999999999999993E-3</v>
      </c>
      <c r="Y191" s="75">
        <v>254</v>
      </c>
      <c r="Z191" s="3">
        <v>8</v>
      </c>
      <c r="AA191" s="3">
        <v>262</v>
      </c>
      <c r="AB191" s="76">
        <v>7.9000000000000001E-2</v>
      </c>
      <c r="AD191" s="118">
        <f t="shared" si="6"/>
        <v>91</v>
      </c>
      <c r="AE191" s="28">
        <f t="shared" si="7"/>
        <v>96</v>
      </c>
      <c r="AF191" s="119">
        <f t="shared" si="8"/>
        <v>130</v>
      </c>
    </row>
    <row r="192" spans="1:32" x14ac:dyDescent="0.2">
      <c r="A192" s="75">
        <v>540172</v>
      </c>
      <c r="B192" s="4" t="s">
        <v>62</v>
      </c>
      <c r="C192" s="4" t="s">
        <v>63</v>
      </c>
      <c r="D192" s="4" t="s">
        <v>49</v>
      </c>
      <c r="E192" s="92">
        <v>1</v>
      </c>
      <c r="F192" s="75">
        <v>0</v>
      </c>
      <c r="G192" s="3">
        <v>0</v>
      </c>
      <c r="H192" s="3">
        <v>0</v>
      </c>
      <c r="I192" s="3">
        <v>0</v>
      </c>
      <c r="J192" s="3">
        <v>0</v>
      </c>
      <c r="K192" s="32">
        <v>0</v>
      </c>
      <c r="L192" s="3">
        <v>0</v>
      </c>
      <c r="M192" s="95">
        <v>0</v>
      </c>
      <c r="N192" s="75">
        <v>348</v>
      </c>
      <c r="O192" s="3">
        <v>400</v>
      </c>
      <c r="P192" s="3">
        <v>374</v>
      </c>
      <c r="Q192" s="3">
        <v>308</v>
      </c>
      <c r="R192" s="5">
        <v>0.88500000000000001</v>
      </c>
      <c r="S192" s="3">
        <v>17</v>
      </c>
      <c r="T192" s="5">
        <v>4.9000000000000002E-2</v>
      </c>
      <c r="U192" s="3">
        <v>23</v>
      </c>
      <c r="V192" s="5">
        <v>6.6000000000000003E-2</v>
      </c>
      <c r="W192" s="3">
        <v>0</v>
      </c>
      <c r="X192" s="76">
        <v>0</v>
      </c>
      <c r="Y192" s="75">
        <v>0</v>
      </c>
      <c r="Z192" s="3">
        <v>0</v>
      </c>
      <c r="AA192" s="3">
        <v>0</v>
      </c>
      <c r="AB192" s="76">
        <v>0</v>
      </c>
      <c r="AD192" s="118">
        <f t="shared" si="6"/>
        <v>104</v>
      </c>
      <c r="AE192" s="28">
        <f t="shared" si="7"/>
        <v>205</v>
      </c>
      <c r="AF192" s="119">
        <f t="shared" si="8"/>
        <v>209</v>
      </c>
    </row>
    <row r="193" spans="1:32" x14ac:dyDescent="0.2">
      <c r="A193" s="75">
        <v>540285</v>
      </c>
      <c r="B193" s="4" t="s">
        <v>342</v>
      </c>
      <c r="C193" s="4" t="s">
        <v>63</v>
      </c>
      <c r="D193" s="4" t="s">
        <v>49</v>
      </c>
      <c r="E193" s="92">
        <v>1</v>
      </c>
      <c r="F193" s="75">
        <v>2</v>
      </c>
      <c r="G193" s="3">
        <v>2</v>
      </c>
      <c r="H193" s="3">
        <v>2</v>
      </c>
      <c r="I193" s="3">
        <v>2</v>
      </c>
      <c r="J193" s="3">
        <v>0</v>
      </c>
      <c r="K193" s="5">
        <v>0</v>
      </c>
      <c r="L193" s="3">
        <v>8</v>
      </c>
      <c r="M193" s="92">
        <v>0.25</v>
      </c>
      <c r="N193" s="75">
        <v>5242</v>
      </c>
      <c r="O193" s="3">
        <v>4854</v>
      </c>
      <c r="P193" s="3">
        <v>5048</v>
      </c>
      <c r="Q193" s="3">
        <v>4685</v>
      </c>
      <c r="R193" s="5">
        <v>0.89400000000000002</v>
      </c>
      <c r="S193" s="3">
        <v>330</v>
      </c>
      <c r="T193" s="5">
        <v>6.3E-2</v>
      </c>
      <c r="U193" s="3">
        <v>173</v>
      </c>
      <c r="V193" s="5">
        <v>3.3000000000000002E-2</v>
      </c>
      <c r="W193" s="3">
        <v>54</v>
      </c>
      <c r="X193" s="76">
        <v>0.01</v>
      </c>
      <c r="Y193" s="75">
        <v>2</v>
      </c>
      <c r="Z193" s="3">
        <v>0</v>
      </c>
      <c r="AA193" s="3">
        <v>2</v>
      </c>
      <c r="AB193" s="76">
        <v>0</v>
      </c>
      <c r="AD193" s="118">
        <f t="shared" si="6"/>
        <v>104</v>
      </c>
      <c r="AE193" s="28">
        <f t="shared" si="7"/>
        <v>172</v>
      </c>
      <c r="AF193" s="119">
        <f t="shared" si="8"/>
        <v>209</v>
      </c>
    </row>
    <row r="194" spans="1:32" x14ac:dyDescent="0.2">
      <c r="A194" s="85">
        <v>540124</v>
      </c>
      <c r="B194" s="68" t="s">
        <v>251</v>
      </c>
      <c r="C194" s="68" t="s">
        <v>63</v>
      </c>
      <c r="D194" s="68" t="s">
        <v>56</v>
      </c>
      <c r="E194" s="93">
        <v>1</v>
      </c>
      <c r="F194" s="85">
        <v>2010</v>
      </c>
      <c r="G194" s="30">
        <v>2663</v>
      </c>
      <c r="H194" s="30">
        <v>2336.5</v>
      </c>
      <c r="I194" s="30">
        <v>2073</v>
      </c>
      <c r="J194" s="30">
        <v>190</v>
      </c>
      <c r="K194" s="69">
        <v>9.1999999999999998E-2</v>
      </c>
      <c r="L194" s="30">
        <v>7195</v>
      </c>
      <c r="M194" s="93">
        <v>0.28799999999999998</v>
      </c>
      <c r="N194" s="85">
        <v>25198</v>
      </c>
      <c r="O194" s="30">
        <v>26628</v>
      </c>
      <c r="P194" s="30">
        <v>25913</v>
      </c>
      <c r="Q194" s="30">
        <v>22604</v>
      </c>
      <c r="R194" s="69">
        <v>0.89700000000000002</v>
      </c>
      <c r="S194" s="30">
        <v>1150</v>
      </c>
      <c r="T194" s="69">
        <v>4.5999999999999999E-2</v>
      </c>
      <c r="U194" s="30">
        <v>1236</v>
      </c>
      <c r="V194" s="69">
        <v>4.9000000000000002E-2</v>
      </c>
      <c r="W194" s="30">
        <v>208</v>
      </c>
      <c r="X194" s="86">
        <v>8.0000000000000002E-3</v>
      </c>
      <c r="Y194" s="85">
        <v>2010</v>
      </c>
      <c r="Z194" s="30">
        <v>185</v>
      </c>
      <c r="AA194" s="30">
        <v>2195</v>
      </c>
      <c r="AB194" s="86">
        <v>8.6999999999999994E-2</v>
      </c>
      <c r="AD194" s="120">
        <f t="shared" si="6"/>
        <v>17</v>
      </c>
      <c r="AE194" s="31">
        <f t="shared" si="7"/>
        <v>7</v>
      </c>
      <c r="AF194" s="121">
        <f t="shared" si="8"/>
        <v>27</v>
      </c>
    </row>
    <row r="195" spans="1:32" x14ac:dyDescent="0.2">
      <c r="A195" s="87"/>
      <c r="B195" s="7"/>
      <c r="C195" s="7" t="s">
        <v>63</v>
      </c>
      <c r="D195" s="7" t="s">
        <v>2</v>
      </c>
      <c r="E195" s="94">
        <v>1</v>
      </c>
      <c r="F195" s="87">
        <v>2304</v>
      </c>
      <c r="G195" s="6">
        <v>3033</v>
      </c>
      <c r="H195" s="6">
        <v>2668.5</v>
      </c>
      <c r="I195" s="6">
        <v>2345</v>
      </c>
      <c r="J195" s="6">
        <v>200</v>
      </c>
      <c r="K195" s="8">
        <v>8.5000000000000006E-2</v>
      </c>
      <c r="L195" s="6">
        <v>7619</v>
      </c>
      <c r="M195" s="94">
        <v>0.308</v>
      </c>
      <c r="N195" s="87">
        <v>34454</v>
      </c>
      <c r="O195" s="6">
        <v>35316</v>
      </c>
      <c r="P195" s="6">
        <v>34885</v>
      </c>
      <c r="Q195" s="6">
        <v>30579</v>
      </c>
      <c r="R195" s="8">
        <v>0.88800000000000001</v>
      </c>
      <c r="S195" s="6">
        <v>2025</v>
      </c>
      <c r="T195" s="8">
        <v>5.8999999999999997E-2</v>
      </c>
      <c r="U195" s="6">
        <v>1551</v>
      </c>
      <c r="V195" s="8">
        <v>4.4999999999999998E-2</v>
      </c>
      <c r="W195" s="6">
        <v>299</v>
      </c>
      <c r="X195" s="88">
        <v>8.9999999999999993E-3</v>
      </c>
      <c r="Y195" s="87">
        <v>2304</v>
      </c>
      <c r="Z195" s="6">
        <v>206</v>
      </c>
      <c r="AA195" s="6">
        <v>2510</v>
      </c>
      <c r="AB195" s="88">
        <v>7.2999999999999995E-2</v>
      </c>
      <c r="AD195" s="122">
        <f t="shared" si="6"/>
        <v>21</v>
      </c>
      <c r="AE195" s="29">
        <f t="shared" si="7"/>
        <v>10</v>
      </c>
      <c r="AF195" s="123">
        <f t="shared" si="8"/>
        <v>37</v>
      </c>
    </row>
    <row r="196" spans="1:32" x14ac:dyDescent="0.2">
      <c r="A196" s="75">
        <v>540130</v>
      </c>
      <c r="B196" s="4" t="s">
        <v>153</v>
      </c>
      <c r="C196" s="4" t="s">
        <v>65</v>
      </c>
      <c r="D196" s="4" t="s">
        <v>49</v>
      </c>
      <c r="E196" s="92">
        <v>8</v>
      </c>
      <c r="F196" s="75">
        <v>292</v>
      </c>
      <c r="G196" s="3">
        <v>352</v>
      </c>
      <c r="H196" s="3">
        <v>322</v>
      </c>
      <c r="I196" s="3">
        <v>269</v>
      </c>
      <c r="J196" s="3">
        <v>111</v>
      </c>
      <c r="K196" s="5">
        <v>0.41299999999999998</v>
      </c>
      <c r="L196" s="3">
        <v>222</v>
      </c>
      <c r="M196" s="92">
        <v>1.212</v>
      </c>
      <c r="N196" s="75">
        <v>2443</v>
      </c>
      <c r="O196" s="3">
        <v>1955</v>
      </c>
      <c r="P196" s="3">
        <v>2199</v>
      </c>
      <c r="Q196" s="3">
        <v>2004</v>
      </c>
      <c r="R196" s="5">
        <v>0.82</v>
      </c>
      <c r="S196" s="3">
        <v>246</v>
      </c>
      <c r="T196" s="5">
        <v>0.10100000000000001</v>
      </c>
      <c r="U196" s="3">
        <v>180</v>
      </c>
      <c r="V196" s="5">
        <v>7.3999999999999996E-2</v>
      </c>
      <c r="W196" s="3">
        <v>13</v>
      </c>
      <c r="X196" s="76">
        <v>5.0000000000000001E-3</v>
      </c>
      <c r="Y196" s="75">
        <v>292</v>
      </c>
      <c r="Z196" s="3">
        <v>112</v>
      </c>
      <c r="AA196" s="3">
        <v>404</v>
      </c>
      <c r="AB196" s="76">
        <v>0.16500000000000001</v>
      </c>
      <c r="AD196" s="118">
        <f t="shared" si="6"/>
        <v>9</v>
      </c>
      <c r="AE196" s="28">
        <f t="shared" si="7"/>
        <v>42</v>
      </c>
      <c r="AF196" s="119">
        <f t="shared" si="8"/>
        <v>85</v>
      </c>
    </row>
    <row r="197" spans="1:32" x14ac:dyDescent="0.2">
      <c r="A197" s="75">
        <v>545555</v>
      </c>
      <c r="B197" s="4" t="s">
        <v>382</v>
      </c>
      <c r="C197" s="4" t="s">
        <v>65</v>
      </c>
      <c r="D197" s="4" t="s">
        <v>49</v>
      </c>
      <c r="E197" s="92">
        <v>8</v>
      </c>
      <c r="F197" s="75">
        <v>0</v>
      </c>
      <c r="G197" s="3">
        <v>0</v>
      </c>
      <c r="H197" s="3">
        <v>0</v>
      </c>
      <c r="I197" s="3">
        <v>0</v>
      </c>
      <c r="J197" s="3">
        <v>0</v>
      </c>
      <c r="K197" s="32">
        <v>0</v>
      </c>
      <c r="L197" s="3">
        <v>54</v>
      </c>
      <c r="M197" s="92">
        <v>0</v>
      </c>
      <c r="N197" s="75">
        <v>443</v>
      </c>
      <c r="O197" s="3">
        <v>472</v>
      </c>
      <c r="P197" s="3">
        <v>457.5</v>
      </c>
      <c r="Q197" s="3">
        <v>432</v>
      </c>
      <c r="R197" s="5">
        <v>0.97499999999999998</v>
      </c>
      <c r="S197" s="3">
        <v>3</v>
      </c>
      <c r="T197" s="5">
        <v>7.0000000000000001E-3</v>
      </c>
      <c r="U197" s="3">
        <v>6</v>
      </c>
      <c r="V197" s="5">
        <v>1.4E-2</v>
      </c>
      <c r="W197" s="3">
        <v>2</v>
      </c>
      <c r="X197" s="76">
        <v>5.0000000000000001E-3</v>
      </c>
      <c r="Y197" s="75">
        <v>0</v>
      </c>
      <c r="Z197" s="3">
        <v>0</v>
      </c>
      <c r="AA197" s="3">
        <v>0</v>
      </c>
      <c r="AB197" s="76">
        <v>0</v>
      </c>
      <c r="AD197" s="118">
        <f t="shared" si="6"/>
        <v>104</v>
      </c>
      <c r="AE197" s="28">
        <f t="shared" si="7"/>
        <v>205</v>
      </c>
      <c r="AF197" s="119">
        <f t="shared" si="8"/>
        <v>209</v>
      </c>
    </row>
    <row r="198" spans="1:32" x14ac:dyDescent="0.2">
      <c r="A198" s="75">
        <v>540155</v>
      </c>
      <c r="B198" s="4" t="s">
        <v>332</v>
      </c>
      <c r="C198" s="4" t="s">
        <v>65</v>
      </c>
      <c r="D198" s="4" t="s">
        <v>49</v>
      </c>
      <c r="E198" s="92">
        <v>8</v>
      </c>
      <c r="F198" s="75">
        <v>6</v>
      </c>
      <c r="G198" s="3">
        <v>8</v>
      </c>
      <c r="H198" s="3">
        <v>7</v>
      </c>
      <c r="I198" s="3">
        <v>9</v>
      </c>
      <c r="J198" s="3">
        <v>0</v>
      </c>
      <c r="K198" s="5">
        <v>0</v>
      </c>
      <c r="L198" s="3">
        <v>30</v>
      </c>
      <c r="M198" s="92">
        <v>0.3</v>
      </c>
      <c r="N198" s="75">
        <v>403</v>
      </c>
      <c r="O198" s="3">
        <v>340</v>
      </c>
      <c r="P198" s="3">
        <v>371.5</v>
      </c>
      <c r="Q198" s="3">
        <v>360</v>
      </c>
      <c r="R198" s="5">
        <v>0.89300000000000002</v>
      </c>
      <c r="S198" s="3">
        <v>34</v>
      </c>
      <c r="T198" s="5">
        <v>8.4000000000000005E-2</v>
      </c>
      <c r="U198" s="3">
        <v>8</v>
      </c>
      <c r="V198" s="5">
        <v>0.02</v>
      </c>
      <c r="W198" s="3">
        <v>1</v>
      </c>
      <c r="X198" s="76">
        <v>2E-3</v>
      </c>
      <c r="Y198" s="75">
        <v>6</v>
      </c>
      <c r="Z198" s="3">
        <v>0</v>
      </c>
      <c r="AA198" s="3">
        <v>6</v>
      </c>
      <c r="AB198" s="76">
        <v>1.4999999999999999E-2</v>
      </c>
      <c r="AD198" s="118">
        <f t="shared" si="6"/>
        <v>104</v>
      </c>
      <c r="AE198" s="28">
        <f t="shared" si="7"/>
        <v>163</v>
      </c>
      <c r="AF198" s="119">
        <f t="shared" si="8"/>
        <v>186</v>
      </c>
    </row>
    <row r="199" spans="1:32" x14ac:dyDescent="0.2">
      <c r="A199" s="75">
        <v>540091</v>
      </c>
      <c r="B199" s="4" t="s">
        <v>64</v>
      </c>
      <c r="C199" s="4" t="s">
        <v>65</v>
      </c>
      <c r="D199" s="4" t="s">
        <v>49</v>
      </c>
      <c r="E199" s="92">
        <v>8</v>
      </c>
      <c r="F199" s="75">
        <v>0</v>
      </c>
      <c r="G199" s="3">
        <v>0</v>
      </c>
      <c r="H199" s="3">
        <v>0</v>
      </c>
      <c r="I199" s="3">
        <v>0</v>
      </c>
      <c r="J199" s="3">
        <v>0</v>
      </c>
      <c r="K199" s="32">
        <v>0</v>
      </c>
      <c r="L199" s="3">
        <v>0</v>
      </c>
      <c r="M199" s="95">
        <v>0</v>
      </c>
      <c r="N199" s="75">
        <v>117</v>
      </c>
      <c r="O199" s="3">
        <v>121</v>
      </c>
      <c r="P199" s="3">
        <v>119</v>
      </c>
      <c r="Q199" s="3">
        <v>98</v>
      </c>
      <c r="R199" s="5">
        <v>0.83799999999999997</v>
      </c>
      <c r="S199" s="3">
        <v>5</v>
      </c>
      <c r="T199" s="5">
        <v>4.2999999999999997E-2</v>
      </c>
      <c r="U199" s="3">
        <v>14</v>
      </c>
      <c r="V199" s="5">
        <v>0.12</v>
      </c>
      <c r="W199" s="3">
        <v>0</v>
      </c>
      <c r="X199" s="76">
        <v>0</v>
      </c>
      <c r="Y199" s="75">
        <v>0</v>
      </c>
      <c r="Z199" s="3">
        <v>0</v>
      </c>
      <c r="AA199" s="3">
        <v>0</v>
      </c>
      <c r="AB199" s="76">
        <v>0</v>
      </c>
      <c r="AD199" s="118">
        <f t="shared" ref="AD199:AD262" si="9">IF(OR($D199 = "SPLIT",$T199 = "N/A"),"",COUNTIFS($D$5:$D$361,$D199,K$5:K$361,"&gt;"&amp;K199)+1)</f>
        <v>104</v>
      </c>
      <c r="AE199" s="28">
        <f t="shared" ref="AE199:AE262" si="10">IF(OR($D199 = "SPLIT",$T199 = "N/A"),"",COUNTIFS($D$5:$D$361,$D199,M$5:M$361,"&gt;"&amp;M199)+1)</f>
        <v>205</v>
      </c>
      <c r="AF199" s="119">
        <f t="shared" ref="AF199:AF262" si="11">IF(OR($D199 = "SPLIT",$T199 = "N/A"),"",COUNTIFS($D$5:$D$361,$D199,AB$5:AB$361,"&gt;"&amp;AB199)+1)</f>
        <v>209</v>
      </c>
    </row>
    <row r="200" spans="1:32" x14ac:dyDescent="0.2">
      <c r="A200" s="75">
        <v>540131</v>
      </c>
      <c r="B200" s="4" t="s">
        <v>112</v>
      </c>
      <c r="C200" s="4" t="s">
        <v>65</v>
      </c>
      <c r="D200" s="4" t="s">
        <v>49</v>
      </c>
      <c r="E200" s="92">
        <v>8</v>
      </c>
      <c r="F200" s="75">
        <v>109</v>
      </c>
      <c r="G200" s="3">
        <v>52</v>
      </c>
      <c r="H200" s="3">
        <v>80.5</v>
      </c>
      <c r="I200" s="3">
        <v>39</v>
      </c>
      <c r="J200" s="3">
        <v>2</v>
      </c>
      <c r="K200" s="5">
        <v>5.0999999999999997E-2</v>
      </c>
      <c r="L200" s="3">
        <v>23</v>
      </c>
      <c r="M200" s="92">
        <v>1.696</v>
      </c>
      <c r="N200" s="75">
        <v>515</v>
      </c>
      <c r="O200" s="3">
        <v>272</v>
      </c>
      <c r="P200" s="3">
        <v>393.5</v>
      </c>
      <c r="Q200" s="3">
        <v>428</v>
      </c>
      <c r="R200" s="5">
        <v>0.83099999999999996</v>
      </c>
      <c r="S200" s="3">
        <v>60</v>
      </c>
      <c r="T200" s="5">
        <v>0.11700000000000001</v>
      </c>
      <c r="U200" s="3">
        <v>20</v>
      </c>
      <c r="V200" s="5">
        <v>3.9E-2</v>
      </c>
      <c r="W200" s="3">
        <v>7</v>
      </c>
      <c r="X200" s="76">
        <v>1.4E-2</v>
      </c>
      <c r="Y200" s="75">
        <v>109</v>
      </c>
      <c r="Z200" s="3">
        <v>33</v>
      </c>
      <c r="AA200" s="3">
        <v>142</v>
      </c>
      <c r="AB200" s="76">
        <v>0.27600000000000002</v>
      </c>
      <c r="AD200" s="118">
        <f t="shared" si="9"/>
        <v>82</v>
      </c>
      <c r="AE200" s="28">
        <f t="shared" si="10"/>
        <v>17</v>
      </c>
      <c r="AF200" s="119">
        <f t="shared" si="11"/>
        <v>50</v>
      </c>
    </row>
    <row r="201" spans="1:32" x14ac:dyDescent="0.2">
      <c r="A201" s="85">
        <v>540129</v>
      </c>
      <c r="B201" s="68" t="s">
        <v>257</v>
      </c>
      <c r="C201" s="68" t="s">
        <v>65</v>
      </c>
      <c r="D201" s="68" t="s">
        <v>56</v>
      </c>
      <c r="E201" s="93">
        <v>8</v>
      </c>
      <c r="F201" s="85">
        <v>733</v>
      </c>
      <c r="G201" s="30">
        <v>1001</v>
      </c>
      <c r="H201" s="30">
        <v>867</v>
      </c>
      <c r="I201" s="30">
        <v>602</v>
      </c>
      <c r="J201" s="30">
        <v>209</v>
      </c>
      <c r="K201" s="69">
        <v>0.34699999999999998</v>
      </c>
      <c r="L201" s="30">
        <v>8869</v>
      </c>
      <c r="M201" s="93">
        <v>6.8000000000000005E-2</v>
      </c>
      <c r="N201" s="85">
        <v>11188</v>
      </c>
      <c r="O201" s="30">
        <v>12731</v>
      </c>
      <c r="P201" s="30">
        <v>11959.5</v>
      </c>
      <c r="Q201" s="30">
        <v>9601</v>
      </c>
      <c r="R201" s="69">
        <v>0.85799999999999998</v>
      </c>
      <c r="S201" s="30">
        <v>463</v>
      </c>
      <c r="T201" s="69">
        <v>4.1000000000000002E-2</v>
      </c>
      <c r="U201" s="30">
        <v>1088</v>
      </c>
      <c r="V201" s="69">
        <v>9.7000000000000003E-2</v>
      </c>
      <c r="W201" s="30">
        <v>36</v>
      </c>
      <c r="X201" s="86">
        <v>3.0000000000000001E-3</v>
      </c>
      <c r="Y201" s="85">
        <v>733</v>
      </c>
      <c r="Z201" s="30">
        <v>127</v>
      </c>
      <c r="AA201" s="30">
        <v>860</v>
      </c>
      <c r="AB201" s="86">
        <v>7.6999999999999999E-2</v>
      </c>
      <c r="AD201" s="120">
        <f t="shared" si="9"/>
        <v>1</v>
      </c>
      <c r="AE201" s="31">
        <f t="shared" si="10"/>
        <v>33</v>
      </c>
      <c r="AF201" s="121">
        <f t="shared" si="11"/>
        <v>34</v>
      </c>
    </row>
    <row r="202" spans="1:32" x14ac:dyDescent="0.2">
      <c r="A202" s="87"/>
      <c r="B202" s="7"/>
      <c r="C202" s="7" t="s">
        <v>65</v>
      </c>
      <c r="D202" s="7" t="s">
        <v>2</v>
      </c>
      <c r="E202" s="94">
        <v>8</v>
      </c>
      <c r="F202" s="87">
        <v>1140</v>
      </c>
      <c r="G202" s="6">
        <v>1413</v>
      </c>
      <c r="H202" s="6">
        <v>1276.5</v>
      </c>
      <c r="I202" s="6">
        <v>919</v>
      </c>
      <c r="J202" s="6">
        <v>322</v>
      </c>
      <c r="K202" s="8">
        <v>0.35</v>
      </c>
      <c r="L202" s="6">
        <v>9198</v>
      </c>
      <c r="M202" s="94">
        <v>0.1</v>
      </c>
      <c r="N202" s="87">
        <v>15109</v>
      </c>
      <c r="O202" s="6">
        <v>15891</v>
      </c>
      <c r="P202" s="6">
        <v>15500</v>
      </c>
      <c r="Q202" s="6">
        <v>12923</v>
      </c>
      <c r="R202" s="8">
        <v>0.85499999999999998</v>
      </c>
      <c r="S202" s="6">
        <v>811</v>
      </c>
      <c r="T202" s="8">
        <v>5.3999999999999999E-2</v>
      </c>
      <c r="U202" s="6">
        <v>1316</v>
      </c>
      <c r="V202" s="8">
        <v>8.6999999999999994E-2</v>
      </c>
      <c r="W202" s="6">
        <v>59</v>
      </c>
      <c r="X202" s="88">
        <v>4.0000000000000001E-3</v>
      </c>
      <c r="Y202" s="87">
        <v>1140</v>
      </c>
      <c r="Z202" s="6">
        <v>272</v>
      </c>
      <c r="AA202" s="6">
        <v>1412</v>
      </c>
      <c r="AB202" s="88">
        <v>9.2999999999999999E-2</v>
      </c>
      <c r="AD202" s="122">
        <f t="shared" si="9"/>
        <v>2</v>
      </c>
      <c r="AE202" s="29">
        <f t="shared" si="10"/>
        <v>31</v>
      </c>
      <c r="AF202" s="123">
        <f t="shared" si="11"/>
        <v>31</v>
      </c>
    </row>
    <row r="203" spans="1:32" x14ac:dyDescent="0.2">
      <c r="A203" s="75">
        <v>540134</v>
      </c>
      <c r="B203" s="4" t="s">
        <v>146</v>
      </c>
      <c r="C203" s="4" t="s">
        <v>147</v>
      </c>
      <c r="D203" s="4" t="s">
        <v>49</v>
      </c>
      <c r="E203" s="92">
        <v>2</v>
      </c>
      <c r="F203" s="75">
        <v>178</v>
      </c>
      <c r="G203" s="3">
        <v>132</v>
      </c>
      <c r="H203" s="3">
        <v>155</v>
      </c>
      <c r="I203" s="3">
        <v>119</v>
      </c>
      <c r="J203" s="3">
        <v>46</v>
      </c>
      <c r="K203" s="5">
        <v>0.38700000000000001</v>
      </c>
      <c r="L203" s="3">
        <v>74</v>
      </c>
      <c r="M203" s="92">
        <v>1.6080000000000001</v>
      </c>
      <c r="N203" s="75">
        <v>438</v>
      </c>
      <c r="O203" s="3">
        <v>259</v>
      </c>
      <c r="P203" s="3">
        <v>348.5</v>
      </c>
      <c r="Q203" s="3">
        <v>339</v>
      </c>
      <c r="R203" s="5">
        <v>0.77400000000000002</v>
      </c>
      <c r="S203" s="3">
        <v>34</v>
      </c>
      <c r="T203" s="5">
        <v>7.8E-2</v>
      </c>
      <c r="U203" s="3">
        <v>38</v>
      </c>
      <c r="V203" s="5">
        <v>8.6999999999999994E-2</v>
      </c>
      <c r="W203" s="3">
        <v>27</v>
      </c>
      <c r="X203" s="76">
        <v>6.2E-2</v>
      </c>
      <c r="Y203" s="75">
        <v>178</v>
      </c>
      <c r="Z203" s="3">
        <v>12</v>
      </c>
      <c r="AA203" s="3">
        <v>190</v>
      </c>
      <c r="AB203" s="76">
        <v>0.434</v>
      </c>
      <c r="AD203" s="118">
        <f t="shared" si="9"/>
        <v>12</v>
      </c>
      <c r="AE203" s="28">
        <f t="shared" si="10"/>
        <v>21</v>
      </c>
      <c r="AF203" s="119">
        <f t="shared" si="11"/>
        <v>22</v>
      </c>
    </row>
    <row r="204" spans="1:32" x14ac:dyDescent="0.2">
      <c r="A204" s="75">
        <v>540135</v>
      </c>
      <c r="B204" s="4" t="s">
        <v>233</v>
      </c>
      <c r="C204" s="4" t="s">
        <v>147</v>
      </c>
      <c r="D204" s="4" t="s">
        <v>49</v>
      </c>
      <c r="E204" s="92">
        <v>2</v>
      </c>
      <c r="F204" s="75">
        <v>84</v>
      </c>
      <c r="G204" s="3">
        <v>95</v>
      </c>
      <c r="H204" s="3">
        <v>89.5</v>
      </c>
      <c r="I204" s="3">
        <v>73</v>
      </c>
      <c r="J204" s="3">
        <v>29</v>
      </c>
      <c r="K204" s="5">
        <v>0.39700000000000002</v>
      </c>
      <c r="L204" s="3">
        <v>90</v>
      </c>
      <c r="M204" s="92">
        <v>0.81100000000000005</v>
      </c>
      <c r="N204" s="75">
        <v>410</v>
      </c>
      <c r="O204" s="3">
        <v>296</v>
      </c>
      <c r="P204" s="3">
        <v>353</v>
      </c>
      <c r="Q204" s="3">
        <v>260</v>
      </c>
      <c r="R204" s="5">
        <v>0.63400000000000001</v>
      </c>
      <c r="S204" s="3">
        <v>100</v>
      </c>
      <c r="T204" s="5">
        <v>0.24399999999999999</v>
      </c>
      <c r="U204" s="3">
        <v>20</v>
      </c>
      <c r="V204" s="5">
        <v>4.9000000000000002E-2</v>
      </c>
      <c r="W204" s="3">
        <v>30</v>
      </c>
      <c r="X204" s="76">
        <v>7.2999999999999995E-2</v>
      </c>
      <c r="Y204" s="75">
        <v>84</v>
      </c>
      <c r="Z204" s="3">
        <v>25</v>
      </c>
      <c r="AA204" s="3">
        <v>109</v>
      </c>
      <c r="AB204" s="76">
        <v>0.26600000000000001</v>
      </c>
      <c r="AD204" s="118">
        <f t="shared" si="9"/>
        <v>11</v>
      </c>
      <c r="AE204" s="28">
        <f t="shared" si="10"/>
        <v>82</v>
      </c>
      <c r="AF204" s="119">
        <f t="shared" si="11"/>
        <v>51</v>
      </c>
    </row>
    <row r="205" spans="1:32" x14ac:dyDescent="0.2">
      <c r="A205" s="75">
        <v>540136</v>
      </c>
      <c r="B205" s="4" t="s">
        <v>182</v>
      </c>
      <c r="C205" s="4" t="s">
        <v>147</v>
      </c>
      <c r="D205" s="4" t="s">
        <v>49</v>
      </c>
      <c r="E205" s="92">
        <v>2</v>
      </c>
      <c r="F205" s="75">
        <v>119</v>
      </c>
      <c r="G205" s="3">
        <v>91</v>
      </c>
      <c r="H205" s="3">
        <v>105</v>
      </c>
      <c r="I205" s="3">
        <v>80</v>
      </c>
      <c r="J205" s="3">
        <v>0</v>
      </c>
      <c r="K205" s="5">
        <v>0</v>
      </c>
      <c r="L205" s="3">
        <v>64</v>
      </c>
      <c r="M205" s="92">
        <v>1.25</v>
      </c>
      <c r="N205" s="75">
        <v>286</v>
      </c>
      <c r="O205" s="3">
        <v>206</v>
      </c>
      <c r="P205" s="3">
        <v>246</v>
      </c>
      <c r="Q205" s="3">
        <v>214</v>
      </c>
      <c r="R205" s="5">
        <v>0.748</v>
      </c>
      <c r="S205" s="3">
        <v>37</v>
      </c>
      <c r="T205" s="5">
        <v>0.129</v>
      </c>
      <c r="U205" s="3">
        <v>24</v>
      </c>
      <c r="V205" s="5">
        <v>8.4000000000000005E-2</v>
      </c>
      <c r="W205" s="3">
        <v>11</v>
      </c>
      <c r="X205" s="76">
        <v>3.7999999999999999E-2</v>
      </c>
      <c r="Y205" s="75">
        <v>119</v>
      </c>
      <c r="Z205" s="3">
        <v>0</v>
      </c>
      <c r="AA205" s="3">
        <v>119</v>
      </c>
      <c r="AB205" s="76">
        <v>0.41599999999999998</v>
      </c>
      <c r="AD205" s="118">
        <f t="shared" si="9"/>
        <v>104</v>
      </c>
      <c r="AE205" s="28">
        <f t="shared" si="10"/>
        <v>39</v>
      </c>
      <c r="AF205" s="119">
        <f t="shared" si="11"/>
        <v>24</v>
      </c>
    </row>
    <row r="206" spans="1:32" x14ac:dyDescent="0.2">
      <c r="A206" s="75">
        <v>545538</v>
      </c>
      <c r="B206" s="4" t="s">
        <v>324</v>
      </c>
      <c r="C206" s="4" t="s">
        <v>147</v>
      </c>
      <c r="D206" s="4" t="s">
        <v>49</v>
      </c>
      <c r="E206" s="92">
        <v>2</v>
      </c>
      <c r="F206" s="75">
        <v>58</v>
      </c>
      <c r="G206" s="3">
        <v>56</v>
      </c>
      <c r="H206" s="3">
        <v>57</v>
      </c>
      <c r="I206" s="3">
        <v>48</v>
      </c>
      <c r="J206" s="3">
        <v>0</v>
      </c>
      <c r="K206" s="5">
        <v>0</v>
      </c>
      <c r="L206" s="3">
        <v>145</v>
      </c>
      <c r="M206" s="92">
        <v>0.33100000000000002</v>
      </c>
      <c r="N206" s="75">
        <v>297</v>
      </c>
      <c r="O206" s="3">
        <v>206</v>
      </c>
      <c r="P206" s="3">
        <v>251.5</v>
      </c>
      <c r="Q206" s="3">
        <v>204</v>
      </c>
      <c r="R206" s="5">
        <v>0.68700000000000006</v>
      </c>
      <c r="S206" s="3">
        <v>42</v>
      </c>
      <c r="T206" s="5">
        <v>0.14099999999999999</v>
      </c>
      <c r="U206" s="3">
        <v>28</v>
      </c>
      <c r="V206" s="5">
        <v>9.4E-2</v>
      </c>
      <c r="W206" s="3">
        <v>23</v>
      </c>
      <c r="X206" s="76">
        <v>7.6999999999999999E-2</v>
      </c>
      <c r="Y206" s="75">
        <v>58</v>
      </c>
      <c r="Z206" s="3">
        <v>0</v>
      </c>
      <c r="AA206" s="3">
        <v>58</v>
      </c>
      <c r="AB206" s="76">
        <v>0.19500000000000001</v>
      </c>
      <c r="AD206" s="118">
        <f t="shared" si="9"/>
        <v>104</v>
      </c>
      <c r="AE206" s="28">
        <f t="shared" si="10"/>
        <v>155</v>
      </c>
      <c r="AF206" s="119">
        <f t="shared" si="11"/>
        <v>73</v>
      </c>
    </row>
    <row r="207" spans="1:32" x14ac:dyDescent="0.2">
      <c r="A207" s="75">
        <v>540138</v>
      </c>
      <c r="B207" s="4" t="s">
        <v>358</v>
      </c>
      <c r="C207" s="4" t="s">
        <v>147</v>
      </c>
      <c r="D207" s="4" t="s">
        <v>49</v>
      </c>
      <c r="E207" s="92">
        <v>2</v>
      </c>
      <c r="F207" s="75">
        <v>48</v>
      </c>
      <c r="G207" s="3">
        <v>63</v>
      </c>
      <c r="H207" s="3">
        <v>55.5</v>
      </c>
      <c r="I207" s="3">
        <v>40</v>
      </c>
      <c r="J207" s="3">
        <v>3</v>
      </c>
      <c r="K207" s="5">
        <v>7.4999999999999997E-2</v>
      </c>
      <c r="L207" s="3">
        <v>302</v>
      </c>
      <c r="M207" s="92">
        <v>0.13200000000000001</v>
      </c>
      <c r="N207" s="75">
        <v>1751</v>
      </c>
      <c r="O207" s="3">
        <v>1209</v>
      </c>
      <c r="P207" s="3">
        <v>1480</v>
      </c>
      <c r="Q207" s="3">
        <v>1387</v>
      </c>
      <c r="R207" s="5">
        <v>0.79200000000000004</v>
      </c>
      <c r="S207" s="3">
        <v>185</v>
      </c>
      <c r="T207" s="5">
        <v>0.106</v>
      </c>
      <c r="U207" s="3">
        <v>122</v>
      </c>
      <c r="V207" s="5">
        <v>7.0000000000000007E-2</v>
      </c>
      <c r="W207" s="3">
        <v>57</v>
      </c>
      <c r="X207" s="76">
        <v>3.3000000000000002E-2</v>
      </c>
      <c r="Y207" s="75">
        <v>48</v>
      </c>
      <c r="Z207" s="3">
        <v>0</v>
      </c>
      <c r="AA207" s="3">
        <v>48</v>
      </c>
      <c r="AB207" s="76">
        <v>2.7E-2</v>
      </c>
      <c r="AD207" s="118">
        <f t="shared" si="9"/>
        <v>74</v>
      </c>
      <c r="AE207" s="28">
        <f t="shared" si="10"/>
        <v>184</v>
      </c>
      <c r="AF207" s="119">
        <f t="shared" si="11"/>
        <v>171</v>
      </c>
    </row>
    <row r="208" spans="1:32" x14ac:dyDescent="0.2">
      <c r="A208" s="85">
        <v>540133</v>
      </c>
      <c r="B208" s="68" t="s">
        <v>264</v>
      </c>
      <c r="C208" s="68" t="s">
        <v>147</v>
      </c>
      <c r="D208" s="68" t="s">
        <v>56</v>
      </c>
      <c r="E208" s="93">
        <v>2</v>
      </c>
      <c r="F208" s="85">
        <v>3375</v>
      </c>
      <c r="G208" s="30">
        <v>3427</v>
      </c>
      <c r="H208" s="30">
        <v>3401</v>
      </c>
      <c r="I208" s="30">
        <v>2672</v>
      </c>
      <c r="J208" s="30">
        <v>395</v>
      </c>
      <c r="K208" s="69">
        <v>0.14799999999999999</v>
      </c>
      <c r="L208" s="30">
        <v>5424</v>
      </c>
      <c r="M208" s="93">
        <v>0.49299999999999999</v>
      </c>
      <c r="N208" s="85">
        <v>16562</v>
      </c>
      <c r="O208" s="30">
        <v>10593</v>
      </c>
      <c r="P208" s="30">
        <v>13577.5</v>
      </c>
      <c r="Q208" s="30">
        <v>14768</v>
      </c>
      <c r="R208" s="69">
        <v>0.89200000000000002</v>
      </c>
      <c r="S208" s="30">
        <v>566</v>
      </c>
      <c r="T208" s="69">
        <v>3.4000000000000002E-2</v>
      </c>
      <c r="U208" s="30">
        <v>610</v>
      </c>
      <c r="V208" s="69">
        <v>3.6999999999999998E-2</v>
      </c>
      <c r="W208" s="30">
        <v>618</v>
      </c>
      <c r="X208" s="86">
        <v>3.6999999999999998E-2</v>
      </c>
      <c r="Y208" s="85">
        <v>3375</v>
      </c>
      <c r="Z208" s="30">
        <v>732</v>
      </c>
      <c r="AA208" s="30">
        <v>4107</v>
      </c>
      <c r="AB208" s="86">
        <v>0.248</v>
      </c>
      <c r="AD208" s="120">
        <f t="shared" si="9"/>
        <v>10</v>
      </c>
      <c r="AE208" s="31">
        <f t="shared" si="10"/>
        <v>2</v>
      </c>
      <c r="AF208" s="121">
        <f t="shared" si="11"/>
        <v>3</v>
      </c>
    </row>
    <row r="209" spans="1:32" x14ac:dyDescent="0.2">
      <c r="A209" s="87"/>
      <c r="B209" s="7"/>
      <c r="C209" s="7" t="s">
        <v>147</v>
      </c>
      <c r="D209" s="7" t="s">
        <v>2</v>
      </c>
      <c r="E209" s="94">
        <v>2</v>
      </c>
      <c r="F209" s="87">
        <v>3862</v>
      </c>
      <c r="G209" s="6">
        <v>3864</v>
      </c>
      <c r="H209" s="6">
        <v>3863</v>
      </c>
      <c r="I209" s="6">
        <v>3032</v>
      </c>
      <c r="J209" s="6">
        <v>473</v>
      </c>
      <c r="K209" s="8">
        <v>0.156</v>
      </c>
      <c r="L209" s="6">
        <v>6099</v>
      </c>
      <c r="M209" s="94">
        <v>0.497</v>
      </c>
      <c r="N209" s="87">
        <v>19744</v>
      </c>
      <c r="O209" s="6">
        <v>12769</v>
      </c>
      <c r="P209" s="6">
        <v>16256.5</v>
      </c>
      <c r="Q209" s="6">
        <v>17172</v>
      </c>
      <c r="R209" s="8">
        <v>0.87</v>
      </c>
      <c r="S209" s="6">
        <v>964</v>
      </c>
      <c r="T209" s="8">
        <v>4.9000000000000002E-2</v>
      </c>
      <c r="U209" s="6">
        <v>842</v>
      </c>
      <c r="V209" s="8">
        <v>4.2999999999999997E-2</v>
      </c>
      <c r="W209" s="6">
        <v>766</v>
      </c>
      <c r="X209" s="88">
        <v>3.9E-2</v>
      </c>
      <c r="Y209" s="87">
        <v>3862</v>
      </c>
      <c r="Z209" s="6">
        <v>769</v>
      </c>
      <c r="AA209" s="6">
        <v>4631</v>
      </c>
      <c r="AB209" s="88">
        <v>0.23499999999999999</v>
      </c>
      <c r="AD209" s="122">
        <f t="shared" si="9"/>
        <v>10</v>
      </c>
      <c r="AE209" s="29">
        <f t="shared" si="10"/>
        <v>5</v>
      </c>
      <c r="AF209" s="123">
        <f t="shared" si="11"/>
        <v>4</v>
      </c>
    </row>
    <row r="210" spans="1:32" x14ac:dyDescent="0.2">
      <c r="A210" s="75">
        <v>540140</v>
      </c>
      <c r="B210" s="4" t="s">
        <v>231</v>
      </c>
      <c r="C210" s="4" t="s">
        <v>216</v>
      </c>
      <c r="D210" s="4" t="s">
        <v>49</v>
      </c>
      <c r="E210" s="92">
        <v>6</v>
      </c>
      <c r="F210" s="75">
        <v>0</v>
      </c>
      <c r="G210" s="3">
        <v>23</v>
      </c>
      <c r="H210" s="3">
        <v>11.5</v>
      </c>
      <c r="I210" s="3">
        <v>0</v>
      </c>
      <c r="J210" s="3">
        <v>0</v>
      </c>
      <c r="K210" s="32">
        <v>0</v>
      </c>
      <c r="L210" s="3">
        <v>17</v>
      </c>
      <c r="M210" s="92">
        <v>0</v>
      </c>
      <c r="N210" s="75">
        <v>92</v>
      </c>
      <c r="O210" s="3">
        <v>114</v>
      </c>
      <c r="P210" s="3">
        <v>103</v>
      </c>
      <c r="Q210" s="3">
        <v>68</v>
      </c>
      <c r="R210" s="5">
        <v>0.73899999999999999</v>
      </c>
      <c r="S210" s="3">
        <v>12</v>
      </c>
      <c r="T210" s="5">
        <v>0.13</v>
      </c>
      <c r="U210" s="3">
        <v>10</v>
      </c>
      <c r="V210" s="5">
        <v>0.109</v>
      </c>
      <c r="W210" s="3">
        <v>2</v>
      </c>
      <c r="X210" s="76">
        <v>2.1999999999999999E-2</v>
      </c>
      <c r="Y210" s="75">
        <v>0</v>
      </c>
      <c r="Z210" s="3">
        <v>12</v>
      </c>
      <c r="AA210" s="3">
        <v>12</v>
      </c>
      <c r="AB210" s="76">
        <v>0.13</v>
      </c>
      <c r="AD210" s="118">
        <f t="shared" si="9"/>
        <v>104</v>
      </c>
      <c r="AE210" s="28">
        <f t="shared" si="10"/>
        <v>205</v>
      </c>
      <c r="AF210" s="119">
        <f t="shared" si="11"/>
        <v>100</v>
      </c>
    </row>
    <row r="211" spans="1:32" x14ac:dyDescent="0.2">
      <c r="A211" s="75">
        <v>540272</v>
      </c>
      <c r="B211" s="4" t="s">
        <v>255</v>
      </c>
      <c r="C211" s="4" t="s">
        <v>216</v>
      </c>
      <c r="D211" s="4" t="s">
        <v>49</v>
      </c>
      <c r="E211" s="92">
        <v>6</v>
      </c>
      <c r="F211" s="75">
        <v>27</v>
      </c>
      <c r="G211" s="3">
        <v>38</v>
      </c>
      <c r="H211" s="3">
        <v>32.5</v>
      </c>
      <c r="I211" s="3">
        <v>29</v>
      </c>
      <c r="J211" s="3">
        <v>3</v>
      </c>
      <c r="K211" s="5">
        <v>0.10299999999999999</v>
      </c>
      <c r="L211" s="3">
        <v>40</v>
      </c>
      <c r="M211" s="92">
        <v>0.72499999999999998</v>
      </c>
      <c r="N211" s="75">
        <v>1228</v>
      </c>
      <c r="O211" s="3">
        <v>451</v>
      </c>
      <c r="P211" s="3">
        <v>839.5</v>
      </c>
      <c r="Q211" s="3">
        <v>1068</v>
      </c>
      <c r="R211" s="5">
        <v>0.87</v>
      </c>
      <c r="S211" s="3">
        <v>148</v>
      </c>
      <c r="T211" s="5">
        <v>0.121</v>
      </c>
      <c r="U211" s="3">
        <v>10</v>
      </c>
      <c r="V211" s="5">
        <v>8.0000000000000002E-3</v>
      </c>
      <c r="W211" s="3">
        <v>2</v>
      </c>
      <c r="X211" s="76">
        <v>2E-3</v>
      </c>
      <c r="Y211" s="75">
        <v>27</v>
      </c>
      <c r="Z211" s="3">
        <v>0</v>
      </c>
      <c r="AA211" s="3">
        <v>27</v>
      </c>
      <c r="AB211" s="76">
        <v>2.1999999999999999E-2</v>
      </c>
      <c r="AD211" s="118">
        <f t="shared" si="9"/>
        <v>59</v>
      </c>
      <c r="AE211" s="28">
        <f t="shared" si="10"/>
        <v>86</v>
      </c>
      <c r="AF211" s="119">
        <f t="shared" si="11"/>
        <v>177</v>
      </c>
    </row>
    <row r="212" spans="1:32" x14ac:dyDescent="0.2">
      <c r="A212" s="75">
        <v>540274</v>
      </c>
      <c r="B212" s="4" t="s">
        <v>303</v>
      </c>
      <c r="C212" s="4" t="s">
        <v>216</v>
      </c>
      <c r="D212" s="4" t="s">
        <v>49</v>
      </c>
      <c r="E212" s="92">
        <v>6</v>
      </c>
      <c r="F212" s="75">
        <v>29</v>
      </c>
      <c r="G212" s="3">
        <v>33</v>
      </c>
      <c r="H212" s="3">
        <v>31</v>
      </c>
      <c r="I212" s="3">
        <v>31</v>
      </c>
      <c r="J212" s="3">
        <v>5</v>
      </c>
      <c r="K212" s="5">
        <v>0.161</v>
      </c>
      <c r="L212" s="3">
        <v>71</v>
      </c>
      <c r="M212" s="92">
        <v>0.437</v>
      </c>
      <c r="N212" s="75">
        <v>2623</v>
      </c>
      <c r="O212" s="3">
        <v>1928</v>
      </c>
      <c r="P212" s="3">
        <v>2275.5</v>
      </c>
      <c r="Q212" s="3">
        <v>2127</v>
      </c>
      <c r="R212" s="5">
        <v>0.81100000000000005</v>
      </c>
      <c r="S212" s="3">
        <v>459</v>
      </c>
      <c r="T212" s="5">
        <v>0.17499999999999999</v>
      </c>
      <c r="U212" s="3">
        <v>30</v>
      </c>
      <c r="V212" s="5">
        <v>1.0999999999999999E-2</v>
      </c>
      <c r="W212" s="3">
        <v>7</v>
      </c>
      <c r="X212" s="76">
        <v>3.0000000000000001E-3</v>
      </c>
      <c r="Y212" s="75">
        <v>29</v>
      </c>
      <c r="Z212" s="3">
        <v>0</v>
      </c>
      <c r="AA212" s="3">
        <v>29</v>
      </c>
      <c r="AB212" s="76">
        <v>1.0999999999999999E-2</v>
      </c>
      <c r="AD212" s="118">
        <f t="shared" si="9"/>
        <v>34</v>
      </c>
      <c r="AE212" s="28">
        <f t="shared" si="10"/>
        <v>138</v>
      </c>
      <c r="AF212" s="119">
        <f t="shared" si="11"/>
        <v>188</v>
      </c>
    </row>
    <row r="213" spans="1:32" x14ac:dyDescent="0.2">
      <c r="A213" s="75">
        <v>540141</v>
      </c>
      <c r="B213" s="4" t="s">
        <v>282</v>
      </c>
      <c r="C213" s="4" t="s">
        <v>216</v>
      </c>
      <c r="D213" s="4" t="s">
        <v>49</v>
      </c>
      <c r="E213" s="92">
        <v>6</v>
      </c>
      <c r="F213" s="75">
        <v>175</v>
      </c>
      <c r="G213" s="3">
        <v>186</v>
      </c>
      <c r="H213" s="3">
        <v>180.5</v>
      </c>
      <c r="I213" s="3">
        <v>170</v>
      </c>
      <c r="J213" s="3">
        <v>23</v>
      </c>
      <c r="K213" s="5">
        <v>0.13500000000000001</v>
      </c>
      <c r="L213" s="3">
        <v>303</v>
      </c>
      <c r="M213" s="92">
        <v>0.56100000000000005</v>
      </c>
      <c r="N213" s="75">
        <v>12787</v>
      </c>
      <c r="O213" s="3">
        <v>7226</v>
      </c>
      <c r="P213" s="3">
        <v>10006.5</v>
      </c>
      <c r="Q213" s="3">
        <v>10878</v>
      </c>
      <c r="R213" s="5">
        <v>0.85099999999999998</v>
      </c>
      <c r="S213" s="3">
        <v>1270</v>
      </c>
      <c r="T213" s="5">
        <v>9.9000000000000005E-2</v>
      </c>
      <c r="U213" s="3">
        <v>587</v>
      </c>
      <c r="V213" s="5">
        <v>4.5999999999999999E-2</v>
      </c>
      <c r="W213" s="3">
        <v>52</v>
      </c>
      <c r="X213" s="76">
        <v>4.0000000000000001E-3</v>
      </c>
      <c r="Y213" s="75">
        <v>175</v>
      </c>
      <c r="Z213" s="3">
        <v>0</v>
      </c>
      <c r="AA213" s="3">
        <v>175</v>
      </c>
      <c r="AB213" s="76">
        <v>1.4E-2</v>
      </c>
      <c r="AD213" s="118">
        <f t="shared" si="9"/>
        <v>43</v>
      </c>
      <c r="AE213" s="28">
        <f t="shared" si="10"/>
        <v>116</v>
      </c>
      <c r="AF213" s="119">
        <f t="shared" si="11"/>
        <v>187</v>
      </c>
    </row>
    <row r="214" spans="1:32" x14ac:dyDescent="0.2">
      <c r="A214" s="75">
        <v>540273</v>
      </c>
      <c r="B214" s="4" t="s">
        <v>215</v>
      </c>
      <c r="C214" s="4" t="s">
        <v>216</v>
      </c>
      <c r="D214" s="4" t="s">
        <v>49</v>
      </c>
      <c r="E214" s="92">
        <v>6</v>
      </c>
      <c r="F214" s="75">
        <v>1</v>
      </c>
      <c r="G214" s="3">
        <v>12</v>
      </c>
      <c r="H214" s="3">
        <v>6.5</v>
      </c>
      <c r="I214" s="3">
        <v>17</v>
      </c>
      <c r="J214" s="3">
        <v>8</v>
      </c>
      <c r="K214" s="5">
        <v>0.47099999999999997</v>
      </c>
      <c r="L214" s="3">
        <v>17</v>
      </c>
      <c r="M214" s="92">
        <v>1</v>
      </c>
      <c r="N214" s="75">
        <v>1065</v>
      </c>
      <c r="O214" s="3">
        <v>720</v>
      </c>
      <c r="P214" s="3">
        <v>892.5</v>
      </c>
      <c r="Q214" s="3">
        <v>844</v>
      </c>
      <c r="R214" s="5">
        <v>0.79200000000000004</v>
      </c>
      <c r="S214" s="3">
        <v>162</v>
      </c>
      <c r="T214" s="5">
        <v>0.152</v>
      </c>
      <c r="U214" s="3">
        <v>57</v>
      </c>
      <c r="V214" s="5">
        <v>5.3999999999999999E-2</v>
      </c>
      <c r="W214" s="3">
        <v>2</v>
      </c>
      <c r="X214" s="76">
        <v>2E-3</v>
      </c>
      <c r="Y214" s="75">
        <v>1</v>
      </c>
      <c r="Z214" s="3">
        <v>0</v>
      </c>
      <c r="AA214" s="3">
        <v>1</v>
      </c>
      <c r="AB214" s="76">
        <v>1E-3</v>
      </c>
      <c r="AD214" s="118">
        <f t="shared" si="9"/>
        <v>7</v>
      </c>
      <c r="AE214" s="28">
        <f t="shared" si="10"/>
        <v>65</v>
      </c>
      <c r="AF214" s="119">
        <f t="shared" si="11"/>
        <v>206</v>
      </c>
    </row>
    <row r="215" spans="1:32" x14ac:dyDescent="0.2">
      <c r="A215" s="85">
        <v>540139</v>
      </c>
      <c r="B215" s="68" t="s">
        <v>270</v>
      </c>
      <c r="C215" s="68" t="s">
        <v>216</v>
      </c>
      <c r="D215" s="68" t="s">
        <v>56</v>
      </c>
      <c r="E215" s="93">
        <v>6</v>
      </c>
      <c r="F215" s="85">
        <v>688</v>
      </c>
      <c r="G215" s="30">
        <v>1231</v>
      </c>
      <c r="H215" s="30">
        <v>959.5</v>
      </c>
      <c r="I215" s="30">
        <v>771</v>
      </c>
      <c r="J215" s="30">
        <v>37</v>
      </c>
      <c r="K215" s="69">
        <v>4.8000000000000001E-2</v>
      </c>
      <c r="L215" s="30">
        <v>4993</v>
      </c>
      <c r="M215" s="93">
        <v>0.154</v>
      </c>
      <c r="N215" s="85">
        <v>37785</v>
      </c>
      <c r="O215" s="30">
        <v>25558</v>
      </c>
      <c r="P215" s="30">
        <v>31671.5</v>
      </c>
      <c r="Q215" s="30">
        <v>34115</v>
      </c>
      <c r="R215" s="69">
        <v>0.90300000000000002</v>
      </c>
      <c r="S215" s="30">
        <v>2152</v>
      </c>
      <c r="T215" s="69">
        <v>5.7000000000000002E-2</v>
      </c>
      <c r="U215" s="30">
        <v>1401</v>
      </c>
      <c r="V215" s="69">
        <v>3.6999999999999998E-2</v>
      </c>
      <c r="W215" s="30">
        <v>117</v>
      </c>
      <c r="X215" s="86">
        <v>3.0000000000000001E-3</v>
      </c>
      <c r="Y215" s="85">
        <v>688</v>
      </c>
      <c r="Z215" s="30">
        <v>143</v>
      </c>
      <c r="AA215" s="30">
        <v>831</v>
      </c>
      <c r="AB215" s="86">
        <v>2.1999999999999999E-2</v>
      </c>
      <c r="AD215" s="120">
        <f t="shared" si="9"/>
        <v>24</v>
      </c>
      <c r="AE215" s="31">
        <f t="shared" si="10"/>
        <v>18</v>
      </c>
      <c r="AF215" s="121">
        <f t="shared" si="11"/>
        <v>54</v>
      </c>
    </row>
    <row r="216" spans="1:32" x14ac:dyDescent="0.2">
      <c r="A216" s="87"/>
      <c r="B216" s="7"/>
      <c r="C216" s="7" t="s">
        <v>216</v>
      </c>
      <c r="D216" s="7" t="s">
        <v>2</v>
      </c>
      <c r="E216" s="94">
        <v>6</v>
      </c>
      <c r="F216" s="87">
        <v>920</v>
      </c>
      <c r="G216" s="6">
        <v>1523</v>
      </c>
      <c r="H216" s="6">
        <v>1221.5</v>
      </c>
      <c r="I216" s="6">
        <v>1018</v>
      </c>
      <c r="J216" s="6">
        <v>76</v>
      </c>
      <c r="K216" s="8">
        <v>7.4999999999999997E-2</v>
      </c>
      <c r="L216" s="6">
        <v>5441</v>
      </c>
      <c r="M216" s="94">
        <v>0.187</v>
      </c>
      <c r="N216" s="87">
        <v>55580</v>
      </c>
      <c r="O216" s="6">
        <v>35997</v>
      </c>
      <c r="P216" s="6">
        <v>45788.5</v>
      </c>
      <c r="Q216" s="6">
        <v>49100</v>
      </c>
      <c r="R216" s="8">
        <v>0.88300000000000001</v>
      </c>
      <c r="S216" s="6">
        <v>4203</v>
      </c>
      <c r="T216" s="8">
        <v>7.5999999999999998E-2</v>
      </c>
      <c r="U216" s="6">
        <v>2095</v>
      </c>
      <c r="V216" s="8">
        <v>3.7999999999999999E-2</v>
      </c>
      <c r="W216" s="6">
        <v>182</v>
      </c>
      <c r="X216" s="88">
        <v>3.0000000000000001E-3</v>
      </c>
      <c r="Y216" s="87">
        <v>920</v>
      </c>
      <c r="Z216" s="6">
        <v>155</v>
      </c>
      <c r="AA216" s="6">
        <v>1075</v>
      </c>
      <c r="AB216" s="88">
        <v>1.9E-2</v>
      </c>
      <c r="AD216" s="122">
        <f t="shared" si="9"/>
        <v>23</v>
      </c>
      <c r="AE216" s="29">
        <f t="shared" si="10"/>
        <v>20</v>
      </c>
      <c r="AF216" s="123">
        <f t="shared" si="11"/>
        <v>54</v>
      </c>
    </row>
    <row r="217" spans="1:32" x14ac:dyDescent="0.2">
      <c r="A217" s="75">
        <v>540041</v>
      </c>
      <c r="B217" s="4" t="s">
        <v>86</v>
      </c>
      <c r="C217" s="4" t="s">
        <v>67</v>
      </c>
      <c r="D217" s="4" t="s">
        <v>82</v>
      </c>
      <c r="E217" s="92">
        <v>4</v>
      </c>
      <c r="F217" s="75">
        <v>68</v>
      </c>
      <c r="G217" s="3">
        <v>77</v>
      </c>
      <c r="H217" s="3">
        <v>72.5</v>
      </c>
      <c r="I217" s="3">
        <v>53</v>
      </c>
      <c r="J217" s="3">
        <v>5</v>
      </c>
      <c r="K217" s="5">
        <v>9.4E-2</v>
      </c>
      <c r="L217" s="3">
        <v>72</v>
      </c>
      <c r="M217" s="92">
        <v>0.73599999999999999</v>
      </c>
      <c r="N217" s="75">
        <v>136</v>
      </c>
      <c r="O217" s="3">
        <v>109</v>
      </c>
      <c r="P217" s="3">
        <v>122.5</v>
      </c>
      <c r="Q217" s="3">
        <v>103</v>
      </c>
      <c r="R217" s="5">
        <v>0.75700000000000001</v>
      </c>
      <c r="S217" s="3">
        <v>21</v>
      </c>
      <c r="T217" s="5">
        <v>0.154</v>
      </c>
      <c r="U217" s="3">
        <v>9</v>
      </c>
      <c r="V217" s="5">
        <v>6.6000000000000003E-2</v>
      </c>
      <c r="W217" s="3">
        <v>3</v>
      </c>
      <c r="X217" s="76">
        <v>2.1999999999999999E-2</v>
      </c>
      <c r="Y217" s="75">
        <v>68</v>
      </c>
      <c r="Z217" s="3">
        <v>14</v>
      </c>
      <c r="AA217" s="3">
        <v>82</v>
      </c>
      <c r="AB217" s="76">
        <v>0.60299999999999998</v>
      </c>
      <c r="AD217" s="118" t="str">
        <f t="shared" si="9"/>
        <v/>
      </c>
      <c r="AE217" s="28" t="str">
        <f t="shared" si="10"/>
        <v/>
      </c>
      <c r="AF217" s="119" t="str">
        <f t="shared" si="11"/>
        <v/>
      </c>
    </row>
    <row r="218" spans="1:32" x14ac:dyDescent="0.2">
      <c r="A218" s="75">
        <v>540143</v>
      </c>
      <c r="B218" s="4" t="s">
        <v>228</v>
      </c>
      <c r="C218" s="4" t="s">
        <v>67</v>
      </c>
      <c r="D218" s="4" t="s">
        <v>49</v>
      </c>
      <c r="E218" s="92">
        <v>1</v>
      </c>
      <c r="F218" s="75">
        <v>20</v>
      </c>
      <c r="G218" s="3">
        <v>55</v>
      </c>
      <c r="H218" s="3">
        <v>37.5</v>
      </c>
      <c r="I218" s="3">
        <v>24</v>
      </c>
      <c r="J218" s="3">
        <v>3</v>
      </c>
      <c r="K218" s="5">
        <v>0.125</v>
      </c>
      <c r="L218" s="3">
        <v>34</v>
      </c>
      <c r="M218" s="92">
        <v>0.70599999999999996</v>
      </c>
      <c r="N218" s="75">
        <v>356</v>
      </c>
      <c r="O218" s="3">
        <v>331</v>
      </c>
      <c r="P218" s="3">
        <v>343.5</v>
      </c>
      <c r="Q218" s="3">
        <v>268</v>
      </c>
      <c r="R218" s="5">
        <v>0.753</v>
      </c>
      <c r="S218" s="3">
        <v>65</v>
      </c>
      <c r="T218" s="5">
        <v>0.183</v>
      </c>
      <c r="U218" s="3">
        <v>19</v>
      </c>
      <c r="V218" s="5">
        <v>5.2999999999999999E-2</v>
      </c>
      <c r="W218" s="3">
        <v>4</v>
      </c>
      <c r="X218" s="76">
        <v>1.0999999999999999E-2</v>
      </c>
      <c r="Y218" s="75">
        <v>20</v>
      </c>
      <c r="Z218" s="3">
        <v>8</v>
      </c>
      <c r="AA218" s="3">
        <v>28</v>
      </c>
      <c r="AB218" s="76">
        <v>7.9000000000000001E-2</v>
      </c>
      <c r="AD218" s="118">
        <f t="shared" si="9"/>
        <v>49</v>
      </c>
      <c r="AE218" s="28">
        <f t="shared" si="10"/>
        <v>93</v>
      </c>
      <c r="AF218" s="119">
        <f t="shared" si="11"/>
        <v>130</v>
      </c>
    </row>
    <row r="219" spans="1:32" x14ac:dyDescent="0.2">
      <c r="A219" s="75">
        <v>540290</v>
      </c>
      <c r="B219" s="4" t="s">
        <v>66</v>
      </c>
      <c r="C219" s="4" t="s">
        <v>67</v>
      </c>
      <c r="D219" s="4" t="s">
        <v>49</v>
      </c>
      <c r="E219" s="92">
        <v>1</v>
      </c>
      <c r="F219" s="75">
        <v>0</v>
      </c>
      <c r="G219" s="3">
        <v>0</v>
      </c>
      <c r="H219" s="3">
        <v>0</v>
      </c>
      <c r="I219" s="3">
        <v>0</v>
      </c>
      <c r="J219" s="3">
        <v>0</v>
      </c>
      <c r="K219" s="32">
        <v>0</v>
      </c>
      <c r="L219" s="3">
        <v>0</v>
      </c>
      <c r="M219" s="95">
        <v>0</v>
      </c>
      <c r="N219" s="75">
        <v>418</v>
      </c>
      <c r="O219" s="3">
        <v>359</v>
      </c>
      <c r="P219" s="3">
        <v>388.5</v>
      </c>
      <c r="Q219" s="3">
        <v>297</v>
      </c>
      <c r="R219" s="5">
        <v>0.71099999999999997</v>
      </c>
      <c r="S219" s="3">
        <v>89</v>
      </c>
      <c r="T219" s="5">
        <v>0.21299999999999999</v>
      </c>
      <c r="U219" s="3">
        <v>29</v>
      </c>
      <c r="V219" s="5">
        <v>6.9000000000000006E-2</v>
      </c>
      <c r="W219" s="3">
        <v>3</v>
      </c>
      <c r="X219" s="76">
        <v>7.0000000000000001E-3</v>
      </c>
      <c r="Y219" s="75">
        <v>0</v>
      </c>
      <c r="Z219" s="3">
        <v>0</v>
      </c>
      <c r="AA219" s="3">
        <v>0</v>
      </c>
      <c r="AB219" s="76">
        <v>0</v>
      </c>
      <c r="AD219" s="118">
        <f t="shared" si="9"/>
        <v>104</v>
      </c>
      <c r="AE219" s="28">
        <f t="shared" si="10"/>
        <v>205</v>
      </c>
      <c r="AF219" s="119">
        <f t="shared" si="11"/>
        <v>209</v>
      </c>
    </row>
    <row r="220" spans="1:32" x14ac:dyDescent="0.2">
      <c r="A220" s="85">
        <v>540278</v>
      </c>
      <c r="B220" s="68" t="s">
        <v>273</v>
      </c>
      <c r="C220" s="68" t="s">
        <v>67</v>
      </c>
      <c r="D220" s="68" t="s">
        <v>56</v>
      </c>
      <c r="E220" s="93">
        <v>1</v>
      </c>
      <c r="F220" s="85">
        <v>370</v>
      </c>
      <c r="G220" s="30">
        <v>732</v>
      </c>
      <c r="H220" s="30">
        <v>551</v>
      </c>
      <c r="I220" s="30">
        <v>357</v>
      </c>
      <c r="J220" s="30">
        <v>13</v>
      </c>
      <c r="K220" s="69">
        <v>3.5999999999999997E-2</v>
      </c>
      <c r="L220" s="30">
        <v>7528</v>
      </c>
      <c r="M220" s="93">
        <v>4.7E-2</v>
      </c>
      <c r="N220" s="85">
        <v>7480</v>
      </c>
      <c r="O220" s="30">
        <v>12410</v>
      </c>
      <c r="P220" s="30">
        <v>9945</v>
      </c>
      <c r="Q220" s="30">
        <v>5277</v>
      </c>
      <c r="R220" s="69">
        <v>0.70499999999999996</v>
      </c>
      <c r="S220" s="30">
        <v>121</v>
      </c>
      <c r="T220" s="69">
        <v>1.6E-2</v>
      </c>
      <c r="U220" s="30">
        <v>1993</v>
      </c>
      <c r="V220" s="69">
        <v>0.26600000000000001</v>
      </c>
      <c r="W220" s="30">
        <v>89</v>
      </c>
      <c r="X220" s="86">
        <v>1.2E-2</v>
      </c>
      <c r="Y220" s="85">
        <v>370</v>
      </c>
      <c r="Z220" s="30">
        <v>63</v>
      </c>
      <c r="AA220" s="30">
        <v>433</v>
      </c>
      <c r="AB220" s="86">
        <v>5.8000000000000003E-2</v>
      </c>
      <c r="AD220" s="120">
        <f t="shared" si="9"/>
        <v>26</v>
      </c>
      <c r="AE220" s="31">
        <f t="shared" si="10"/>
        <v>46</v>
      </c>
      <c r="AF220" s="121">
        <f t="shared" si="11"/>
        <v>45</v>
      </c>
    </row>
    <row r="221" spans="1:32" x14ac:dyDescent="0.2">
      <c r="A221" s="87"/>
      <c r="B221" s="7"/>
      <c r="C221" s="7" t="s">
        <v>67</v>
      </c>
      <c r="D221" s="7" t="s">
        <v>2</v>
      </c>
      <c r="E221" s="94">
        <v>1</v>
      </c>
      <c r="F221" s="87">
        <v>458</v>
      </c>
      <c r="G221" s="6">
        <v>864</v>
      </c>
      <c r="H221" s="6">
        <v>661</v>
      </c>
      <c r="I221" s="6">
        <v>434</v>
      </c>
      <c r="J221" s="6">
        <v>21</v>
      </c>
      <c r="K221" s="8">
        <v>4.8000000000000001E-2</v>
      </c>
      <c r="L221" s="6">
        <v>7634</v>
      </c>
      <c r="M221" s="94">
        <v>5.7000000000000002E-2</v>
      </c>
      <c r="N221" s="87">
        <v>8390</v>
      </c>
      <c r="O221" s="6">
        <v>13209</v>
      </c>
      <c r="P221" s="6">
        <v>10799.5</v>
      </c>
      <c r="Q221" s="6">
        <v>5945</v>
      </c>
      <c r="R221" s="8">
        <v>0.70899999999999996</v>
      </c>
      <c r="S221" s="6">
        <v>296</v>
      </c>
      <c r="T221" s="8">
        <v>3.5000000000000003E-2</v>
      </c>
      <c r="U221" s="6">
        <v>2050</v>
      </c>
      <c r="V221" s="8">
        <v>0.24399999999999999</v>
      </c>
      <c r="W221" s="6">
        <v>99</v>
      </c>
      <c r="X221" s="88">
        <v>1.2E-2</v>
      </c>
      <c r="Y221" s="87">
        <v>458</v>
      </c>
      <c r="Z221" s="6">
        <v>85</v>
      </c>
      <c r="AA221" s="6">
        <v>543</v>
      </c>
      <c r="AB221" s="88">
        <v>6.5000000000000002E-2</v>
      </c>
      <c r="AD221" s="122">
        <f t="shared" si="9"/>
        <v>32</v>
      </c>
      <c r="AE221" s="29">
        <f t="shared" si="10"/>
        <v>48</v>
      </c>
      <c r="AF221" s="123">
        <f t="shared" si="11"/>
        <v>41</v>
      </c>
    </row>
    <row r="222" spans="1:32" x14ac:dyDescent="0.2">
      <c r="A222" s="75">
        <v>540005</v>
      </c>
      <c r="B222" s="4" t="s">
        <v>106</v>
      </c>
      <c r="C222" s="4" t="s">
        <v>107</v>
      </c>
      <c r="D222" s="4" t="s">
        <v>49</v>
      </c>
      <c r="E222" s="92">
        <v>9</v>
      </c>
      <c r="F222" s="75">
        <v>134</v>
      </c>
      <c r="G222" s="3">
        <v>114</v>
      </c>
      <c r="H222" s="3">
        <v>124</v>
      </c>
      <c r="I222" s="3">
        <v>108</v>
      </c>
      <c r="J222" s="3">
        <v>58</v>
      </c>
      <c r="K222" s="5">
        <v>0.53700000000000003</v>
      </c>
      <c r="L222" s="3">
        <v>43</v>
      </c>
      <c r="M222" s="92">
        <v>2.512</v>
      </c>
      <c r="N222" s="75">
        <v>559</v>
      </c>
      <c r="O222" s="3">
        <v>393</v>
      </c>
      <c r="P222" s="3">
        <v>476</v>
      </c>
      <c r="Q222" s="3">
        <v>365</v>
      </c>
      <c r="R222" s="5">
        <v>0.65300000000000002</v>
      </c>
      <c r="S222" s="3">
        <v>142</v>
      </c>
      <c r="T222" s="5">
        <v>0.254</v>
      </c>
      <c r="U222" s="3">
        <v>34</v>
      </c>
      <c r="V222" s="5">
        <v>6.0999999999999999E-2</v>
      </c>
      <c r="W222" s="3">
        <v>18</v>
      </c>
      <c r="X222" s="76">
        <v>3.2000000000000001E-2</v>
      </c>
      <c r="Y222" s="75">
        <v>134</v>
      </c>
      <c r="Z222" s="3">
        <v>29</v>
      </c>
      <c r="AA222" s="3">
        <v>163</v>
      </c>
      <c r="AB222" s="76">
        <v>0.29199999999999998</v>
      </c>
      <c r="AD222" s="118">
        <f t="shared" si="9"/>
        <v>3</v>
      </c>
      <c r="AE222" s="28">
        <f t="shared" si="10"/>
        <v>7</v>
      </c>
      <c r="AF222" s="119">
        <f t="shared" si="11"/>
        <v>46</v>
      </c>
    </row>
    <row r="223" spans="1:32" x14ac:dyDescent="0.2">
      <c r="A223" s="75">
        <v>540252</v>
      </c>
      <c r="B223" s="4" t="s">
        <v>338</v>
      </c>
      <c r="C223" s="4" t="s">
        <v>107</v>
      </c>
      <c r="D223" s="4" t="s">
        <v>49</v>
      </c>
      <c r="E223" s="92">
        <v>9</v>
      </c>
      <c r="F223" s="75">
        <v>44</v>
      </c>
      <c r="G223" s="3">
        <v>38</v>
      </c>
      <c r="H223" s="3">
        <v>41</v>
      </c>
      <c r="I223" s="3">
        <v>30</v>
      </c>
      <c r="J223" s="3">
        <v>0</v>
      </c>
      <c r="K223" s="5">
        <v>0</v>
      </c>
      <c r="L223" s="3">
        <v>119</v>
      </c>
      <c r="M223" s="92">
        <v>0.252</v>
      </c>
      <c r="N223" s="75">
        <v>328</v>
      </c>
      <c r="O223" s="3">
        <v>293</v>
      </c>
      <c r="P223" s="3">
        <v>310.5</v>
      </c>
      <c r="Q223" s="3">
        <v>276</v>
      </c>
      <c r="R223" s="5">
        <v>0.84099999999999997</v>
      </c>
      <c r="S223" s="3">
        <v>23</v>
      </c>
      <c r="T223" s="5">
        <v>7.0000000000000007E-2</v>
      </c>
      <c r="U223" s="3">
        <v>25</v>
      </c>
      <c r="V223" s="5">
        <v>7.5999999999999998E-2</v>
      </c>
      <c r="W223" s="3">
        <v>4</v>
      </c>
      <c r="X223" s="76">
        <v>1.2E-2</v>
      </c>
      <c r="Y223" s="75">
        <v>44</v>
      </c>
      <c r="Z223" s="3">
        <v>0</v>
      </c>
      <c r="AA223" s="3">
        <v>44</v>
      </c>
      <c r="AB223" s="76">
        <v>0.13400000000000001</v>
      </c>
      <c r="AD223" s="118">
        <f t="shared" si="9"/>
        <v>104</v>
      </c>
      <c r="AE223" s="28">
        <f t="shared" si="10"/>
        <v>171</v>
      </c>
      <c r="AF223" s="119">
        <f t="shared" si="11"/>
        <v>97</v>
      </c>
    </row>
    <row r="224" spans="1:32" x14ac:dyDescent="0.2">
      <c r="A224" s="85">
        <v>540144</v>
      </c>
      <c r="B224" s="68" t="s">
        <v>276</v>
      </c>
      <c r="C224" s="68" t="s">
        <v>107</v>
      </c>
      <c r="D224" s="68" t="s">
        <v>56</v>
      </c>
      <c r="E224" s="93">
        <v>9</v>
      </c>
      <c r="F224" s="85">
        <v>756</v>
      </c>
      <c r="G224" s="30">
        <v>487</v>
      </c>
      <c r="H224" s="30">
        <v>621.5</v>
      </c>
      <c r="I224" s="30">
        <v>442</v>
      </c>
      <c r="J224" s="30">
        <v>96</v>
      </c>
      <c r="K224" s="69">
        <v>0.217</v>
      </c>
      <c r="L224" s="30">
        <v>8315</v>
      </c>
      <c r="M224" s="93">
        <v>5.2999999999999999E-2</v>
      </c>
      <c r="N224" s="85">
        <v>11422</v>
      </c>
      <c r="O224" s="30">
        <v>10682</v>
      </c>
      <c r="P224" s="30">
        <v>11052</v>
      </c>
      <c r="Q224" s="30">
        <v>10145</v>
      </c>
      <c r="R224" s="69">
        <v>0.88800000000000001</v>
      </c>
      <c r="S224" s="30">
        <v>550</v>
      </c>
      <c r="T224" s="69">
        <v>4.8000000000000001E-2</v>
      </c>
      <c r="U224" s="30">
        <v>702</v>
      </c>
      <c r="V224" s="69">
        <v>6.0999999999999999E-2</v>
      </c>
      <c r="W224" s="30">
        <v>25</v>
      </c>
      <c r="X224" s="86">
        <v>2E-3</v>
      </c>
      <c r="Y224" s="85">
        <v>756</v>
      </c>
      <c r="Z224" s="30">
        <v>63</v>
      </c>
      <c r="AA224" s="30">
        <v>819</v>
      </c>
      <c r="AB224" s="86">
        <v>7.1999999999999995E-2</v>
      </c>
      <c r="AD224" s="120">
        <f t="shared" si="9"/>
        <v>4</v>
      </c>
      <c r="AE224" s="31">
        <f t="shared" si="10"/>
        <v>39</v>
      </c>
      <c r="AF224" s="121">
        <f t="shared" si="11"/>
        <v>39</v>
      </c>
    </row>
    <row r="225" spans="1:32" x14ac:dyDescent="0.2">
      <c r="A225" s="87"/>
      <c r="B225" s="7"/>
      <c r="C225" s="7" t="s">
        <v>107</v>
      </c>
      <c r="D225" s="7" t="s">
        <v>2</v>
      </c>
      <c r="E225" s="94">
        <v>9</v>
      </c>
      <c r="F225" s="87">
        <v>934</v>
      </c>
      <c r="G225" s="6">
        <v>639</v>
      </c>
      <c r="H225" s="6">
        <v>786.5</v>
      </c>
      <c r="I225" s="6">
        <v>580</v>
      </c>
      <c r="J225" s="6">
        <v>154</v>
      </c>
      <c r="K225" s="8">
        <v>0.26600000000000001</v>
      </c>
      <c r="L225" s="6">
        <v>8477</v>
      </c>
      <c r="M225" s="94">
        <v>6.8000000000000005E-2</v>
      </c>
      <c r="N225" s="87">
        <v>12309</v>
      </c>
      <c r="O225" s="6">
        <v>11368</v>
      </c>
      <c r="P225" s="6">
        <v>11838.5</v>
      </c>
      <c r="Q225" s="6">
        <v>10786</v>
      </c>
      <c r="R225" s="8">
        <v>0.876</v>
      </c>
      <c r="S225" s="6">
        <v>715</v>
      </c>
      <c r="T225" s="8">
        <v>5.8000000000000003E-2</v>
      </c>
      <c r="U225" s="6">
        <v>761</v>
      </c>
      <c r="V225" s="8">
        <v>6.2E-2</v>
      </c>
      <c r="W225" s="6">
        <v>47</v>
      </c>
      <c r="X225" s="88">
        <v>4.0000000000000001E-3</v>
      </c>
      <c r="Y225" s="87">
        <v>934</v>
      </c>
      <c r="Z225" s="6">
        <v>92</v>
      </c>
      <c r="AA225" s="6">
        <v>1026</v>
      </c>
      <c r="AB225" s="88">
        <v>8.3000000000000004E-2</v>
      </c>
      <c r="AD225" s="122">
        <f t="shared" si="9"/>
        <v>4</v>
      </c>
      <c r="AE225" s="29">
        <f t="shared" si="10"/>
        <v>42</v>
      </c>
      <c r="AF225" s="123">
        <f t="shared" si="11"/>
        <v>35</v>
      </c>
    </row>
    <row r="226" spans="1:32" x14ac:dyDescent="0.2">
      <c r="A226" s="75">
        <v>540147</v>
      </c>
      <c r="B226" s="26" t="s">
        <v>191</v>
      </c>
      <c r="C226" s="4" t="s">
        <v>192</v>
      </c>
      <c r="D226" s="4" t="s">
        <v>49</v>
      </c>
      <c r="E226" s="92">
        <v>4</v>
      </c>
      <c r="F226" s="75">
        <v>318</v>
      </c>
      <c r="G226" s="3">
        <v>376</v>
      </c>
      <c r="H226" s="3">
        <v>347</v>
      </c>
      <c r="I226" s="3">
        <v>261</v>
      </c>
      <c r="J226" s="3">
        <v>124</v>
      </c>
      <c r="K226" s="5">
        <v>0.47499999999999998</v>
      </c>
      <c r="L226" s="3">
        <v>247</v>
      </c>
      <c r="M226" s="92">
        <v>1.0569999999999999</v>
      </c>
      <c r="N226" s="75">
        <v>1341</v>
      </c>
      <c r="O226" s="3">
        <v>1186</v>
      </c>
      <c r="P226" s="3">
        <v>1263.5</v>
      </c>
      <c r="Q226" s="3">
        <v>1128</v>
      </c>
      <c r="R226" s="5">
        <v>0.84099999999999997</v>
      </c>
      <c r="S226" s="3">
        <v>128</v>
      </c>
      <c r="T226" s="5">
        <v>9.5000000000000001E-2</v>
      </c>
      <c r="U226" s="3">
        <v>74</v>
      </c>
      <c r="V226" s="5">
        <v>5.5E-2</v>
      </c>
      <c r="W226" s="3">
        <v>11</v>
      </c>
      <c r="X226" s="76">
        <v>8.0000000000000002E-3</v>
      </c>
      <c r="Y226" s="75">
        <v>318</v>
      </c>
      <c r="Z226" s="3">
        <v>35</v>
      </c>
      <c r="AA226" s="3">
        <v>353</v>
      </c>
      <c r="AB226" s="76">
        <v>0.26300000000000001</v>
      </c>
      <c r="AD226" s="118">
        <f t="shared" si="9"/>
        <v>6</v>
      </c>
      <c r="AE226" s="28">
        <f t="shared" si="10"/>
        <v>57</v>
      </c>
      <c r="AF226" s="119">
        <f t="shared" si="11"/>
        <v>53</v>
      </c>
    </row>
    <row r="227" spans="1:32" x14ac:dyDescent="0.2">
      <c r="A227" s="75">
        <v>540148</v>
      </c>
      <c r="B227" s="4" t="s">
        <v>322</v>
      </c>
      <c r="C227" s="4" t="s">
        <v>192</v>
      </c>
      <c r="D227" s="4" t="s">
        <v>49</v>
      </c>
      <c r="E227" s="92">
        <v>4</v>
      </c>
      <c r="F227" s="75">
        <v>52</v>
      </c>
      <c r="G227" s="3">
        <v>61</v>
      </c>
      <c r="H227" s="3">
        <v>56.5</v>
      </c>
      <c r="I227" s="3">
        <v>36</v>
      </c>
      <c r="J227" s="3">
        <v>0</v>
      </c>
      <c r="K227" s="5">
        <v>0</v>
      </c>
      <c r="L227" s="3">
        <v>106</v>
      </c>
      <c r="M227" s="92">
        <v>0.34</v>
      </c>
      <c r="N227" s="75">
        <v>1940</v>
      </c>
      <c r="O227" s="3">
        <v>1663</v>
      </c>
      <c r="P227" s="3">
        <v>1801.5</v>
      </c>
      <c r="Q227" s="3">
        <v>1462</v>
      </c>
      <c r="R227" s="5">
        <v>0.754</v>
      </c>
      <c r="S227" s="3">
        <v>381</v>
      </c>
      <c r="T227" s="5">
        <v>0.19600000000000001</v>
      </c>
      <c r="U227" s="3">
        <v>83</v>
      </c>
      <c r="V227" s="5">
        <v>4.2999999999999997E-2</v>
      </c>
      <c r="W227" s="3">
        <v>14</v>
      </c>
      <c r="X227" s="76">
        <v>7.0000000000000001E-3</v>
      </c>
      <c r="Y227" s="75">
        <v>52</v>
      </c>
      <c r="Z227" s="3">
        <v>0</v>
      </c>
      <c r="AA227" s="3">
        <v>52</v>
      </c>
      <c r="AB227" s="76">
        <v>2.7E-2</v>
      </c>
      <c r="AD227" s="118">
        <f t="shared" si="9"/>
        <v>104</v>
      </c>
      <c r="AE227" s="28">
        <f t="shared" si="10"/>
        <v>153</v>
      </c>
      <c r="AF227" s="119">
        <f t="shared" si="11"/>
        <v>171</v>
      </c>
    </row>
    <row r="228" spans="1:32" x14ac:dyDescent="0.2">
      <c r="A228" s="85">
        <v>540146</v>
      </c>
      <c r="B228" s="68" t="s">
        <v>279</v>
      </c>
      <c r="C228" s="68" t="s">
        <v>192</v>
      </c>
      <c r="D228" s="68" t="s">
        <v>56</v>
      </c>
      <c r="E228" s="93">
        <v>4</v>
      </c>
      <c r="F228" s="85">
        <v>738</v>
      </c>
      <c r="G228" s="30">
        <v>841</v>
      </c>
      <c r="H228" s="30">
        <v>789.5</v>
      </c>
      <c r="I228" s="30">
        <v>646</v>
      </c>
      <c r="J228" s="30">
        <v>22</v>
      </c>
      <c r="K228" s="69">
        <v>3.4000000000000002E-2</v>
      </c>
      <c r="L228" s="30">
        <v>8979</v>
      </c>
      <c r="M228" s="93">
        <v>7.1999999999999995E-2</v>
      </c>
      <c r="N228" s="85">
        <v>14755</v>
      </c>
      <c r="O228" s="30">
        <v>13680</v>
      </c>
      <c r="P228" s="30">
        <v>14217.5</v>
      </c>
      <c r="Q228" s="30">
        <v>10809</v>
      </c>
      <c r="R228" s="69">
        <v>0.73299999999999998</v>
      </c>
      <c r="S228" s="30">
        <v>535</v>
      </c>
      <c r="T228" s="69">
        <v>3.5999999999999997E-2</v>
      </c>
      <c r="U228" s="30">
        <v>3282</v>
      </c>
      <c r="V228" s="69">
        <v>0.222</v>
      </c>
      <c r="W228" s="30">
        <v>129</v>
      </c>
      <c r="X228" s="86">
        <v>8.9999999999999993E-3</v>
      </c>
      <c r="Y228" s="85">
        <v>738</v>
      </c>
      <c r="Z228" s="30">
        <v>29</v>
      </c>
      <c r="AA228" s="30">
        <v>767</v>
      </c>
      <c r="AB228" s="86">
        <v>5.1999999999999998E-2</v>
      </c>
      <c r="AD228" s="120">
        <f t="shared" si="9"/>
        <v>28</v>
      </c>
      <c r="AE228" s="31">
        <f t="shared" si="10"/>
        <v>32</v>
      </c>
      <c r="AF228" s="121">
        <f t="shared" si="11"/>
        <v>48</v>
      </c>
    </row>
    <row r="229" spans="1:32" x14ac:dyDescent="0.2">
      <c r="A229" s="87"/>
      <c r="B229" s="7"/>
      <c r="C229" s="7" t="s">
        <v>192</v>
      </c>
      <c r="D229" s="7" t="s">
        <v>2</v>
      </c>
      <c r="E229" s="94">
        <v>4</v>
      </c>
      <c r="F229" s="87">
        <v>1108</v>
      </c>
      <c r="G229" s="6">
        <v>1278</v>
      </c>
      <c r="H229" s="6">
        <v>1193</v>
      </c>
      <c r="I229" s="6">
        <v>943</v>
      </c>
      <c r="J229" s="6">
        <v>146</v>
      </c>
      <c r="K229" s="8">
        <v>0.155</v>
      </c>
      <c r="L229" s="6">
        <v>9332</v>
      </c>
      <c r="M229" s="94">
        <v>0.10100000000000001</v>
      </c>
      <c r="N229" s="87">
        <v>18036</v>
      </c>
      <c r="O229" s="6">
        <v>16529</v>
      </c>
      <c r="P229" s="6">
        <v>17282.5</v>
      </c>
      <c r="Q229" s="6">
        <v>13399</v>
      </c>
      <c r="R229" s="8">
        <v>0.74299999999999999</v>
      </c>
      <c r="S229" s="6">
        <v>1044</v>
      </c>
      <c r="T229" s="8">
        <v>5.8000000000000003E-2</v>
      </c>
      <c r="U229" s="6">
        <v>3439</v>
      </c>
      <c r="V229" s="8">
        <v>0.191</v>
      </c>
      <c r="W229" s="6">
        <v>154</v>
      </c>
      <c r="X229" s="88">
        <v>8.9999999999999993E-3</v>
      </c>
      <c r="Y229" s="87">
        <v>1108</v>
      </c>
      <c r="Z229" s="6">
        <v>64</v>
      </c>
      <c r="AA229" s="6">
        <v>1172</v>
      </c>
      <c r="AB229" s="88">
        <v>6.5000000000000002E-2</v>
      </c>
      <c r="AD229" s="122">
        <f t="shared" si="9"/>
        <v>11</v>
      </c>
      <c r="AE229" s="29">
        <f t="shared" si="10"/>
        <v>29</v>
      </c>
      <c r="AF229" s="123">
        <f t="shared" si="11"/>
        <v>41</v>
      </c>
    </row>
    <row r="230" spans="1:32" x14ac:dyDescent="0.2">
      <c r="A230" s="75">
        <v>540080</v>
      </c>
      <c r="B230" s="4" t="s">
        <v>68</v>
      </c>
      <c r="C230" s="4" t="s">
        <v>69</v>
      </c>
      <c r="D230" s="4" t="s">
        <v>49</v>
      </c>
      <c r="E230" s="92">
        <v>10</v>
      </c>
      <c r="F230" s="75">
        <v>0</v>
      </c>
      <c r="G230" s="3">
        <v>0</v>
      </c>
      <c r="H230" s="3">
        <v>0</v>
      </c>
      <c r="I230" s="3">
        <v>0</v>
      </c>
      <c r="J230" s="3">
        <v>0</v>
      </c>
      <c r="K230" s="32">
        <v>0</v>
      </c>
      <c r="L230" s="3">
        <v>0</v>
      </c>
      <c r="M230" s="95">
        <v>0</v>
      </c>
      <c r="N230" s="75">
        <v>206</v>
      </c>
      <c r="O230" s="3">
        <v>265</v>
      </c>
      <c r="P230" s="3">
        <v>235.5</v>
      </c>
      <c r="Q230" s="3">
        <v>202</v>
      </c>
      <c r="R230" s="5">
        <v>0.98099999999999998</v>
      </c>
      <c r="S230" s="3">
        <v>1</v>
      </c>
      <c r="T230" s="5">
        <v>5.0000000000000001E-3</v>
      </c>
      <c r="U230" s="3">
        <v>3</v>
      </c>
      <c r="V230" s="5">
        <v>1.4999999999999999E-2</v>
      </c>
      <c r="W230" s="3">
        <v>0</v>
      </c>
      <c r="X230" s="76">
        <v>0</v>
      </c>
      <c r="Y230" s="75">
        <v>0</v>
      </c>
      <c r="Z230" s="3">
        <v>0</v>
      </c>
      <c r="AA230" s="3">
        <v>0</v>
      </c>
      <c r="AB230" s="76">
        <v>0</v>
      </c>
      <c r="AD230" s="118">
        <f t="shared" si="9"/>
        <v>104</v>
      </c>
      <c r="AE230" s="28">
        <f t="shared" si="10"/>
        <v>205</v>
      </c>
      <c r="AF230" s="119">
        <f t="shared" si="11"/>
        <v>209</v>
      </c>
    </row>
    <row r="231" spans="1:32" x14ac:dyDescent="0.2">
      <c r="A231" s="75">
        <v>540094</v>
      </c>
      <c r="B231" s="4" t="s">
        <v>304</v>
      </c>
      <c r="C231" s="4" t="s">
        <v>69</v>
      </c>
      <c r="D231" s="4" t="s">
        <v>49</v>
      </c>
      <c r="E231" s="92">
        <v>10</v>
      </c>
      <c r="F231" s="75">
        <v>15</v>
      </c>
      <c r="G231" s="3">
        <v>21</v>
      </c>
      <c r="H231" s="3">
        <v>18</v>
      </c>
      <c r="I231" s="3">
        <v>12</v>
      </c>
      <c r="J231" s="3">
        <v>0</v>
      </c>
      <c r="K231" s="5">
        <v>0</v>
      </c>
      <c r="L231" s="3">
        <v>28</v>
      </c>
      <c r="M231" s="92">
        <v>0.42899999999999999</v>
      </c>
      <c r="N231" s="75">
        <v>325</v>
      </c>
      <c r="O231" s="3">
        <v>309</v>
      </c>
      <c r="P231" s="3">
        <v>317</v>
      </c>
      <c r="Q231" s="3">
        <v>243</v>
      </c>
      <c r="R231" s="5">
        <v>0.748</v>
      </c>
      <c r="S231" s="3">
        <v>5</v>
      </c>
      <c r="T231" s="5">
        <v>1.4999999999999999E-2</v>
      </c>
      <c r="U231" s="3">
        <v>76</v>
      </c>
      <c r="V231" s="5">
        <v>0.23400000000000001</v>
      </c>
      <c r="W231" s="3">
        <v>1</v>
      </c>
      <c r="X231" s="76">
        <v>3.0000000000000001E-3</v>
      </c>
      <c r="Y231" s="75">
        <v>15</v>
      </c>
      <c r="Z231" s="3">
        <v>0</v>
      </c>
      <c r="AA231" s="3">
        <v>15</v>
      </c>
      <c r="AB231" s="76">
        <v>4.5999999999999999E-2</v>
      </c>
      <c r="AD231" s="118">
        <f t="shared" si="9"/>
        <v>104</v>
      </c>
      <c r="AE231" s="28">
        <f t="shared" si="10"/>
        <v>139</v>
      </c>
      <c r="AF231" s="119">
        <f t="shared" si="11"/>
        <v>160</v>
      </c>
    </row>
    <row r="232" spans="1:32" x14ac:dyDescent="0.2">
      <c r="A232" s="75">
        <v>540150</v>
      </c>
      <c r="B232" s="4" t="s">
        <v>139</v>
      </c>
      <c r="C232" s="4" t="s">
        <v>69</v>
      </c>
      <c r="D232" s="4" t="s">
        <v>49</v>
      </c>
      <c r="E232" s="92">
        <v>10</v>
      </c>
      <c r="F232" s="75">
        <v>97</v>
      </c>
      <c r="G232" s="3">
        <v>173</v>
      </c>
      <c r="H232" s="3">
        <v>135</v>
      </c>
      <c r="I232" s="3">
        <v>119</v>
      </c>
      <c r="J232" s="3">
        <v>9</v>
      </c>
      <c r="K232" s="5">
        <v>7.5999999999999998E-2</v>
      </c>
      <c r="L232" s="3">
        <v>71</v>
      </c>
      <c r="M232" s="92">
        <v>1.6759999999999999</v>
      </c>
      <c r="N232" s="75">
        <v>434</v>
      </c>
      <c r="O232" s="3">
        <v>510</v>
      </c>
      <c r="P232" s="3">
        <v>472</v>
      </c>
      <c r="Q232" s="3">
        <v>349</v>
      </c>
      <c r="R232" s="5">
        <v>0.80400000000000005</v>
      </c>
      <c r="S232" s="3">
        <v>70</v>
      </c>
      <c r="T232" s="5">
        <v>0.161</v>
      </c>
      <c r="U232" s="3">
        <v>13</v>
      </c>
      <c r="V232" s="5">
        <v>0.03</v>
      </c>
      <c r="W232" s="3">
        <v>2</v>
      </c>
      <c r="X232" s="76">
        <v>5.0000000000000001E-3</v>
      </c>
      <c r="Y232" s="75">
        <v>97</v>
      </c>
      <c r="Z232" s="3">
        <v>7</v>
      </c>
      <c r="AA232" s="3">
        <v>104</v>
      </c>
      <c r="AB232" s="76">
        <v>0.24</v>
      </c>
      <c r="AD232" s="118">
        <f t="shared" si="9"/>
        <v>73</v>
      </c>
      <c r="AE232" s="28">
        <f t="shared" si="10"/>
        <v>18</v>
      </c>
      <c r="AF232" s="119">
        <f t="shared" si="11"/>
        <v>63</v>
      </c>
    </row>
    <row r="233" spans="1:32" x14ac:dyDescent="0.2">
      <c r="A233" s="75">
        <v>540151</v>
      </c>
      <c r="B233" s="4" t="s">
        <v>188</v>
      </c>
      <c r="C233" s="4" t="s">
        <v>69</v>
      </c>
      <c r="D233" s="4" t="s">
        <v>49</v>
      </c>
      <c r="E233" s="92">
        <v>10</v>
      </c>
      <c r="F233" s="75">
        <v>54</v>
      </c>
      <c r="G233" s="3">
        <v>103</v>
      </c>
      <c r="H233" s="3">
        <v>78.5</v>
      </c>
      <c r="I233" s="3">
        <v>72</v>
      </c>
      <c r="J233" s="3">
        <v>0</v>
      </c>
      <c r="K233" s="5">
        <v>0</v>
      </c>
      <c r="L233" s="3">
        <v>75</v>
      </c>
      <c r="M233" s="92">
        <v>0.96</v>
      </c>
      <c r="N233" s="75">
        <v>185</v>
      </c>
      <c r="O233" s="3">
        <v>196</v>
      </c>
      <c r="P233" s="3">
        <v>190.5</v>
      </c>
      <c r="Q233" s="3">
        <v>164</v>
      </c>
      <c r="R233" s="5">
        <v>0.88600000000000001</v>
      </c>
      <c r="S233" s="3">
        <v>11</v>
      </c>
      <c r="T233" s="5">
        <v>5.8999999999999997E-2</v>
      </c>
      <c r="U233" s="3">
        <v>10</v>
      </c>
      <c r="V233" s="5">
        <v>5.3999999999999999E-2</v>
      </c>
      <c r="W233" s="3">
        <v>0</v>
      </c>
      <c r="X233" s="76">
        <v>0</v>
      </c>
      <c r="Y233" s="75">
        <v>54</v>
      </c>
      <c r="Z233" s="3">
        <v>8</v>
      </c>
      <c r="AA233" s="3">
        <v>62</v>
      </c>
      <c r="AB233" s="76">
        <v>0.33500000000000002</v>
      </c>
      <c r="AD233" s="118">
        <f t="shared" si="9"/>
        <v>104</v>
      </c>
      <c r="AE233" s="28">
        <f t="shared" si="10"/>
        <v>69</v>
      </c>
      <c r="AF233" s="119">
        <f t="shared" si="11"/>
        <v>40</v>
      </c>
    </row>
    <row r="234" spans="1:32" x14ac:dyDescent="0.2">
      <c r="A234" s="75">
        <v>540152</v>
      </c>
      <c r="B234" s="4" t="s">
        <v>77</v>
      </c>
      <c r="C234" s="4" t="s">
        <v>69</v>
      </c>
      <c r="D234" s="4" t="s">
        <v>82</v>
      </c>
      <c r="E234" s="92">
        <v>10</v>
      </c>
      <c r="F234" s="75">
        <v>2725</v>
      </c>
      <c r="G234" s="3">
        <v>2544</v>
      </c>
      <c r="H234" s="3">
        <v>2634.5</v>
      </c>
      <c r="I234" s="3">
        <v>2717</v>
      </c>
      <c r="J234" s="3">
        <v>176</v>
      </c>
      <c r="K234" s="5">
        <v>6.5000000000000002E-2</v>
      </c>
      <c r="L234" s="3">
        <v>1318</v>
      </c>
      <c r="M234" s="92">
        <v>2.0609999999999999</v>
      </c>
      <c r="N234" s="75">
        <v>12332</v>
      </c>
      <c r="O234" s="3">
        <v>10870</v>
      </c>
      <c r="P234" s="3">
        <v>11601</v>
      </c>
      <c r="Q234" s="3">
        <v>10728</v>
      </c>
      <c r="R234" s="5">
        <v>0.87</v>
      </c>
      <c r="S234" s="3">
        <v>1243</v>
      </c>
      <c r="T234" s="5">
        <v>0.10100000000000001</v>
      </c>
      <c r="U234" s="3">
        <v>326</v>
      </c>
      <c r="V234" s="5">
        <v>2.5999999999999999E-2</v>
      </c>
      <c r="W234" s="3">
        <v>35</v>
      </c>
      <c r="X234" s="76">
        <v>3.0000000000000001E-3</v>
      </c>
      <c r="Y234" s="75">
        <v>2725</v>
      </c>
      <c r="Z234" s="3">
        <v>170</v>
      </c>
      <c r="AA234" s="3">
        <v>2895</v>
      </c>
      <c r="AB234" s="76">
        <v>0.23499999999999999</v>
      </c>
      <c r="AD234" s="118" t="str">
        <f t="shared" si="9"/>
        <v/>
      </c>
      <c r="AE234" s="28" t="str">
        <f t="shared" si="10"/>
        <v/>
      </c>
      <c r="AF234" s="119" t="str">
        <f t="shared" si="11"/>
        <v/>
      </c>
    </row>
    <row r="235" spans="1:32" x14ac:dyDescent="0.2">
      <c r="A235" s="75">
        <v>540275</v>
      </c>
      <c r="B235" s="4" t="s">
        <v>72</v>
      </c>
      <c r="C235" s="4" t="s">
        <v>69</v>
      </c>
      <c r="D235" s="4" t="s">
        <v>49</v>
      </c>
      <c r="E235" s="92">
        <v>10</v>
      </c>
      <c r="F235" s="75">
        <v>0</v>
      </c>
      <c r="G235" s="3">
        <v>0</v>
      </c>
      <c r="H235" s="3">
        <v>0</v>
      </c>
      <c r="I235" s="3">
        <v>0</v>
      </c>
      <c r="J235" s="3">
        <v>0</v>
      </c>
      <c r="K235" s="32">
        <v>0</v>
      </c>
      <c r="L235" s="3">
        <v>0</v>
      </c>
      <c r="M235" s="95">
        <v>0</v>
      </c>
      <c r="N235" s="75">
        <v>1164</v>
      </c>
      <c r="O235" s="3">
        <v>1176</v>
      </c>
      <c r="P235" s="3">
        <v>1170</v>
      </c>
      <c r="Q235" s="3">
        <v>1117</v>
      </c>
      <c r="R235" s="5">
        <v>0.96</v>
      </c>
      <c r="S235" s="3">
        <v>36</v>
      </c>
      <c r="T235" s="5">
        <v>3.1E-2</v>
      </c>
      <c r="U235" s="3">
        <v>11</v>
      </c>
      <c r="V235" s="5">
        <v>8.9999999999999993E-3</v>
      </c>
      <c r="W235" s="3">
        <v>0</v>
      </c>
      <c r="X235" s="76">
        <v>0</v>
      </c>
      <c r="Y235" s="75">
        <v>0</v>
      </c>
      <c r="Z235" s="3">
        <v>0</v>
      </c>
      <c r="AA235" s="3">
        <v>0</v>
      </c>
      <c r="AB235" s="76">
        <v>0</v>
      </c>
      <c r="AD235" s="118">
        <f t="shared" si="9"/>
        <v>104</v>
      </c>
      <c r="AE235" s="28">
        <f t="shared" si="10"/>
        <v>205</v>
      </c>
      <c r="AF235" s="119">
        <f t="shared" si="11"/>
        <v>209</v>
      </c>
    </row>
    <row r="236" spans="1:32" x14ac:dyDescent="0.2">
      <c r="A236" s="85">
        <v>540149</v>
      </c>
      <c r="B236" s="68" t="s">
        <v>285</v>
      </c>
      <c r="C236" s="68" t="s">
        <v>69</v>
      </c>
      <c r="D236" s="68" t="s">
        <v>56</v>
      </c>
      <c r="E236" s="93">
        <v>10</v>
      </c>
      <c r="F236" s="85">
        <v>306</v>
      </c>
      <c r="G236" s="30">
        <v>481</v>
      </c>
      <c r="H236" s="30">
        <v>393.5</v>
      </c>
      <c r="I236" s="30">
        <v>340</v>
      </c>
      <c r="J236" s="30">
        <v>5</v>
      </c>
      <c r="K236" s="69">
        <v>1.4999999999999999E-2</v>
      </c>
      <c r="L236" s="30">
        <v>1168</v>
      </c>
      <c r="M236" s="93">
        <v>0.29099999999999998</v>
      </c>
      <c r="N236" s="85">
        <v>5313</v>
      </c>
      <c r="O236" s="30">
        <v>6268</v>
      </c>
      <c r="P236" s="30">
        <v>5790.5</v>
      </c>
      <c r="Q236" s="30">
        <v>4245</v>
      </c>
      <c r="R236" s="69">
        <v>0.79900000000000004</v>
      </c>
      <c r="S236" s="30">
        <v>414</v>
      </c>
      <c r="T236" s="69">
        <v>7.8E-2</v>
      </c>
      <c r="U236" s="30">
        <v>626</v>
      </c>
      <c r="V236" s="69">
        <v>0.11799999999999999</v>
      </c>
      <c r="W236" s="30">
        <v>28</v>
      </c>
      <c r="X236" s="86">
        <v>5.0000000000000001E-3</v>
      </c>
      <c r="Y236" s="85">
        <v>306</v>
      </c>
      <c r="Z236" s="30">
        <v>32</v>
      </c>
      <c r="AA236" s="30">
        <v>338</v>
      </c>
      <c r="AB236" s="86">
        <v>6.4000000000000001E-2</v>
      </c>
      <c r="AD236" s="120">
        <f t="shared" si="9"/>
        <v>36</v>
      </c>
      <c r="AE236" s="31">
        <f t="shared" si="10"/>
        <v>6</v>
      </c>
      <c r="AF236" s="121">
        <f t="shared" si="11"/>
        <v>42</v>
      </c>
    </row>
    <row r="237" spans="1:32" x14ac:dyDescent="0.2">
      <c r="A237" s="87"/>
      <c r="B237" s="7"/>
      <c r="C237" s="7" t="s">
        <v>69</v>
      </c>
      <c r="D237" s="7" t="s">
        <v>2</v>
      </c>
      <c r="E237" s="94">
        <v>10</v>
      </c>
      <c r="F237" s="87">
        <v>3197</v>
      </c>
      <c r="G237" s="6">
        <v>3322</v>
      </c>
      <c r="H237" s="6">
        <v>3259.5</v>
      </c>
      <c r="I237" s="6">
        <v>3260</v>
      </c>
      <c r="J237" s="6">
        <v>190</v>
      </c>
      <c r="K237" s="8">
        <v>5.8000000000000003E-2</v>
      </c>
      <c r="L237" s="6">
        <v>2660</v>
      </c>
      <c r="M237" s="94">
        <v>1.226</v>
      </c>
      <c r="N237" s="87">
        <v>19959</v>
      </c>
      <c r="O237" s="6">
        <v>19594</v>
      </c>
      <c r="P237" s="6">
        <v>19776.5</v>
      </c>
      <c r="Q237" s="6">
        <v>17048</v>
      </c>
      <c r="R237" s="8">
        <v>0.85399999999999998</v>
      </c>
      <c r="S237" s="6">
        <v>1780</v>
      </c>
      <c r="T237" s="8">
        <v>8.8999999999999996E-2</v>
      </c>
      <c r="U237" s="6">
        <v>1065</v>
      </c>
      <c r="V237" s="8">
        <v>5.2999999999999999E-2</v>
      </c>
      <c r="W237" s="6">
        <v>66</v>
      </c>
      <c r="X237" s="88">
        <v>3.0000000000000001E-3</v>
      </c>
      <c r="Y237" s="87">
        <v>3197</v>
      </c>
      <c r="Z237" s="6">
        <v>217</v>
      </c>
      <c r="AA237" s="6">
        <v>3414</v>
      </c>
      <c r="AB237" s="88">
        <v>0.17100000000000001</v>
      </c>
      <c r="AD237" s="122">
        <f t="shared" si="9"/>
        <v>26</v>
      </c>
      <c r="AE237" s="29">
        <f t="shared" si="10"/>
        <v>1</v>
      </c>
      <c r="AF237" s="123">
        <f t="shared" si="11"/>
        <v>10</v>
      </c>
    </row>
    <row r="238" spans="1:32" x14ac:dyDescent="0.2">
      <c r="A238" s="75">
        <v>540154</v>
      </c>
      <c r="B238" s="4" t="s">
        <v>292</v>
      </c>
      <c r="C238" s="4" t="s">
        <v>288</v>
      </c>
      <c r="D238" s="4" t="s">
        <v>49</v>
      </c>
      <c r="E238" s="92">
        <v>8</v>
      </c>
      <c r="F238" s="75">
        <v>18</v>
      </c>
      <c r="G238" s="3">
        <v>25</v>
      </c>
      <c r="H238" s="3">
        <v>21.5</v>
      </c>
      <c r="I238" s="3">
        <v>14</v>
      </c>
      <c r="J238" s="3">
        <v>0</v>
      </c>
      <c r="K238" s="5">
        <v>0</v>
      </c>
      <c r="L238" s="3">
        <v>27</v>
      </c>
      <c r="M238" s="92">
        <v>0.51900000000000002</v>
      </c>
      <c r="N238" s="75">
        <v>572</v>
      </c>
      <c r="O238" s="3">
        <v>460</v>
      </c>
      <c r="P238" s="3">
        <v>516</v>
      </c>
      <c r="Q238" s="3">
        <v>377</v>
      </c>
      <c r="R238" s="5">
        <v>0.65900000000000003</v>
      </c>
      <c r="S238" s="3">
        <v>140</v>
      </c>
      <c r="T238" s="5">
        <v>0.245</v>
      </c>
      <c r="U238" s="3">
        <v>49</v>
      </c>
      <c r="V238" s="5">
        <v>8.5999999999999993E-2</v>
      </c>
      <c r="W238" s="3">
        <v>6</v>
      </c>
      <c r="X238" s="76">
        <v>0.01</v>
      </c>
      <c r="Y238" s="75">
        <v>18</v>
      </c>
      <c r="Z238" s="3">
        <v>0</v>
      </c>
      <c r="AA238" s="3">
        <v>18</v>
      </c>
      <c r="AB238" s="76">
        <v>3.1E-2</v>
      </c>
      <c r="AD238" s="118">
        <f t="shared" si="9"/>
        <v>104</v>
      </c>
      <c r="AE238" s="28">
        <f t="shared" si="10"/>
        <v>122</v>
      </c>
      <c r="AF238" s="119">
        <f t="shared" si="11"/>
        <v>168</v>
      </c>
    </row>
    <row r="239" spans="1:32" x14ac:dyDescent="0.2">
      <c r="A239" s="85">
        <v>540153</v>
      </c>
      <c r="B239" s="68" t="s">
        <v>287</v>
      </c>
      <c r="C239" s="68" t="s">
        <v>288</v>
      </c>
      <c r="D239" s="68" t="s">
        <v>56</v>
      </c>
      <c r="E239" s="93">
        <v>8</v>
      </c>
      <c r="F239" s="85">
        <v>450</v>
      </c>
      <c r="G239" s="30">
        <v>914</v>
      </c>
      <c r="H239" s="30">
        <v>682</v>
      </c>
      <c r="I239" s="30">
        <v>443</v>
      </c>
      <c r="J239" s="30">
        <v>0</v>
      </c>
      <c r="K239" s="69">
        <v>0</v>
      </c>
      <c r="L239" s="30">
        <v>14118</v>
      </c>
      <c r="M239" s="93">
        <v>3.1E-2</v>
      </c>
      <c r="N239" s="85">
        <v>6740</v>
      </c>
      <c r="O239" s="30">
        <v>8873</v>
      </c>
      <c r="P239" s="30">
        <v>7806.5</v>
      </c>
      <c r="Q239" s="30">
        <v>4436</v>
      </c>
      <c r="R239" s="69">
        <v>0.65800000000000003</v>
      </c>
      <c r="S239" s="30">
        <v>201</v>
      </c>
      <c r="T239" s="69">
        <v>0.03</v>
      </c>
      <c r="U239" s="30">
        <v>2078</v>
      </c>
      <c r="V239" s="69">
        <v>0.308</v>
      </c>
      <c r="W239" s="30">
        <v>25</v>
      </c>
      <c r="X239" s="86">
        <v>4.0000000000000001E-3</v>
      </c>
      <c r="Y239" s="85">
        <v>450</v>
      </c>
      <c r="Z239" s="30">
        <v>0</v>
      </c>
      <c r="AA239" s="30">
        <v>450</v>
      </c>
      <c r="AB239" s="86">
        <v>6.7000000000000004E-2</v>
      </c>
      <c r="AD239" s="120">
        <f t="shared" si="9"/>
        <v>45</v>
      </c>
      <c r="AE239" s="31">
        <f t="shared" si="10"/>
        <v>54</v>
      </c>
      <c r="AF239" s="121">
        <f t="shared" si="11"/>
        <v>40</v>
      </c>
    </row>
    <row r="240" spans="1:32" x14ac:dyDescent="0.2">
      <c r="A240" s="87"/>
      <c r="B240" s="7"/>
      <c r="C240" s="7" t="s">
        <v>288</v>
      </c>
      <c r="D240" s="7" t="s">
        <v>2</v>
      </c>
      <c r="E240" s="94">
        <v>8</v>
      </c>
      <c r="F240" s="87">
        <v>468</v>
      </c>
      <c r="G240" s="6">
        <v>939</v>
      </c>
      <c r="H240" s="6">
        <v>703.5</v>
      </c>
      <c r="I240" s="6">
        <v>457</v>
      </c>
      <c r="J240" s="6">
        <v>0</v>
      </c>
      <c r="K240" s="8">
        <v>0</v>
      </c>
      <c r="L240" s="6">
        <v>14145</v>
      </c>
      <c r="M240" s="94">
        <v>3.2000000000000001E-2</v>
      </c>
      <c r="N240" s="87">
        <v>7312</v>
      </c>
      <c r="O240" s="6">
        <v>9333</v>
      </c>
      <c r="P240" s="6">
        <v>8322.5</v>
      </c>
      <c r="Q240" s="6">
        <v>4813</v>
      </c>
      <c r="R240" s="8">
        <v>0.65800000000000003</v>
      </c>
      <c r="S240" s="6">
        <v>341</v>
      </c>
      <c r="T240" s="8">
        <v>4.7E-2</v>
      </c>
      <c r="U240" s="6">
        <v>2127</v>
      </c>
      <c r="V240" s="8">
        <v>0.29099999999999998</v>
      </c>
      <c r="W240" s="6">
        <v>31</v>
      </c>
      <c r="X240" s="88">
        <v>4.0000000000000001E-3</v>
      </c>
      <c r="Y240" s="87">
        <v>468</v>
      </c>
      <c r="Z240" s="6">
        <v>0</v>
      </c>
      <c r="AA240" s="6">
        <v>468</v>
      </c>
      <c r="AB240" s="88">
        <v>6.4000000000000001E-2</v>
      </c>
      <c r="AD240" s="122">
        <f t="shared" si="9"/>
        <v>47</v>
      </c>
      <c r="AE240" s="29">
        <f t="shared" si="10"/>
        <v>54</v>
      </c>
      <c r="AF240" s="123">
        <f t="shared" si="11"/>
        <v>43</v>
      </c>
    </row>
    <row r="241" spans="1:32" x14ac:dyDescent="0.2">
      <c r="A241" s="75">
        <v>540156</v>
      </c>
      <c r="B241" s="4" t="s">
        <v>149</v>
      </c>
      <c r="C241" s="4" t="s">
        <v>150</v>
      </c>
      <c r="D241" s="4" t="s">
        <v>49</v>
      </c>
      <c r="E241" s="92">
        <v>5</v>
      </c>
      <c r="F241" s="75">
        <v>155</v>
      </c>
      <c r="G241" s="3">
        <v>145</v>
      </c>
      <c r="H241" s="3">
        <v>150</v>
      </c>
      <c r="I241" s="3">
        <v>128</v>
      </c>
      <c r="J241" s="3">
        <v>1</v>
      </c>
      <c r="K241" s="5">
        <v>8.0000000000000002E-3</v>
      </c>
      <c r="L241" s="3">
        <v>90</v>
      </c>
      <c r="M241" s="92">
        <v>1.4219999999999999</v>
      </c>
      <c r="N241" s="75">
        <v>1337</v>
      </c>
      <c r="O241" s="3">
        <v>1038</v>
      </c>
      <c r="P241" s="3">
        <v>1187.5</v>
      </c>
      <c r="Q241" s="3">
        <v>1036</v>
      </c>
      <c r="R241" s="5">
        <v>0.77500000000000002</v>
      </c>
      <c r="S241" s="3">
        <v>159</v>
      </c>
      <c r="T241" s="5">
        <v>0.11899999999999999</v>
      </c>
      <c r="U241" s="3">
        <v>105</v>
      </c>
      <c r="V241" s="5">
        <v>7.9000000000000001E-2</v>
      </c>
      <c r="W241" s="3">
        <v>37</v>
      </c>
      <c r="X241" s="76">
        <v>2.8000000000000001E-2</v>
      </c>
      <c r="Y241" s="75">
        <v>155</v>
      </c>
      <c r="Z241" s="3">
        <v>70</v>
      </c>
      <c r="AA241" s="3">
        <v>225</v>
      </c>
      <c r="AB241" s="76">
        <v>0.16800000000000001</v>
      </c>
      <c r="AD241" s="118">
        <f t="shared" si="9"/>
        <v>99</v>
      </c>
      <c r="AE241" s="28">
        <f t="shared" si="10"/>
        <v>29</v>
      </c>
      <c r="AF241" s="119">
        <f t="shared" si="11"/>
        <v>83</v>
      </c>
    </row>
    <row r="242" spans="1:32" x14ac:dyDescent="0.2">
      <c r="A242" s="75">
        <v>540253</v>
      </c>
      <c r="B242" s="4" t="s">
        <v>329</v>
      </c>
      <c r="C242" s="4" t="s">
        <v>150</v>
      </c>
      <c r="D242" s="4" t="s">
        <v>49</v>
      </c>
      <c r="E242" s="92">
        <v>5</v>
      </c>
      <c r="F242" s="75">
        <v>15</v>
      </c>
      <c r="G242" s="3">
        <v>19</v>
      </c>
      <c r="H242" s="3">
        <v>17</v>
      </c>
      <c r="I242" s="3">
        <v>14</v>
      </c>
      <c r="J242" s="3">
        <v>1</v>
      </c>
      <c r="K242" s="5">
        <v>7.0999999999999994E-2</v>
      </c>
      <c r="L242" s="3">
        <v>54</v>
      </c>
      <c r="M242" s="92">
        <v>0.25900000000000001</v>
      </c>
      <c r="N242" s="75">
        <v>501</v>
      </c>
      <c r="O242" s="3">
        <v>437</v>
      </c>
      <c r="P242" s="3">
        <v>469</v>
      </c>
      <c r="Q242" s="3">
        <v>448</v>
      </c>
      <c r="R242" s="5">
        <v>0.89400000000000002</v>
      </c>
      <c r="S242" s="3">
        <v>32</v>
      </c>
      <c r="T242" s="5">
        <v>6.4000000000000001E-2</v>
      </c>
      <c r="U242" s="3">
        <v>20</v>
      </c>
      <c r="V242" s="5">
        <v>0.04</v>
      </c>
      <c r="W242" s="3">
        <v>1</v>
      </c>
      <c r="X242" s="76">
        <v>2E-3</v>
      </c>
      <c r="Y242" s="75">
        <v>15</v>
      </c>
      <c r="Z242" s="3">
        <v>6</v>
      </c>
      <c r="AA242" s="3">
        <v>21</v>
      </c>
      <c r="AB242" s="76">
        <v>4.2000000000000003E-2</v>
      </c>
      <c r="AD242" s="118">
        <f t="shared" si="9"/>
        <v>75</v>
      </c>
      <c r="AE242" s="28">
        <f t="shared" si="10"/>
        <v>169</v>
      </c>
      <c r="AF242" s="119">
        <f t="shared" si="11"/>
        <v>162</v>
      </c>
    </row>
    <row r="243" spans="1:32" x14ac:dyDescent="0.2">
      <c r="A243" s="85">
        <v>540225</v>
      </c>
      <c r="B243" s="68" t="s">
        <v>291</v>
      </c>
      <c r="C243" s="68" t="s">
        <v>150</v>
      </c>
      <c r="D243" s="68" t="s">
        <v>56</v>
      </c>
      <c r="E243" s="93">
        <v>5</v>
      </c>
      <c r="F243" s="85">
        <v>492</v>
      </c>
      <c r="G243" s="30">
        <v>411</v>
      </c>
      <c r="H243" s="30">
        <v>451.5</v>
      </c>
      <c r="I243" s="30">
        <v>221</v>
      </c>
      <c r="J243" s="30">
        <v>22</v>
      </c>
      <c r="K243" s="69">
        <v>0.1</v>
      </c>
      <c r="L243" s="30">
        <v>3755</v>
      </c>
      <c r="M243" s="93">
        <v>5.8999999999999997E-2</v>
      </c>
      <c r="N243" s="85">
        <v>4766</v>
      </c>
      <c r="O243" s="30">
        <v>3555</v>
      </c>
      <c r="P243" s="30">
        <v>4160.5</v>
      </c>
      <c r="Q243" s="30">
        <v>2961</v>
      </c>
      <c r="R243" s="69">
        <v>0.621</v>
      </c>
      <c r="S243" s="30">
        <v>278</v>
      </c>
      <c r="T243" s="69">
        <v>5.8000000000000003E-2</v>
      </c>
      <c r="U243" s="30">
        <v>1434</v>
      </c>
      <c r="V243" s="69">
        <v>0.30099999999999999</v>
      </c>
      <c r="W243" s="30">
        <v>93</v>
      </c>
      <c r="X243" s="86">
        <v>0.02</v>
      </c>
      <c r="Y243" s="85">
        <v>492</v>
      </c>
      <c r="Z243" s="30">
        <v>113</v>
      </c>
      <c r="AA243" s="30">
        <v>605</v>
      </c>
      <c r="AB243" s="86">
        <v>0.127</v>
      </c>
      <c r="AD243" s="120">
        <f t="shared" si="9"/>
        <v>16</v>
      </c>
      <c r="AE243" s="31">
        <f t="shared" si="10"/>
        <v>34</v>
      </c>
      <c r="AF243" s="121">
        <f t="shared" si="11"/>
        <v>17</v>
      </c>
    </row>
    <row r="244" spans="1:32" x14ac:dyDescent="0.2">
      <c r="A244" s="87"/>
      <c r="B244" s="7"/>
      <c r="C244" s="7" t="s">
        <v>150</v>
      </c>
      <c r="D244" s="7" t="s">
        <v>2</v>
      </c>
      <c r="E244" s="94">
        <v>5</v>
      </c>
      <c r="F244" s="87">
        <v>662</v>
      </c>
      <c r="G244" s="6">
        <v>575</v>
      </c>
      <c r="H244" s="6">
        <v>618.5</v>
      </c>
      <c r="I244" s="6">
        <v>363</v>
      </c>
      <c r="J244" s="6">
        <v>24</v>
      </c>
      <c r="K244" s="8">
        <v>6.6000000000000003E-2</v>
      </c>
      <c r="L244" s="6">
        <v>3899</v>
      </c>
      <c r="M244" s="94">
        <v>9.2999999999999999E-2</v>
      </c>
      <c r="N244" s="87">
        <v>6604</v>
      </c>
      <c r="O244" s="6">
        <v>5030</v>
      </c>
      <c r="P244" s="6">
        <v>5817</v>
      </c>
      <c r="Q244" s="6">
        <v>4445</v>
      </c>
      <c r="R244" s="8">
        <v>0.67300000000000004</v>
      </c>
      <c r="S244" s="6">
        <v>469</v>
      </c>
      <c r="T244" s="8">
        <v>7.0999999999999994E-2</v>
      </c>
      <c r="U244" s="6">
        <v>1559</v>
      </c>
      <c r="V244" s="8">
        <v>0.23599999999999999</v>
      </c>
      <c r="W244" s="6">
        <v>131</v>
      </c>
      <c r="X244" s="88">
        <v>0.02</v>
      </c>
      <c r="Y244" s="87">
        <v>662</v>
      </c>
      <c r="Z244" s="6">
        <v>189</v>
      </c>
      <c r="AA244" s="6">
        <v>851</v>
      </c>
      <c r="AB244" s="88">
        <v>0.129</v>
      </c>
      <c r="AD244" s="122">
        <f t="shared" si="9"/>
        <v>25</v>
      </c>
      <c r="AE244" s="29">
        <f t="shared" si="10"/>
        <v>33</v>
      </c>
      <c r="AF244" s="123">
        <f t="shared" si="11"/>
        <v>21</v>
      </c>
    </row>
    <row r="245" spans="1:32" x14ac:dyDescent="0.2">
      <c r="A245" s="75">
        <v>540158</v>
      </c>
      <c r="B245" s="4" t="s">
        <v>335</v>
      </c>
      <c r="C245" s="4" t="s">
        <v>74</v>
      </c>
      <c r="D245" s="4" t="s">
        <v>49</v>
      </c>
      <c r="E245" s="92">
        <v>4</v>
      </c>
      <c r="F245" s="75">
        <v>3</v>
      </c>
      <c r="G245" s="3">
        <v>25</v>
      </c>
      <c r="H245" s="3">
        <v>14</v>
      </c>
      <c r="I245" s="3">
        <v>7</v>
      </c>
      <c r="J245" s="3">
        <v>2</v>
      </c>
      <c r="K245" s="5">
        <v>0.28599999999999998</v>
      </c>
      <c r="L245" s="3">
        <v>58</v>
      </c>
      <c r="M245" s="92">
        <v>0.121</v>
      </c>
      <c r="N245" s="75">
        <v>187</v>
      </c>
      <c r="O245" s="3">
        <v>191</v>
      </c>
      <c r="P245" s="3">
        <v>189</v>
      </c>
      <c r="Q245" s="3">
        <v>156</v>
      </c>
      <c r="R245" s="5">
        <v>0.83399999999999996</v>
      </c>
      <c r="S245" s="3">
        <v>20</v>
      </c>
      <c r="T245" s="5">
        <v>0.107</v>
      </c>
      <c r="U245" s="3">
        <v>11</v>
      </c>
      <c r="V245" s="5">
        <v>5.8999999999999997E-2</v>
      </c>
      <c r="W245" s="3">
        <v>0</v>
      </c>
      <c r="X245" s="76">
        <v>0</v>
      </c>
      <c r="Y245" s="75">
        <v>3</v>
      </c>
      <c r="Z245" s="3">
        <v>5</v>
      </c>
      <c r="AA245" s="3">
        <v>8</v>
      </c>
      <c r="AB245" s="76">
        <v>4.2999999999999997E-2</v>
      </c>
      <c r="AD245" s="118">
        <f t="shared" si="9"/>
        <v>20</v>
      </c>
      <c r="AE245" s="28">
        <f t="shared" si="10"/>
        <v>186</v>
      </c>
      <c r="AF245" s="119">
        <f t="shared" si="11"/>
        <v>161</v>
      </c>
    </row>
    <row r="246" spans="1:32" x14ac:dyDescent="0.2">
      <c r="A246" s="75">
        <v>540159</v>
      </c>
      <c r="B246" s="26" t="s">
        <v>240</v>
      </c>
      <c r="C246" s="4" t="s">
        <v>74</v>
      </c>
      <c r="D246" s="4" t="s">
        <v>49</v>
      </c>
      <c r="E246" s="92">
        <v>4</v>
      </c>
      <c r="F246" s="75">
        <v>367</v>
      </c>
      <c r="G246" s="3">
        <v>446</v>
      </c>
      <c r="H246" s="3">
        <v>406.5</v>
      </c>
      <c r="I246" s="3">
        <v>357</v>
      </c>
      <c r="J246" s="3">
        <v>189</v>
      </c>
      <c r="K246" s="5">
        <v>0.52900000000000003</v>
      </c>
      <c r="L246" s="3">
        <v>494</v>
      </c>
      <c r="M246" s="92">
        <v>0.72299999999999998</v>
      </c>
      <c r="N246" s="75">
        <v>673</v>
      </c>
      <c r="O246" s="3">
        <v>722</v>
      </c>
      <c r="P246" s="3">
        <v>697.5</v>
      </c>
      <c r="Q246" s="3">
        <v>530</v>
      </c>
      <c r="R246" s="5">
        <v>0.78800000000000003</v>
      </c>
      <c r="S246" s="3">
        <v>108</v>
      </c>
      <c r="T246" s="5">
        <v>0.16</v>
      </c>
      <c r="U246" s="3">
        <v>34</v>
      </c>
      <c r="V246" s="5">
        <v>5.0999999999999997E-2</v>
      </c>
      <c r="W246" s="3">
        <v>1</v>
      </c>
      <c r="X246" s="76">
        <v>1E-3</v>
      </c>
      <c r="Y246" s="75">
        <v>367</v>
      </c>
      <c r="Z246" s="3">
        <v>74</v>
      </c>
      <c r="AA246" s="3">
        <v>441</v>
      </c>
      <c r="AB246" s="76">
        <v>0.65500000000000003</v>
      </c>
      <c r="AD246" s="118">
        <f t="shared" si="9"/>
        <v>4</v>
      </c>
      <c r="AE246" s="28">
        <f t="shared" si="10"/>
        <v>87</v>
      </c>
      <c r="AF246" s="119">
        <f t="shared" si="11"/>
        <v>4</v>
      </c>
    </row>
    <row r="247" spans="1:32" x14ac:dyDescent="0.2">
      <c r="A247" s="75">
        <v>540288</v>
      </c>
      <c r="B247" s="4" t="s">
        <v>73</v>
      </c>
      <c r="C247" s="4" t="s">
        <v>74</v>
      </c>
      <c r="D247" s="4" t="s">
        <v>49</v>
      </c>
      <c r="E247" s="92">
        <v>4</v>
      </c>
      <c r="F247" s="75">
        <v>0</v>
      </c>
      <c r="G247" s="3">
        <v>0</v>
      </c>
      <c r="H247" s="3">
        <v>0</v>
      </c>
      <c r="I247" s="3">
        <v>0</v>
      </c>
      <c r="J247" s="3">
        <v>0</v>
      </c>
      <c r="K247" s="32">
        <v>0</v>
      </c>
      <c r="L247" s="3">
        <v>0</v>
      </c>
      <c r="M247" s="95">
        <v>0</v>
      </c>
      <c r="N247" s="75">
        <v>179</v>
      </c>
      <c r="O247" s="3">
        <v>218</v>
      </c>
      <c r="P247" s="3">
        <v>198.5</v>
      </c>
      <c r="Q247" s="3">
        <v>132</v>
      </c>
      <c r="R247" s="5">
        <v>0.73699999999999999</v>
      </c>
      <c r="S247" s="3">
        <v>32</v>
      </c>
      <c r="T247" s="5">
        <v>0.17899999999999999</v>
      </c>
      <c r="U247" s="3">
        <v>15</v>
      </c>
      <c r="V247" s="5">
        <v>8.4000000000000005E-2</v>
      </c>
      <c r="W247" s="3">
        <v>0</v>
      </c>
      <c r="X247" s="76">
        <v>0</v>
      </c>
      <c r="Y247" s="75">
        <v>0</v>
      </c>
      <c r="Z247" s="3">
        <v>0</v>
      </c>
      <c r="AA247" s="3">
        <v>0</v>
      </c>
      <c r="AB247" s="76">
        <v>0</v>
      </c>
      <c r="AD247" s="118">
        <f t="shared" si="9"/>
        <v>104</v>
      </c>
      <c r="AE247" s="28">
        <f t="shared" si="10"/>
        <v>205</v>
      </c>
      <c r="AF247" s="119">
        <f t="shared" si="11"/>
        <v>209</v>
      </c>
    </row>
    <row r="248" spans="1:32" x14ac:dyDescent="0.2">
      <c r="A248" s="85">
        <v>540283</v>
      </c>
      <c r="B248" s="68" t="s">
        <v>296</v>
      </c>
      <c r="C248" s="68" t="s">
        <v>74</v>
      </c>
      <c r="D248" s="68" t="s">
        <v>56</v>
      </c>
      <c r="E248" s="93">
        <v>4</v>
      </c>
      <c r="F248" s="85">
        <v>344</v>
      </c>
      <c r="G248" s="30">
        <v>814</v>
      </c>
      <c r="H248" s="30">
        <v>579</v>
      </c>
      <c r="I248" s="30">
        <v>412</v>
      </c>
      <c r="J248" s="30">
        <v>108</v>
      </c>
      <c r="K248" s="69">
        <v>0.26200000000000001</v>
      </c>
      <c r="L248" s="30">
        <v>10089</v>
      </c>
      <c r="M248" s="93">
        <v>4.1000000000000002E-2</v>
      </c>
      <c r="N248" s="85">
        <v>6218</v>
      </c>
      <c r="O248" s="30">
        <v>8432</v>
      </c>
      <c r="P248" s="30">
        <v>7325</v>
      </c>
      <c r="Q248" s="30">
        <v>4867</v>
      </c>
      <c r="R248" s="69">
        <v>0.78300000000000003</v>
      </c>
      <c r="S248" s="30">
        <v>228</v>
      </c>
      <c r="T248" s="69">
        <v>3.6999999999999998E-2</v>
      </c>
      <c r="U248" s="30">
        <v>1058</v>
      </c>
      <c r="V248" s="69">
        <v>0.17</v>
      </c>
      <c r="W248" s="30">
        <v>65</v>
      </c>
      <c r="X248" s="86">
        <v>0.01</v>
      </c>
      <c r="Y248" s="85">
        <v>344</v>
      </c>
      <c r="Z248" s="30">
        <v>178</v>
      </c>
      <c r="AA248" s="30">
        <v>522</v>
      </c>
      <c r="AB248" s="86">
        <v>8.4000000000000005E-2</v>
      </c>
      <c r="AD248" s="120">
        <f t="shared" si="9"/>
        <v>3</v>
      </c>
      <c r="AE248" s="31">
        <f t="shared" si="10"/>
        <v>48</v>
      </c>
      <c r="AF248" s="121">
        <f t="shared" si="11"/>
        <v>28</v>
      </c>
    </row>
    <row r="249" spans="1:32" x14ac:dyDescent="0.2">
      <c r="A249" s="87"/>
      <c r="B249" s="7"/>
      <c r="C249" s="7" t="s">
        <v>74</v>
      </c>
      <c r="D249" s="7" t="s">
        <v>2</v>
      </c>
      <c r="E249" s="94">
        <v>4</v>
      </c>
      <c r="F249" s="87">
        <v>714</v>
      </c>
      <c r="G249" s="6">
        <v>1285</v>
      </c>
      <c r="H249" s="6">
        <v>999.5</v>
      </c>
      <c r="I249" s="6">
        <v>776</v>
      </c>
      <c r="J249" s="6">
        <v>299</v>
      </c>
      <c r="K249" s="8">
        <v>0.38500000000000001</v>
      </c>
      <c r="L249" s="6">
        <v>10641</v>
      </c>
      <c r="M249" s="94">
        <v>7.2999999999999995E-2</v>
      </c>
      <c r="N249" s="87">
        <v>7257</v>
      </c>
      <c r="O249" s="6">
        <v>9563</v>
      </c>
      <c r="P249" s="6">
        <v>8410</v>
      </c>
      <c r="Q249" s="6">
        <v>5685</v>
      </c>
      <c r="R249" s="8">
        <v>0.78300000000000003</v>
      </c>
      <c r="S249" s="6">
        <v>388</v>
      </c>
      <c r="T249" s="8">
        <v>5.2999999999999999E-2</v>
      </c>
      <c r="U249" s="6">
        <v>1118</v>
      </c>
      <c r="V249" s="8">
        <v>0.154</v>
      </c>
      <c r="W249" s="6">
        <v>66</v>
      </c>
      <c r="X249" s="88">
        <v>8.9999999999999993E-3</v>
      </c>
      <c r="Y249" s="87">
        <v>714</v>
      </c>
      <c r="Z249" s="6">
        <v>257</v>
      </c>
      <c r="AA249" s="6">
        <v>971</v>
      </c>
      <c r="AB249" s="88">
        <v>0.13400000000000001</v>
      </c>
      <c r="AD249" s="122">
        <f t="shared" si="9"/>
        <v>1</v>
      </c>
      <c r="AE249" s="29">
        <f t="shared" si="10"/>
        <v>39</v>
      </c>
      <c r="AF249" s="123">
        <f t="shared" si="11"/>
        <v>16</v>
      </c>
    </row>
    <row r="250" spans="1:32" x14ac:dyDescent="0.2">
      <c r="A250" s="75">
        <v>540137</v>
      </c>
      <c r="B250" s="4" t="s">
        <v>75</v>
      </c>
      <c r="C250" s="4" t="s">
        <v>76</v>
      </c>
      <c r="D250" s="4" t="s">
        <v>49</v>
      </c>
      <c r="E250" s="92">
        <v>6</v>
      </c>
      <c r="F250" s="75">
        <v>0</v>
      </c>
      <c r="G250" s="3">
        <v>0</v>
      </c>
      <c r="H250" s="3">
        <v>0</v>
      </c>
      <c r="I250" s="3">
        <v>0</v>
      </c>
      <c r="J250" s="3">
        <v>0</v>
      </c>
      <c r="K250" s="32">
        <v>0</v>
      </c>
      <c r="L250" s="3">
        <v>0</v>
      </c>
      <c r="M250" s="95">
        <v>0</v>
      </c>
      <c r="N250" s="75">
        <v>153</v>
      </c>
      <c r="O250" s="3">
        <v>142</v>
      </c>
      <c r="P250" s="3">
        <v>147.5</v>
      </c>
      <c r="Q250" s="3">
        <v>127</v>
      </c>
      <c r="R250" s="5">
        <v>0.83</v>
      </c>
      <c r="S250" s="3">
        <v>7</v>
      </c>
      <c r="T250" s="5">
        <v>4.5999999999999999E-2</v>
      </c>
      <c r="U250" s="3">
        <v>15</v>
      </c>
      <c r="V250" s="5">
        <v>9.8000000000000004E-2</v>
      </c>
      <c r="W250" s="3">
        <v>4</v>
      </c>
      <c r="X250" s="76">
        <v>2.5999999999999999E-2</v>
      </c>
      <c r="Y250" s="75">
        <v>0</v>
      </c>
      <c r="Z250" s="3">
        <v>0</v>
      </c>
      <c r="AA250" s="3">
        <v>0</v>
      </c>
      <c r="AB250" s="76">
        <v>0</v>
      </c>
      <c r="AD250" s="118">
        <f t="shared" si="9"/>
        <v>104</v>
      </c>
      <c r="AE250" s="28">
        <f t="shared" si="10"/>
        <v>205</v>
      </c>
      <c r="AF250" s="119">
        <f t="shared" si="11"/>
        <v>209</v>
      </c>
    </row>
    <row r="251" spans="1:32" x14ac:dyDescent="0.2">
      <c r="A251" s="75">
        <v>540161</v>
      </c>
      <c r="B251" s="4" t="s">
        <v>258</v>
      </c>
      <c r="C251" s="4" t="s">
        <v>76</v>
      </c>
      <c r="D251" s="4" t="s">
        <v>49</v>
      </c>
      <c r="E251" s="92">
        <v>6</v>
      </c>
      <c r="F251" s="75">
        <v>50</v>
      </c>
      <c r="G251" s="3">
        <v>60</v>
      </c>
      <c r="H251" s="3">
        <v>55</v>
      </c>
      <c r="I251" s="3">
        <v>49</v>
      </c>
      <c r="J251" s="3">
        <v>3</v>
      </c>
      <c r="K251" s="5">
        <v>6.0999999999999999E-2</v>
      </c>
      <c r="L251" s="3">
        <v>68</v>
      </c>
      <c r="M251" s="92">
        <v>0.72099999999999997</v>
      </c>
      <c r="N251" s="75">
        <v>125</v>
      </c>
      <c r="O251" s="3">
        <v>138</v>
      </c>
      <c r="P251" s="3">
        <v>131.5</v>
      </c>
      <c r="Q251" s="3">
        <v>107</v>
      </c>
      <c r="R251" s="5">
        <v>0.85599999999999998</v>
      </c>
      <c r="S251" s="3">
        <v>9</v>
      </c>
      <c r="T251" s="5">
        <v>7.1999999999999995E-2</v>
      </c>
      <c r="U251" s="3">
        <v>9</v>
      </c>
      <c r="V251" s="5">
        <v>7.1999999999999995E-2</v>
      </c>
      <c r="W251" s="3">
        <v>0</v>
      </c>
      <c r="X251" s="76">
        <v>0</v>
      </c>
      <c r="Y251" s="75">
        <v>50</v>
      </c>
      <c r="Z251" s="3">
        <v>0</v>
      </c>
      <c r="AA251" s="3">
        <v>50</v>
      </c>
      <c r="AB251" s="76">
        <v>0.4</v>
      </c>
      <c r="AD251" s="118">
        <f t="shared" si="9"/>
        <v>80</v>
      </c>
      <c r="AE251" s="28">
        <f t="shared" si="10"/>
        <v>88</v>
      </c>
      <c r="AF251" s="119">
        <f t="shared" si="11"/>
        <v>28</v>
      </c>
    </row>
    <row r="252" spans="1:32" x14ac:dyDescent="0.2">
      <c r="A252" s="75">
        <v>540162</v>
      </c>
      <c r="B252" s="4" t="s">
        <v>133</v>
      </c>
      <c r="C252" s="4" t="s">
        <v>76</v>
      </c>
      <c r="D252" s="4" t="s">
        <v>49</v>
      </c>
      <c r="E252" s="92">
        <v>6</v>
      </c>
      <c r="F252" s="75">
        <v>35</v>
      </c>
      <c r="G252" s="3">
        <v>35</v>
      </c>
      <c r="H252" s="3">
        <v>35</v>
      </c>
      <c r="I252" s="3">
        <v>31</v>
      </c>
      <c r="J252" s="3">
        <v>4</v>
      </c>
      <c r="K252" s="5">
        <v>0.129</v>
      </c>
      <c r="L252" s="3">
        <v>17</v>
      </c>
      <c r="M252" s="92">
        <v>1.8240000000000001</v>
      </c>
      <c r="N252" s="75">
        <v>78</v>
      </c>
      <c r="O252" s="3">
        <v>75</v>
      </c>
      <c r="P252" s="3">
        <v>76.5</v>
      </c>
      <c r="Q252" s="3">
        <v>44</v>
      </c>
      <c r="R252" s="5">
        <v>0.56399999999999995</v>
      </c>
      <c r="S252" s="3">
        <v>25</v>
      </c>
      <c r="T252" s="5">
        <v>0.32100000000000001</v>
      </c>
      <c r="U252" s="3">
        <v>7</v>
      </c>
      <c r="V252" s="5">
        <v>0.09</v>
      </c>
      <c r="W252" s="3">
        <v>2</v>
      </c>
      <c r="X252" s="76">
        <v>2.5999999999999999E-2</v>
      </c>
      <c r="Y252" s="75">
        <v>35</v>
      </c>
      <c r="Z252" s="3">
        <v>0</v>
      </c>
      <c r="AA252" s="3">
        <v>35</v>
      </c>
      <c r="AB252" s="76">
        <v>0.44900000000000001</v>
      </c>
      <c r="AD252" s="118">
        <f t="shared" si="9"/>
        <v>45</v>
      </c>
      <c r="AE252" s="28">
        <f t="shared" si="10"/>
        <v>15</v>
      </c>
      <c r="AF252" s="119">
        <f t="shared" si="11"/>
        <v>21</v>
      </c>
    </row>
    <row r="253" spans="1:32" x14ac:dyDescent="0.2">
      <c r="A253" s="75">
        <v>540163</v>
      </c>
      <c r="B253" s="4" t="s">
        <v>300</v>
      </c>
      <c r="C253" s="4" t="s">
        <v>76</v>
      </c>
      <c r="D253" s="4" t="s">
        <v>49</v>
      </c>
      <c r="E253" s="92">
        <v>6</v>
      </c>
      <c r="F253" s="75">
        <v>120</v>
      </c>
      <c r="G253" s="3">
        <v>153</v>
      </c>
      <c r="H253" s="3">
        <v>136.5</v>
      </c>
      <c r="I253" s="3">
        <v>123</v>
      </c>
      <c r="J253" s="3">
        <v>0</v>
      </c>
      <c r="K253" s="5">
        <v>0</v>
      </c>
      <c r="L253" s="3">
        <v>270</v>
      </c>
      <c r="M253" s="92">
        <v>0.45600000000000002</v>
      </c>
      <c r="N253" s="75">
        <v>315</v>
      </c>
      <c r="O253" s="3">
        <v>317</v>
      </c>
      <c r="P253" s="3">
        <v>316</v>
      </c>
      <c r="Q253" s="3">
        <v>271</v>
      </c>
      <c r="R253" s="5">
        <v>0.86</v>
      </c>
      <c r="S253" s="3">
        <v>25</v>
      </c>
      <c r="T253" s="5">
        <v>7.9000000000000001E-2</v>
      </c>
      <c r="U253" s="3">
        <v>15</v>
      </c>
      <c r="V253" s="5">
        <v>4.8000000000000001E-2</v>
      </c>
      <c r="W253" s="3">
        <v>4</v>
      </c>
      <c r="X253" s="76">
        <v>1.2999999999999999E-2</v>
      </c>
      <c r="Y253" s="75">
        <v>120</v>
      </c>
      <c r="Z253" s="3">
        <v>1</v>
      </c>
      <c r="AA253" s="3">
        <v>121</v>
      </c>
      <c r="AB253" s="76">
        <v>0.38400000000000001</v>
      </c>
      <c r="AD253" s="118">
        <f t="shared" si="9"/>
        <v>104</v>
      </c>
      <c r="AE253" s="28">
        <f t="shared" si="10"/>
        <v>135</v>
      </c>
      <c r="AF253" s="119">
        <f t="shared" si="11"/>
        <v>30</v>
      </c>
    </row>
    <row r="254" spans="1:32" x14ac:dyDescent="0.2">
      <c r="A254" s="75">
        <v>540257</v>
      </c>
      <c r="B254" s="4" t="s">
        <v>243</v>
      </c>
      <c r="C254" s="4" t="s">
        <v>76</v>
      </c>
      <c r="D254" s="4" t="s">
        <v>49</v>
      </c>
      <c r="E254" s="92">
        <v>6</v>
      </c>
      <c r="F254" s="75">
        <v>23</v>
      </c>
      <c r="G254" s="3">
        <v>39</v>
      </c>
      <c r="H254" s="3">
        <v>31</v>
      </c>
      <c r="I254" s="3">
        <v>24</v>
      </c>
      <c r="J254" s="3">
        <v>0</v>
      </c>
      <c r="K254" s="5">
        <v>0</v>
      </c>
      <c r="L254" s="3">
        <v>36</v>
      </c>
      <c r="M254" s="92">
        <v>0.66700000000000004</v>
      </c>
      <c r="N254" s="75">
        <v>749</v>
      </c>
      <c r="O254" s="3">
        <v>817</v>
      </c>
      <c r="P254" s="3">
        <v>783</v>
      </c>
      <c r="Q254" s="3">
        <v>631</v>
      </c>
      <c r="R254" s="5">
        <v>0.84199999999999997</v>
      </c>
      <c r="S254" s="3">
        <v>69</v>
      </c>
      <c r="T254" s="5">
        <v>9.1999999999999998E-2</v>
      </c>
      <c r="U254" s="3">
        <v>36</v>
      </c>
      <c r="V254" s="5">
        <v>4.8000000000000001E-2</v>
      </c>
      <c r="W254" s="3">
        <v>13</v>
      </c>
      <c r="X254" s="76">
        <v>1.7000000000000001E-2</v>
      </c>
      <c r="Y254" s="75">
        <v>23</v>
      </c>
      <c r="Z254" s="3">
        <v>2</v>
      </c>
      <c r="AA254" s="3">
        <v>25</v>
      </c>
      <c r="AB254" s="76">
        <v>3.3000000000000002E-2</v>
      </c>
      <c r="AD254" s="118">
        <f t="shared" si="9"/>
        <v>104</v>
      </c>
      <c r="AE254" s="28">
        <f t="shared" si="10"/>
        <v>97</v>
      </c>
      <c r="AF254" s="119">
        <f t="shared" si="11"/>
        <v>166</v>
      </c>
    </row>
    <row r="255" spans="1:32" x14ac:dyDescent="0.2">
      <c r="A255" s="75">
        <v>540268</v>
      </c>
      <c r="B255" s="4" t="s">
        <v>235</v>
      </c>
      <c r="C255" s="4" t="s">
        <v>76</v>
      </c>
      <c r="D255" s="4" t="s">
        <v>49</v>
      </c>
      <c r="E255" s="92">
        <v>6</v>
      </c>
      <c r="F255" s="75">
        <v>15</v>
      </c>
      <c r="G255" s="3">
        <v>30</v>
      </c>
      <c r="H255" s="3">
        <v>22.5</v>
      </c>
      <c r="I255" s="3">
        <v>16</v>
      </c>
      <c r="J255" s="3">
        <v>0</v>
      </c>
      <c r="K255" s="5">
        <v>0</v>
      </c>
      <c r="L255" s="3">
        <v>25</v>
      </c>
      <c r="M255" s="92">
        <v>0.64</v>
      </c>
      <c r="N255" s="75">
        <v>186</v>
      </c>
      <c r="O255" s="3">
        <v>213</v>
      </c>
      <c r="P255" s="3">
        <v>199.5</v>
      </c>
      <c r="Q255" s="3">
        <v>163</v>
      </c>
      <c r="R255" s="5">
        <v>0.876</v>
      </c>
      <c r="S255" s="3">
        <v>7</v>
      </c>
      <c r="T255" s="5">
        <v>3.7999999999999999E-2</v>
      </c>
      <c r="U255" s="3">
        <v>13</v>
      </c>
      <c r="V255" s="5">
        <v>7.0000000000000007E-2</v>
      </c>
      <c r="W255" s="3">
        <v>3</v>
      </c>
      <c r="X255" s="76">
        <v>1.6E-2</v>
      </c>
      <c r="Y255" s="75">
        <v>15</v>
      </c>
      <c r="Z255" s="3">
        <v>2</v>
      </c>
      <c r="AA255" s="3">
        <v>17</v>
      </c>
      <c r="AB255" s="76">
        <v>9.0999999999999998E-2</v>
      </c>
      <c r="AD255" s="118">
        <f t="shared" si="9"/>
        <v>104</v>
      </c>
      <c r="AE255" s="28">
        <f t="shared" si="10"/>
        <v>100</v>
      </c>
      <c r="AF255" s="119">
        <f t="shared" si="11"/>
        <v>122</v>
      </c>
    </row>
    <row r="256" spans="1:32" x14ac:dyDescent="0.2">
      <c r="A256" s="75">
        <v>540269</v>
      </c>
      <c r="B256" s="4" t="s">
        <v>383</v>
      </c>
      <c r="C256" s="4" t="s">
        <v>76</v>
      </c>
      <c r="D256" s="4" t="s">
        <v>49</v>
      </c>
      <c r="E256" s="92">
        <v>6</v>
      </c>
      <c r="F256" s="75">
        <v>0</v>
      </c>
      <c r="G256" s="3">
        <v>1</v>
      </c>
      <c r="H256" s="3">
        <v>0.5</v>
      </c>
      <c r="I256" s="3">
        <v>0</v>
      </c>
      <c r="J256" s="3">
        <v>0</v>
      </c>
      <c r="K256" s="32">
        <v>0</v>
      </c>
      <c r="L256" s="3">
        <v>17</v>
      </c>
      <c r="M256" s="92">
        <v>0</v>
      </c>
      <c r="N256" s="75">
        <v>282</v>
      </c>
      <c r="O256" s="3">
        <v>291</v>
      </c>
      <c r="P256" s="3">
        <v>286.5</v>
      </c>
      <c r="Q256" s="3">
        <v>230</v>
      </c>
      <c r="R256" s="5">
        <v>0.81599999999999995</v>
      </c>
      <c r="S256" s="3">
        <v>39</v>
      </c>
      <c r="T256" s="5">
        <v>0.13800000000000001</v>
      </c>
      <c r="U256" s="3">
        <v>12</v>
      </c>
      <c r="V256" s="5">
        <v>4.2999999999999997E-2</v>
      </c>
      <c r="W256" s="3">
        <v>1</v>
      </c>
      <c r="X256" s="76">
        <v>4.0000000000000001E-3</v>
      </c>
      <c r="Y256" s="75">
        <v>0</v>
      </c>
      <c r="Z256" s="3">
        <v>0</v>
      </c>
      <c r="AA256" s="3">
        <v>0</v>
      </c>
      <c r="AB256" s="76">
        <v>0</v>
      </c>
      <c r="AD256" s="118">
        <f t="shared" si="9"/>
        <v>104</v>
      </c>
      <c r="AE256" s="28">
        <f t="shared" si="10"/>
        <v>205</v>
      </c>
      <c r="AF256" s="119">
        <f t="shared" si="11"/>
        <v>209</v>
      </c>
    </row>
    <row r="257" spans="1:32" x14ac:dyDescent="0.2">
      <c r="A257" s="75">
        <v>540270</v>
      </c>
      <c r="B257" s="4" t="s">
        <v>384</v>
      </c>
      <c r="C257" s="4" t="s">
        <v>76</v>
      </c>
      <c r="D257" s="4" t="s">
        <v>49</v>
      </c>
      <c r="E257" s="92">
        <v>6</v>
      </c>
      <c r="F257" s="75">
        <v>0</v>
      </c>
      <c r="G257" s="3">
        <v>0</v>
      </c>
      <c r="H257" s="3">
        <v>0</v>
      </c>
      <c r="I257" s="3">
        <v>0</v>
      </c>
      <c r="J257" s="3">
        <v>0</v>
      </c>
      <c r="K257" s="32">
        <v>0</v>
      </c>
      <c r="L257" s="3">
        <v>1</v>
      </c>
      <c r="M257" s="92">
        <v>0</v>
      </c>
      <c r="N257" s="75">
        <v>341</v>
      </c>
      <c r="O257" s="3">
        <v>345</v>
      </c>
      <c r="P257" s="3">
        <v>343</v>
      </c>
      <c r="Q257" s="3">
        <v>283</v>
      </c>
      <c r="R257" s="5">
        <v>0.83</v>
      </c>
      <c r="S257" s="3">
        <v>37</v>
      </c>
      <c r="T257" s="5">
        <v>0.109</v>
      </c>
      <c r="U257" s="3">
        <v>20</v>
      </c>
      <c r="V257" s="5">
        <v>5.8999999999999997E-2</v>
      </c>
      <c r="W257" s="3">
        <v>1</v>
      </c>
      <c r="X257" s="76">
        <v>3.0000000000000001E-3</v>
      </c>
      <c r="Y257" s="75">
        <v>0</v>
      </c>
      <c r="Z257" s="3">
        <v>0</v>
      </c>
      <c r="AA257" s="3">
        <v>0</v>
      </c>
      <c r="AB257" s="76">
        <v>0</v>
      </c>
      <c r="AD257" s="118">
        <f t="shared" si="9"/>
        <v>104</v>
      </c>
      <c r="AE257" s="28">
        <f t="shared" si="10"/>
        <v>205</v>
      </c>
      <c r="AF257" s="119">
        <f t="shared" si="11"/>
        <v>209</v>
      </c>
    </row>
    <row r="258" spans="1:32" x14ac:dyDescent="0.2">
      <c r="A258" s="75">
        <v>540284</v>
      </c>
      <c r="B258" s="4" t="s">
        <v>385</v>
      </c>
      <c r="C258" s="4" t="s">
        <v>76</v>
      </c>
      <c r="D258" s="4" t="s">
        <v>49</v>
      </c>
      <c r="E258" s="92">
        <v>6</v>
      </c>
      <c r="F258" s="75">
        <v>0</v>
      </c>
      <c r="G258" s="3">
        <v>0</v>
      </c>
      <c r="H258" s="3">
        <v>0</v>
      </c>
      <c r="I258" s="3">
        <v>0</v>
      </c>
      <c r="J258" s="3">
        <v>0</v>
      </c>
      <c r="K258" s="32">
        <v>0</v>
      </c>
      <c r="L258" s="3">
        <v>18</v>
      </c>
      <c r="M258" s="92">
        <v>0</v>
      </c>
      <c r="N258" s="75">
        <v>66</v>
      </c>
      <c r="O258" s="3">
        <v>90</v>
      </c>
      <c r="P258" s="3">
        <v>78</v>
      </c>
      <c r="Q258" s="3">
        <v>57</v>
      </c>
      <c r="R258" s="5">
        <v>0.86399999999999999</v>
      </c>
      <c r="S258" s="3">
        <v>4</v>
      </c>
      <c r="T258" s="5">
        <v>6.0999999999999999E-2</v>
      </c>
      <c r="U258" s="3">
        <v>5</v>
      </c>
      <c r="V258" s="5">
        <v>7.5999999999999998E-2</v>
      </c>
      <c r="W258" s="3">
        <v>0</v>
      </c>
      <c r="X258" s="76">
        <v>0</v>
      </c>
      <c r="Y258" s="75">
        <v>0</v>
      </c>
      <c r="Z258" s="3">
        <v>0</v>
      </c>
      <c r="AA258" s="3">
        <v>0</v>
      </c>
      <c r="AB258" s="76">
        <v>0</v>
      </c>
      <c r="AD258" s="118">
        <f t="shared" si="9"/>
        <v>104</v>
      </c>
      <c r="AE258" s="28">
        <f t="shared" si="10"/>
        <v>205</v>
      </c>
      <c r="AF258" s="119">
        <f t="shared" si="11"/>
        <v>209</v>
      </c>
    </row>
    <row r="259" spans="1:32" x14ac:dyDescent="0.2">
      <c r="A259" s="75">
        <v>540254</v>
      </c>
      <c r="B259" s="4" t="s">
        <v>370</v>
      </c>
      <c r="C259" s="4" t="s">
        <v>76</v>
      </c>
      <c r="D259" s="4" t="s">
        <v>49</v>
      </c>
      <c r="E259" s="92">
        <v>6</v>
      </c>
      <c r="F259" s="75">
        <v>0</v>
      </c>
      <c r="G259" s="3">
        <v>1</v>
      </c>
      <c r="H259" s="3">
        <v>0.5</v>
      </c>
      <c r="I259" s="3">
        <v>0</v>
      </c>
      <c r="J259" s="3">
        <v>0</v>
      </c>
      <c r="K259" s="32">
        <v>0</v>
      </c>
      <c r="L259" s="3">
        <v>18</v>
      </c>
      <c r="M259" s="92">
        <v>0</v>
      </c>
      <c r="N259" s="75">
        <v>1456</v>
      </c>
      <c r="O259" s="3">
        <v>1462</v>
      </c>
      <c r="P259" s="3">
        <v>1459</v>
      </c>
      <c r="Q259" s="3">
        <v>1215</v>
      </c>
      <c r="R259" s="5">
        <v>0.83399999999999996</v>
      </c>
      <c r="S259" s="3">
        <v>186</v>
      </c>
      <c r="T259" s="5">
        <v>0.128</v>
      </c>
      <c r="U259" s="3">
        <v>52</v>
      </c>
      <c r="V259" s="5">
        <v>3.5999999999999997E-2</v>
      </c>
      <c r="W259" s="3">
        <v>3</v>
      </c>
      <c r="X259" s="76">
        <v>2E-3</v>
      </c>
      <c r="Y259" s="75">
        <v>0</v>
      </c>
      <c r="Z259" s="3">
        <v>0</v>
      </c>
      <c r="AA259" s="3">
        <v>0</v>
      </c>
      <c r="AB259" s="76">
        <v>0</v>
      </c>
      <c r="AD259" s="118">
        <f t="shared" si="9"/>
        <v>104</v>
      </c>
      <c r="AE259" s="28">
        <f t="shared" si="10"/>
        <v>205</v>
      </c>
      <c r="AF259" s="119">
        <f t="shared" si="11"/>
        <v>209</v>
      </c>
    </row>
    <row r="260" spans="1:32" x14ac:dyDescent="0.2">
      <c r="A260" s="85">
        <v>540160</v>
      </c>
      <c r="B260" s="68" t="s">
        <v>307</v>
      </c>
      <c r="C260" s="68" t="s">
        <v>76</v>
      </c>
      <c r="D260" s="68" t="s">
        <v>56</v>
      </c>
      <c r="E260" s="93">
        <v>6</v>
      </c>
      <c r="F260" s="85">
        <v>418</v>
      </c>
      <c r="G260" s="30">
        <v>811</v>
      </c>
      <c r="H260" s="30">
        <v>614.5</v>
      </c>
      <c r="I260" s="30">
        <v>390</v>
      </c>
      <c r="J260" s="30">
        <v>1</v>
      </c>
      <c r="K260" s="69">
        <v>3.0000000000000001E-3</v>
      </c>
      <c r="L260" s="30">
        <v>9954</v>
      </c>
      <c r="M260" s="93">
        <v>3.9E-2</v>
      </c>
      <c r="N260" s="85">
        <v>14161</v>
      </c>
      <c r="O260" s="30">
        <v>18641</v>
      </c>
      <c r="P260" s="30">
        <v>16401</v>
      </c>
      <c r="Q260" s="30">
        <v>10705</v>
      </c>
      <c r="R260" s="69">
        <v>0.75600000000000001</v>
      </c>
      <c r="S260" s="30">
        <v>392</v>
      </c>
      <c r="T260" s="69">
        <v>2.8000000000000001E-2</v>
      </c>
      <c r="U260" s="30">
        <v>3020</v>
      </c>
      <c r="V260" s="69">
        <v>0.21299999999999999</v>
      </c>
      <c r="W260" s="30">
        <v>44</v>
      </c>
      <c r="X260" s="86">
        <v>3.0000000000000001E-3</v>
      </c>
      <c r="Y260" s="85">
        <v>418</v>
      </c>
      <c r="Z260" s="30">
        <v>80</v>
      </c>
      <c r="AA260" s="30">
        <v>498</v>
      </c>
      <c r="AB260" s="86">
        <v>3.5000000000000003E-2</v>
      </c>
      <c r="AD260" s="120">
        <f t="shared" si="9"/>
        <v>41</v>
      </c>
      <c r="AE260" s="31">
        <f t="shared" si="10"/>
        <v>50</v>
      </c>
      <c r="AF260" s="121">
        <f t="shared" si="11"/>
        <v>52</v>
      </c>
    </row>
    <row r="261" spans="1:32" x14ac:dyDescent="0.2">
      <c r="A261" s="87"/>
      <c r="B261" s="7"/>
      <c r="C261" s="7" t="s">
        <v>76</v>
      </c>
      <c r="D261" s="7" t="s">
        <v>2</v>
      </c>
      <c r="E261" s="94">
        <v>6</v>
      </c>
      <c r="F261" s="87">
        <v>661</v>
      </c>
      <c r="G261" s="6">
        <v>1130</v>
      </c>
      <c r="H261" s="6">
        <v>895.5</v>
      </c>
      <c r="I261" s="6">
        <v>633</v>
      </c>
      <c r="J261" s="6">
        <v>8</v>
      </c>
      <c r="K261" s="8">
        <v>1.2999999999999999E-2</v>
      </c>
      <c r="L261" s="6">
        <v>10424</v>
      </c>
      <c r="M261" s="94">
        <v>6.0999999999999999E-2</v>
      </c>
      <c r="N261" s="87">
        <v>17912</v>
      </c>
      <c r="O261" s="6">
        <v>22531</v>
      </c>
      <c r="P261" s="6">
        <v>20221.5</v>
      </c>
      <c r="Q261" s="6">
        <v>13833</v>
      </c>
      <c r="R261" s="8">
        <v>0.77200000000000002</v>
      </c>
      <c r="S261" s="6">
        <v>800</v>
      </c>
      <c r="T261" s="8">
        <v>4.4999999999999998E-2</v>
      </c>
      <c r="U261" s="6">
        <v>3204</v>
      </c>
      <c r="V261" s="8">
        <v>0.17899999999999999</v>
      </c>
      <c r="W261" s="6">
        <v>75</v>
      </c>
      <c r="X261" s="88">
        <v>4.0000000000000001E-3</v>
      </c>
      <c r="Y261" s="87">
        <v>661</v>
      </c>
      <c r="Z261" s="6">
        <v>85</v>
      </c>
      <c r="AA261" s="6">
        <v>746</v>
      </c>
      <c r="AB261" s="88">
        <v>4.2000000000000003E-2</v>
      </c>
      <c r="AD261" s="122">
        <f t="shared" si="9"/>
        <v>40</v>
      </c>
      <c r="AE261" s="29">
        <f t="shared" si="10"/>
        <v>47</v>
      </c>
      <c r="AF261" s="123">
        <f t="shared" si="11"/>
        <v>50</v>
      </c>
    </row>
    <row r="262" spans="1:32" x14ac:dyDescent="0.2">
      <c r="A262" s="75">
        <v>540168</v>
      </c>
      <c r="B262" s="4" t="s">
        <v>217</v>
      </c>
      <c r="C262" s="4" t="s">
        <v>100</v>
      </c>
      <c r="D262" s="4" t="s">
        <v>49</v>
      </c>
      <c r="E262" s="92">
        <v>3</v>
      </c>
      <c r="F262" s="75">
        <v>29</v>
      </c>
      <c r="G262" s="3">
        <v>80</v>
      </c>
      <c r="H262" s="3">
        <v>54.5</v>
      </c>
      <c r="I262" s="3">
        <v>39</v>
      </c>
      <c r="J262" s="3">
        <v>0</v>
      </c>
      <c r="K262" s="5">
        <v>0</v>
      </c>
      <c r="L262" s="3">
        <v>70</v>
      </c>
      <c r="M262" s="92">
        <v>0.55700000000000005</v>
      </c>
      <c r="N262" s="75">
        <v>417</v>
      </c>
      <c r="O262" s="3">
        <v>471</v>
      </c>
      <c r="P262" s="3">
        <v>444</v>
      </c>
      <c r="Q262" s="3">
        <v>372</v>
      </c>
      <c r="R262" s="5">
        <v>0.89200000000000002</v>
      </c>
      <c r="S262" s="3">
        <v>25</v>
      </c>
      <c r="T262" s="5">
        <v>0.06</v>
      </c>
      <c r="U262" s="3">
        <v>18</v>
      </c>
      <c r="V262" s="5">
        <v>4.2999999999999997E-2</v>
      </c>
      <c r="W262" s="3">
        <v>2</v>
      </c>
      <c r="X262" s="76">
        <v>5.0000000000000001E-3</v>
      </c>
      <c r="Y262" s="75">
        <v>29</v>
      </c>
      <c r="Z262" s="3">
        <v>27</v>
      </c>
      <c r="AA262" s="3">
        <v>56</v>
      </c>
      <c r="AB262" s="76">
        <v>0.13400000000000001</v>
      </c>
      <c r="AD262" s="118">
        <f t="shared" si="9"/>
        <v>104</v>
      </c>
      <c r="AE262" s="28">
        <f t="shared" si="10"/>
        <v>118</v>
      </c>
      <c r="AF262" s="119">
        <f t="shared" si="11"/>
        <v>97</v>
      </c>
    </row>
    <row r="263" spans="1:32" x14ac:dyDescent="0.2">
      <c r="A263" s="75">
        <v>540166</v>
      </c>
      <c r="B263" s="4" t="s">
        <v>229</v>
      </c>
      <c r="C263" s="4" t="s">
        <v>100</v>
      </c>
      <c r="D263" s="4" t="s">
        <v>49</v>
      </c>
      <c r="E263" s="92">
        <v>3</v>
      </c>
      <c r="F263" s="75">
        <v>317</v>
      </c>
      <c r="G263" s="3">
        <v>414</v>
      </c>
      <c r="H263" s="3">
        <v>365.5</v>
      </c>
      <c r="I263" s="3">
        <v>285</v>
      </c>
      <c r="J263" s="3">
        <v>0</v>
      </c>
      <c r="K263" s="5">
        <v>0</v>
      </c>
      <c r="L263" s="3">
        <v>342</v>
      </c>
      <c r="M263" s="92">
        <v>0.83299999999999996</v>
      </c>
      <c r="N263" s="75">
        <v>651</v>
      </c>
      <c r="O263" s="3">
        <v>721</v>
      </c>
      <c r="P263" s="3">
        <v>686</v>
      </c>
      <c r="Q263" s="3">
        <v>601</v>
      </c>
      <c r="R263" s="5">
        <v>0.92300000000000004</v>
      </c>
      <c r="S263" s="3">
        <v>20</v>
      </c>
      <c r="T263" s="5">
        <v>3.1E-2</v>
      </c>
      <c r="U263" s="3">
        <v>29</v>
      </c>
      <c r="V263" s="5">
        <v>4.4999999999999998E-2</v>
      </c>
      <c r="W263" s="3">
        <v>1</v>
      </c>
      <c r="X263" s="76">
        <v>2E-3</v>
      </c>
      <c r="Y263" s="75">
        <v>317</v>
      </c>
      <c r="Z263" s="3">
        <v>27</v>
      </c>
      <c r="AA263" s="3">
        <v>344</v>
      </c>
      <c r="AB263" s="76">
        <v>0.52800000000000002</v>
      </c>
      <c r="AD263" s="118">
        <f t="shared" ref="AD263:AD326" si="12">IF(OR($D263 = "SPLIT",$T263 = "N/A"),"",COUNTIFS($D$5:$D$361,$D263,K$5:K$361,"&gt;"&amp;K263)+1)</f>
        <v>104</v>
      </c>
      <c r="AE263" s="28">
        <f t="shared" ref="AE263:AE326" si="13">IF(OR($D263 = "SPLIT",$T263 = "N/A"),"",COUNTIFS($D$5:$D$361,$D263,M$5:M$361,"&gt;"&amp;M263)+1)</f>
        <v>80</v>
      </c>
      <c r="AF263" s="119">
        <f t="shared" ref="AF263:AF326" si="14">IF(OR($D263 = "SPLIT",$T263 = "N/A"),"",COUNTIFS($D$5:$D$361,$D263,AB$5:AB$361,"&gt;"&amp;AB263)+1)</f>
        <v>8</v>
      </c>
    </row>
    <row r="264" spans="1:32" x14ac:dyDescent="0.2">
      <c r="A264" s="75">
        <v>540167</v>
      </c>
      <c r="B264" s="4" t="s">
        <v>310</v>
      </c>
      <c r="C264" s="4" t="s">
        <v>100</v>
      </c>
      <c r="D264" s="4" t="s">
        <v>49</v>
      </c>
      <c r="E264" s="92">
        <v>3</v>
      </c>
      <c r="F264" s="75">
        <v>25</v>
      </c>
      <c r="G264" s="3">
        <v>48</v>
      </c>
      <c r="H264" s="3">
        <v>36.5</v>
      </c>
      <c r="I264" s="3">
        <v>35</v>
      </c>
      <c r="J264" s="3">
        <v>3</v>
      </c>
      <c r="K264" s="5">
        <v>8.5999999999999993E-2</v>
      </c>
      <c r="L264" s="3">
        <v>102</v>
      </c>
      <c r="M264" s="92">
        <v>0.34300000000000003</v>
      </c>
      <c r="N264" s="75">
        <v>3054</v>
      </c>
      <c r="O264" s="3">
        <v>3005</v>
      </c>
      <c r="P264" s="3">
        <v>3029.5</v>
      </c>
      <c r="Q264" s="3">
        <v>2793</v>
      </c>
      <c r="R264" s="5">
        <v>0.91500000000000004</v>
      </c>
      <c r="S264" s="3">
        <v>196</v>
      </c>
      <c r="T264" s="5">
        <v>6.4000000000000001E-2</v>
      </c>
      <c r="U264" s="3">
        <v>59</v>
      </c>
      <c r="V264" s="5">
        <v>1.9E-2</v>
      </c>
      <c r="W264" s="3">
        <v>6</v>
      </c>
      <c r="X264" s="76">
        <v>2E-3</v>
      </c>
      <c r="Y264" s="75">
        <v>25</v>
      </c>
      <c r="Z264" s="3">
        <v>0</v>
      </c>
      <c r="AA264" s="3">
        <v>25</v>
      </c>
      <c r="AB264" s="76">
        <v>8.0000000000000002E-3</v>
      </c>
      <c r="AD264" s="118">
        <f t="shared" si="12"/>
        <v>69</v>
      </c>
      <c r="AE264" s="28">
        <f t="shared" si="13"/>
        <v>151</v>
      </c>
      <c r="AF264" s="119">
        <f t="shared" si="14"/>
        <v>192</v>
      </c>
    </row>
    <row r="265" spans="1:32" x14ac:dyDescent="0.2">
      <c r="A265" s="75">
        <v>540222</v>
      </c>
      <c r="B265" s="4" t="s">
        <v>377</v>
      </c>
      <c r="C265" s="4" t="s">
        <v>100</v>
      </c>
      <c r="D265" s="4" t="s">
        <v>49</v>
      </c>
      <c r="E265" s="92">
        <v>3</v>
      </c>
      <c r="F265" s="75">
        <v>18</v>
      </c>
      <c r="G265" s="3">
        <v>30</v>
      </c>
      <c r="H265" s="3">
        <v>24</v>
      </c>
      <c r="I265" s="3">
        <v>6</v>
      </c>
      <c r="J265" s="3">
        <v>0</v>
      </c>
      <c r="K265" s="5">
        <v>0</v>
      </c>
      <c r="L265" s="3">
        <v>319</v>
      </c>
      <c r="M265" s="92">
        <v>1.9E-2</v>
      </c>
      <c r="N265" s="75">
        <v>737</v>
      </c>
      <c r="O265" s="3">
        <v>819</v>
      </c>
      <c r="P265" s="3">
        <v>778</v>
      </c>
      <c r="Q265" s="3">
        <v>650</v>
      </c>
      <c r="R265" s="5">
        <v>0.88200000000000001</v>
      </c>
      <c r="S265" s="3">
        <v>63</v>
      </c>
      <c r="T265" s="5">
        <v>8.5000000000000006E-2</v>
      </c>
      <c r="U265" s="3">
        <v>22</v>
      </c>
      <c r="V265" s="5">
        <v>0.03</v>
      </c>
      <c r="W265" s="3">
        <v>2</v>
      </c>
      <c r="X265" s="76">
        <v>3.0000000000000001E-3</v>
      </c>
      <c r="Y265" s="75">
        <v>18</v>
      </c>
      <c r="Z265" s="3">
        <v>2</v>
      </c>
      <c r="AA265" s="3">
        <v>20</v>
      </c>
      <c r="AB265" s="76">
        <v>2.7E-2</v>
      </c>
      <c r="AD265" s="118">
        <f t="shared" si="12"/>
        <v>104</v>
      </c>
      <c r="AE265" s="28">
        <f t="shared" si="13"/>
        <v>203</v>
      </c>
      <c r="AF265" s="119">
        <f t="shared" si="14"/>
        <v>171</v>
      </c>
    </row>
    <row r="266" spans="1:32" x14ac:dyDescent="0.2">
      <c r="A266" s="75">
        <v>540271</v>
      </c>
      <c r="B266" s="4" t="s">
        <v>138</v>
      </c>
      <c r="C266" s="4" t="s">
        <v>100</v>
      </c>
      <c r="D266" s="4" t="s">
        <v>49</v>
      </c>
      <c r="E266" s="92">
        <v>3</v>
      </c>
      <c r="F266" s="75">
        <v>101</v>
      </c>
      <c r="G266" s="3">
        <v>203</v>
      </c>
      <c r="H266" s="3">
        <v>152</v>
      </c>
      <c r="I266" s="3">
        <v>117</v>
      </c>
      <c r="J266" s="3">
        <v>0</v>
      </c>
      <c r="K266" s="5">
        <v>0</v>
      </c>
      <c r="L266" s="3">
        <v>102</v>
      </c>
      <c r="M266" s="92">
        <v>1.147</v>
      </c>
      <c r="N266" s="75">
        <v>1052</v>
      </c>
      <c r="O266" s="3">
        <v>981</v>
      </c>
      <c r="P266" s="3">
        <v>1016.5</v>
      </c>
      <c r="Q266" s="3">
        <v>936</v>
      </c>
      <c r="R266" s="5">
        <v>0.89</v>
      </c>
      <c r="S266" s="3">
        <v>76</v>
      </c>
      <c r="T266" s="5">
        <v>7.1999999999999995E-2</v>
      </c>
      <c r="U266" s="3">
        <v>38</v>
      </c>
      <c r="V266" s="5">
        <v>3.5999999999999997E-2</v>
      </c>
      <c r="W266" s="3">
        <v>2</v>
      </c>
      <c r="X266" s="76">
        <v>2E-3</v>
      </c>
      <c r="Y266" s="75">
        <v>101</v>
      </c>
      <c r="Z266" s="3">
        <v>58</v>
      </c>
      <c r="AA266" s="3">
        <v>159</v>
      </c>
      <c r="AB266" s="76">
        <v>0.151</v>
      </c>
      <c r="AD266" s="118">
        <f t="shared" si="12"/>
        <v>104</v>
      </c>
      <c r="AE266" s="28">
        <f t="shared" si="13"/>
        <v>48</v>
      </c>
      <c r="AF266" s="119">
        <f t="shared" si="14"/>
        <v>90</v>
      </c>
    </row>
    <row r="267" spans="1:32" x14ac:dyDescent="0.2">
      <c r="A267" s="75">
        <v>540165</v>
      </c>
      <c r="B267" s="4" t="s">
        <v>99</v>
      </c>
      <c r="C267" s="4" t="s">
        <v>100</v>
      </c>
      <c r="D267" s="4" t="s">
        <v>49</v>
      </c>
      <c r="E267" s="92">
        <v>3</v>
      </c>
      <c r="F267" s="75">
        <v>63</v>
      </c>
      <c r="G267" s="3">
        <v>126</v>
      </c>
      <c r="H267" s="3">
        <v>94.5</v>
      </c>
      <c r="I267" s="3">
        <v>66</v>
      </c>
      <c r="J267" s="3">
        <v>0</v>
      </c>
      <c r="K267" s="5">
        <v>0</v>
      </c>
      <c r="L267" s="3">
        <v>29</v>
      </c>
      <c r="M267" s="92">
        <v>2.2759999999999998</v>
      </c>
      <c r="N267" s="75">
        <v>188</v>
      </c>
      <c r="O267" s="3">
        <v>204</v>
      </c>
      <c r="P267" s="3">
        <v>196</v>
      </c>
      <c r="Q267" s="3">
        <v>171</v>
      </c>
      <c r="R267" s="5">
        <v>0.91</v>
      </c>
      <c r="S267" s="3">
        <v>6</v>
      </c>
      <c r="T267" s="5">
        <v>3.2000000000000001E-2</v>
      </c>
      <c r="U267" s="3">
        <v>11</v>
      </c>
      <c r="V267" s="5">
        <v>5.8999999999999997E-2</v>
      </c>
      <c r="W267" s="3">
        <v>0</v>
      </c>
      <c r="X267" s="76">
        <v>0</v>
      </c>
      <c r="Y267" s="75">
        <v>63</v>
      </c>
      <c r="Z267" s="3">
        <v>35</v>
      </c>
      <c r="AA267" s="3">
        <v>98</v>
      </c>
      <c r="AB267" s="76">
        <v>0.52100000000000002</v>
      </c>
      <c r="AD267" s="118">
        <f t="shared" si="12"/>
        <v>104</v>
      </c>
      <c r="AE267" s="28">
        <f t="shared" si="13"/>
        <v>9</v>
      </c>
      <c r="AF267" s="119">
        <f t="shared" si="14"/>
        <v>9</v>
      </c>
    </row>
    <row r="268" spans="1:32" x14ac:dyDescent="0.2">
      <c r="A268" s="75">
        <v>540081</v>
      </c>
      <c r="B268" s="4" t="s">
        <v>83</v>
      </c>
      <c r="C268" s="4" t="s">
        <v>100</v>
      </c>
      <c r="D268" s="4" t="s">
        <v>82</v>
      </c>
      <c r="E268" s="92">
        <v>3</v>
      </c>
      <c r="F268" s="75">
        <v>64</v>
      </c>
      <c r="G268" s="3">
        <v>118</v>
      </c>
      <c r="H268" s="3">
        <v>91</v>
      </c>
      <c r="I268" s="3">
        <v>81</v>
      </c>
      <c r="J268" s="3">
        <v>10</v>
      </c>
      <c r="K268" s="5">
        <v>0.123</v>
      </c>
      <c r="L268" s="3">
        <v>48</v>
      </c>
      <c r="M268" s="92">
        <v>1.6879999999999999</v>
      </c>
      <c r="N268" s="75">
        <v>564</v>
      </c>
      <c r="O268" s="3">
        <v>604</v>
      </c>
      <c r="P268" s="3">
        <v>584</v>
      </c>
      <c r="Q268" s="3">
        <v>488</v>
      </c>
      <c r="R268" s="5">
        <v>0.86499999999999999</v>
      </c>
      <c r="S268" s="3">
        <v>59</v>
      </c>
      <c r="T268" s="5">
        <v>0.105</v>
      </c>
      <c r="U268" s="3">
        <v>16</v>
      </c>
      <c r="V268" s="5">
        <v>2.8000000000000001E-2</v>
      </c>
      <c r="W268" s="3">
        <v>1</v>
      </c>
      <c r="X268" s="76">
        <v>2E-3</v>
      </c>
      <c r="Y268" s="75">
        <v>64</v>
      </c>
      <c r="Z268" s="3">
        <v>11</v>
      </c>
      <c r="AA268" s="3">
        <v>75</v>
      </c>
      <c r="AB268" s="76">
        <v>0.13300000000000001</v>
      </c>
      <c r="AD268" s="118" t="str">
        <f t="shared" si="12"/>
        <v/>
      </c>
      <c r="AE268" s="28" t="str">
        <f t="shared" si="13"/>
        <v/>
      </c>
      <c r="AF268" s="119" t="str">
        <f t="shared" si="14"/>
        <v/>
      </c>
    </row>
    <row r="269" spans="1:32" x14ac:dyDescent="0.2">
      <c r="A269" s="85">
        <v>540164</v>
      </c>
      <c r="B269" s="68" t="s">
        <v>314</v>
      </c>
      <c r="C269" s="68" t="s">
        <v>100</v>
      </c>
      <c r="D269" s="68" t="s">
        <v>56</v>
      </c>
      <c r="E269" s="93">
        <v>3</v>
      </c>
      <c r="F269" s="85">
        <v>1482</v>
      </c>
      <c r="G269" s="30">
        <v>2498</v>
      </c>
      <c r="H269" s="30">
        <v>1990</v>
      </c>
      <c r="I269" s="30">
        <v>1584</v>
      </c>
      <c r="J269" s="30">
        <v>18</v>
      </c>
      <c r="K269" s="69">
        <v>1.0999999999999999E-2</v>
      </c>
      <c r="L269" s="30">
        <v>9934</v>
      </c>
      <c r="M269" s="93">
        <v>0.159</v>
      </c>
      <c r="N269" s="85">
        <v>20900</v>
      </c>
      <c r="O269" s="30">
        <v>23194</v>
      </c>
      <c r="P269" s="30">
        <v>22047</v>
      </c>
      <c r="Q269" s="30">
        <v>17259</v>
      </c>
      <c r="R269" s="69">
        <v>0.82599999999999996</v>
      </c>
      <c r="S269" s="30">
        <v>970</v>
      </c>
      <c r="T269" s="69">
        <v>4.5999999999999999E-2</v>
      </c>
      <c r="U269" s="30">
        <v>2612</v>
      </c>
      <c r="V269" s="69">
        <v>0.125</v>
      </c>
      <c r="W269" s="30">
        <v>59</v>
      </c>
      <c r="X269" s="86">
        <v>3.0000000000000001E-3</v>
      </c>
      <c r="Y269" s="85">
        <v>1482</v>
      </c>
      <c r="Z269" s="30">
        <v>229</v>
      </c>
      <c r="AA269" s="30">
        <v>1711</v>
      </c>
      <c r="AB269" s="86">
        <v>8.2000000000000003E-2</v>
      </c>
      <c r="AD269" s="120">
        <f t="shared" si="12"/>
        <v>37</v>
      </c>
      <c r="AE269" s="31">
        <f t="shared" si="13"/>
        <v>17</v>
      </c>
      <c r="AF269" s="121">
        <f t="shared" si="14"/>
        <v>30</v>
      </c>
    </row>
    <row r="270" spans="1:32" x14ac:dyDescent="0.2">
      <c r="A270" s="87"/>
      <c r="B270" s="7"/>
      <c r="C270" s="7" t="s">
        <v>100</v>
      </c>
      <c r="D270" s="7" t="s">
        <v>2</v>
      </c>
      <c r="E270" s="94">
        <v>3</v>
      </c>
      <c r="F270" s="87">
        <v>2099</v>
      </c>
      <c r="G270" s="6">
        <v>3517</v>
      </c>
      <c r="H270" s="6">
        <v>2808</v>
      </c>
      <c r="I270" s="6">
        <v>2213</v>
      </c>
      <c r="J270" s="6">
        <v>31</v>
      </c>
      <c r="K270" s="8">
        <v>1.4E-2</v>
      </c>
      <c r="L270" s="6">
        <v>10946</v>
      </c>
      <c r="M270" s="94">
        <v>0.20200000000000001</v>
      </c>
      <c r="N270" s="87">
        <v>27563</v>
      </c>
      <c r="O270" s="6">
        <v>29999</v>
      </c>
      <c r="P270" s="6">
        <v>28781</v>
      </c>
      <c r="Q270" s="6">
        <v>23270</v>
      </c>
      <c r="R270" s="8">
        <v>0.84399999999999997</v>
      </c>
      <c r="S270" s="6">
        <v>1415</v>
      </c>
      <c r="T270" s="8">
        <v>5.0999999999999997E-2</v>
      </c>
      <c r="U270" s="6">
        <v>2805</v>
      </c>
      <c r="V270" s="8">
        <v>0.10199999999999999</v>
      </c>
      <c r="W270" s="6">
        <v>73</v>
      </c>
      <c r="X270" s="88">
        <v>3.0000000000000001E-3</v>
      </c>
      <c r="Y270" s="87">
        <v>2099</v>
      </c>
      <c r="Z270" s="6">
        <v>389</v>
      </c>
      <c r="AA270" s="6">
        <v>2488</v>
      </c>
      <c r="AB270" s="88">
        <v>0.09</v>
      </c>
      <c r="AD270" s="122">
        <f t="shared" si="12"/>
        <v>39</v>
      </c>
      <c r="AE270" s="29">
        <f t="shared" si="13"/>
        <v>18</v>
      </c>
      <c r="AF270" s="123">
        <f t="shared" si="14"/>
        <v>33</v>
      </c>
    </row>
    <row r="271" spans="1:32" x14ac:dyDescent="0.2">
      <c r="A271" s="75">
        <v>540170</v>
      </c>
      <c r="B271" s="4" t="s">
        <v>325</v>
      </c>
      <c r="C271" s="4" t="s">
        <v>170</v>
      </c>
      <c r="D271" s="4" t="s">
        <v>49</v>
      </c>
      <c r="E271" s="92">
        <v>1</v>
      </c>
      <c r="F271" s="75">
        <v>17</v>
      </c>
      <c r="G271" s="3">
        <v>24</v>
      </c>
      <c r="H271" s="3">
        <v>20.5</v>
      </c>
      <c r="I271" s="3">
        <v>24</v>
      </c>
      <c r="J271" s="3">
        <v>0</v>
      </c>
      <c r="K271" s="5">
        <v>0</v>
      </c>
      <c r="L271" s="3">
        <v>76</v>
      </c>
      <c r="M271" s="92">
        <v>0.316</v>
      </c>
      <c r="N271" s="75">
        <v>8939</v>
      </c>
      <c r="O271" s="3">
        <v>8073</v>
      </c>
      <c r="P271" s="3">
        <v>8506</v>
      </c>
      <c r="Q271" s="3">
        <v>7439</v>
      </c>
      <c r="R271" s="5">
        <v>0.83199999999999996</v>
      </c>
      <c r="S271" s="3">
        <v>966</v>
      </c>
      <c r="T271" s="5">
        <v>0.108</v>
      </c>
      <c r="U271" s="3">
        <v>520</v>
      </c>
      <c r="V271" s="5">
        <v>5.8000000000000003E-2</v>
      </c>
      <c r="W271" s="3">
        <v>14</v>
      </c>
      <c r="X271" s="76">
        <v>2E-3</v>
      </c>
      <c r="Y271" s="75">
        <v>17</v>
      </c>
      <c r="Z271" s="3">
        <v>0</v>
      </c>
      <c r="AA271" s="3">
        <v>17</v>
      </c>
      <c r="AB271" s="76">
        <v>2E-3</v>
      </c>
      <c r="AD271" s="118">
        <f t="shared" si="12"/>
        <v>104</v>
      </c>
      <c r="AE271" s="28">
        <f t="shared" si="13"/>
        <v>159</v>
      </c>
      <c r="AF271" s="119">
        <f t="shared" si="14"/>
        <v>204</v>
      </c>
    </row>
    <row r="272" spans="1:32" x14ac:dyDescent="0.2">
      <c r="A272" s="75">
        <v>540171</v>
      </c>
      <c r="B272" s="4" t="s">
        <v>234</v>
      </c>
      <c r="C272" s="4" t="s">
        <v>170</v>
      </c>
      <c r="D272" s="4" t="s">
        <v>49</v>
      </c>
      <c r="E272" s="92">
        <v>1</v>
      </c>
      <c r="F272" s="75">
        <v>21</v>
      </c>
      <c r="G272" s="3">
        <v>46</v>
      </c>
      <c r="H272" s="3">
        <v>33.5</v>
      </c>
      <c r="I272" s="3">
        <v>26</v>
      </c>
      <c r="J272" s="3">
        <v>0</v>
      </c>
      <c r="K272" s="5">
        <v>0</v>
      </c>
      <c r="L272" s="3">
        <v>45</v>
      </c>
      <c r="M272" s="92">
        <v>0.57799999999999996</v>
      </c>
      <c r="N272" s="75">
        <v>220</v>
      </c>
      <c r="O272" s="3">
        <v>231</v>
      </c>
      <c r="P272" s="3">
        <v>225.5</v>
      </c>
      <c r="Q272" s="3">
        <v>183</v>
      </c>
      <c r="R272" s="5">
        <v>0.83199999999999996</v>
      </c>
      <c r="S272" s="3">
        <v>8</v>
      </c>
      <c r="T272" s="5">
        <v>3.5999999999999997E-2</v>
      </c>
      <c r="U272" s="3">
        <v>19</v>
      </c>
      <c r="V272" s="5">
        <v>8.5999999999999993E-2</v>
      </c>
      <c r="W272" s="3">
        <v>10</v>
      </c>
      <c r="X272" s="76">
        <v>4.4999999999999998E-2</v>
      </c>
      <c r="Y272" s="75">
        <v>21</v>
      </c>
      <c r="Z272" s="3">
        <v>13</v>
      </c>
      <c r="AA272" s="3">
        <v>34</v>
      </c>
      <c r="AB272" s="76">
        <v>0.155</v>
      </c>
      <c r="AD272" s="118">
        <f t="shared" si="12"/>
        <v>104</v>
      </c>
      <c r="AE272" s="28">
        <f t="shared" si="13"/>
        <v>114</v>
      </c>
      <c r="AF272" s="119">
        <f t="shared" si="14"/>
        <v>89</v>
      </c>
    </row>
    <row r="273" spans="1:32" x14ac:dyDescent="0.2">
      <c r="A273" s="75">
        <v>540174</v>
      </c>
      <c r="B273" s="4" t="s">
        <v>179</v>
      </c>
      <c r="C273" s="4" t="s">
        <v>170</v>
      </c>
      <c r="D273" s="4" t="s">
        <v>49</v>
      </c>
      <c r="E273" s="92">
        <v>1</v>
      </c>
      <c r="F273" s="75">
        <v>12</v>
      </c>
      <c r="G273" s="3">
        <v>14</v>
      </c>
      <c r="H273" s="3">
        <v>13</v>
      </c>
      <c r="I273" s="3">
        <v>13</v>
      </c>
      <c r="J273" s="3">
        <v>0</v>
      </c>
      <c r="K273" s="5">
        <v>0</v>
      </c>
      <c r="L273" s="3">
        <v>10</v>
      </c>
      <c r="M273" s="92">
        <v>1.3</v>
      </c>
      <c r="N273" s="75">
        <v>651</v>
      </c>
      <c r="O273" s="3">
        <v>675</v>
      </c>
      <c r="P273" s="3">
        <v>663</v>
      </c>
      <c r="Q273" s="3">
        <v>547</v>
      </c>
      <c r="R273" s="5">
        <v>0.84</v>
      </c>
      <c r="S273" s="3">
        <v>73</v>
      </c>
      <c r="T273" s="5">
        <v>0.112</v>
      </c>
      <c r="U273" s="3">
        <v>30</v>
      </c>
      <c r="V273" s="5">
        <v>4.5999999999999999E-2</v>
      </c>
      <c r="W273" s="3">
        <v>1</v>
      </c>
      <c r="X273" s="76">
        <v>2E-3</v>
      </c>
      <c r="Y273" s="75">
        <v>12</v>
      </c>
      <c r="Z273" s="3">
        <v>0</v>
      </c>
      <c r="AA273" s="3">
        <v>12</v>
      </c>
      <c r="AB273" s="76">
        <v>1.7999999999999999E-2</v>
      </c>
      <c r="AD273" s="118">
        <f t="shared" si="12"/>
        <v>104</v>
      </c>
      <c r="AE273" s="28">
        <f t="shared" si="13"/>
        <v>33</v>
      </c>
      <c r="AF273" s="119">
        <f t="shared" si="14"/>
        <v>181</v>
      </c>
    </row>
    <row r="274" spans="1:32" x14ac:dyDescent="0.2">
      <c r="A274" s="75">
        <v>540286</v>
      </c>
      <c r="B274" s="4" t="s">
        <v>169</v>
      </c>
      <c r="C274" s="4" t="s">
        <v>170</v>
      </c>
      <c r="D274" s="4" t="s">
        <v>49</v>
      </c>
      <c r="E274" s="92">
        <v>1</v>
      </c>
      <c r="F274" s="75">
        <v>56</v>
      </c>
      <c r="G274" s="3">
        <v>78</v>
      </c>
      <c r="H274" s="3">
        <v>67</v>
      </c>
      <c r="I274" s="3">
        <v>61</v>
      </c>
      <c r="J274" s="3">
        <v>0</v>
      </c>
      <c r="K274" s="5">
        <v>0</v>
      </c>
      <c r="L274" s="3">
        <v>49</v>
      </c>
      <c r="M274" s="92">
        <v>1.2450000000000001</v>
      </c>
      <c r="N274" s="75">
        <v>729</v>
      </c>
      <c r="O274" s="3">
        <v>694</v>
      </c>
      <c r="P274" s="3">
        <v>711.5</v>
      </c>
      <c r="Q274" s="3">
        <v>636</v>
      </c>
      <c r="R274" s="5">
        <v>0.872</v>
      </c>
      <c r="S274" s="3">
        <v>43</v>
      </c>
      <c r="T274" s="5">
        <v>5.8999999999999997E-2</v>
      </c>
      <c r="U274" s="3">
        <v>49</v>
      </c>
      <c r="V274" s="5">
        <v>6.7000000000000004E-2</v>
      </c>
      <c r="W274" s="3">
        <v>1</v>
      </c>
      <c r="X274" s="76">
        <v>1E-3</v>
      </c>
      <c r="Y274" s="75">
        <v>56</v>
      </c>
      <c r="Z274" s="3">
        <v>11</v>
      </c>
      <c r="AA274" s="3">
        <v>67</v>
      </c>
      <c r="AB274" s="76">
        <v>9.1999999999999998E-2</v>
      </c>
      <c r="AD274" s="118">
        <f t="shared" si="12"/>
        <v>104</v>
      </c>
      <c r="AE274" s="28">
        <f t="shared" si="13"/>
        <v>40</v>
      </c>
      <c r="AF274" s="119">
        <f t="shared" si="14"/>
        <v>121</v>
      </c>
    </row>
    <row r="275" spans="1:32" x14ac:dyDescent="0.2">
      <c r="A275" s="85">
        <v>540169</v>
      </c>
      <c r="B275" s="68" t="s">
        <v>319</v>
      </c>
      <c r="C275" s="68" t="s">
        <v>170</v>
      </c>
      <c r="D275" s="68" t="s">
        <v>56</v>
      </c>
      <c r="E275" s="93">
        <v>1</v>
      </c>
      <c r="F275" s="85">
        <v>2198</v>
      </c>
      <c r="G275" s="30">
        <v>3007</v>
      </c>
      <c r="H275" s="30">
        <v>2602.5</v>
      </c>
      <c r="I275" s="30">
        <v>2005</v>
      </c>
      <c r="J275" s="30">
        <v>10</v>
      </c>
      <c r="K275" s="69">
        <v>5.0000000000000001E-3</v>
      </c>
      <c r="L275" s="30">
        <v>8779</v>
      </c>
      <c r="M275" s="93">
        <v>0.22800000000000001</v>
      </c>
      <c r="N275" s="85">
        <v>34702</v>
      </c>
      <c r="O275" s="30">
        <v>32649</v>
      </c>
      <c r="P275" s="30">
        <v>33675.5</v>
      </c>
      <c r="Q275" s="30">
        <v>29342</v>
      </c>
      <c r="R275" s="69">
        <v>0.84599999999999997</v>
      </c>
      <c r="S275" s="30">
        <v>2486</v>
      </c>
      <c r="T275" s="69">
        <v>7.1999999999999995E-2</v>
      </c>
      <c r="U275" s="30">
        <v>2697</v>
      </c>
      <c r="V275" s="69">
        <v>7.8E-2</v>
      </c>
      <c r="W275" s="30">
        <v>177</v>
      </c>
      <c r="X275" s="86">
        <v>5.0000000000000001E-3</v>
      </c>
      <c r="Y275" s="85">
        <v>2198</v>
      </c>
      <c r="Z275" s="30">
        <v>332</v>
      </c>
      <c r="AA275" s="30">
        <v>2530</v>
      </c>
      <c r="AB275" s="86">
        <v>7.2999999999999995E-2</v>
      </c>
      <c r="AD275" s="120">
        <f t="shared" si="12"/>
        <v>40</v>
      </c>
      <c r="AE275" s="31">
        <f t="shared" si="13"/>
        <v>9</v>
      </c>
      <c r="AF275" s="121">
        <f t="shared" si="14"/>
        <v>38</v>
      </c>
    </row>
    <row r="276" spans="1:32" x14ac:dyDescent="0.2">
      <c r="A276" s="87"/>
      <c r="B276" s="7"/>
      <c r="C276" s="7" t="s">
        <v>170</v>
      </c>
      <c r="D276" s="7" t="s">
        <v>2</v>
      </c>
      <c r="E276" s="94">
        <v>1</v>
      </c>
      <c r="F276" s="87">
        <v>2304</v>
      </c>
      <c r="G276" s="6">
        <v>3169</v>
      </c>
      <c r="H276" s="6">
        <v>2736.5</v>
      </c>
      <c r="I276" s="6">
        <v>2129</v>
      </c>
      <c r="J276" s="6">
        <v>10</v>
      </c>
      <c r="K276" s="8">
        <v>5.0000000000000001E-3</v>
      </c>
      <c r="L276" s="6">
        <v>8959</v>
      </c>
      <c r="M276" s="94">
        <v>0.23799999999999999</v>
      </c>
      <c r="N276" s="87">
        <v>45241</v>
      </c>
      <c r="O276" s="6">
        <v>42322</v>
      </c>
      <c r="P276" s="6">
        <v>43781.5</v>
      </c>
      <c r="Q276" s="6">
        <v>38147</v>
      </c>
      <c r="R276" s="8">
        <v>0.84299999999999997</v>
      </c>
      <c r="S276" s="6">
        <v>3576</v>
      </c>
      <c r="T276" s="8">
        <v>7.9000000000000001E-2</v>
      </c>
      <c r="U276" s="6">
        <v>3315</v>
      </c>
      <c r="V276" s="8">
        <v>7.2999999999999995E-2</v>
      </c>
      <c r="W276" s="6">
        <v>203</v>
      </c>
      <c r="X276" s="88">
        <v>4.0000000000000001E-3</v>
      </c>
      <c r="Y276" s="87">
        <v>2304</v>
      </c>
      <c r="Z276" s="6">
        <v>356</v>
      </c>
      <c r="AA276" s="6">
        <v>2660</v>
      </c>
      <c r="AB276" s="88">
        <v>5.8999999999999997E-2</v>
      </c>
      <c r="AD276" s="122">
        <f t="shared" si="12"/>
        <v>44</v>
      </c>
      <c r="AE276" s="29">
        <f t="shared" si="13"/>
        <v>14</v>
      </c>
      <c r="AF276" s="123">
        <f t="shared" si="14"/>
        <v>45</v>
      </c>
    </row>
    <row r="277" spans="1:32" x14ac:dyDescent="0.2">
      <c r="A277" s="75">
        <v>540176</v>
      </c>
      <c r="B277" s="4" t="s">
        <v>297</v>
      </c>
      <c r="C277" s="4" t="s">
        <v>238</v>
      </c>
      <c r="D277" s="4" t="s">
        <v>49</v>
      </c>
      <c r="E277" s="92">
        <v>7</v>
      </c>
      <c r="F277" s="75">
        <v>46</v>
      </c>
      <c r="G277" s="3">
        <v>59</v>
      </c>
      <c r="H277" s="3">
        <v>52.5</v>
      </c>
      <c r="I277" s="3">
        <v>36</v>
      </c>
      <c r="J277" s="3">
        <v>0</v>
      </c>
      <c r="K277" s="5">
        <v>0</v>
      </c>
      <c r="L277" s="3">
        <v>73</v>
      </c>
      <c r="M277" s="92">
        <v>0.49299999999999999</v>
      </c>
      <c r="N277" s="75">
        <v>147</v>
      </c>
      <c r="O277" s="3">
        <v>143</v>
      </c>
      <c r="P277" s="3">
        <v>145</v>
      </c>
      <c r="Q277" s="3">
        <v>123</v>
      </c>
      <c r="R277" s="5">
        <v>0.83699999999999997</v>
      </c>
      <c r="S277" s="3">
        <v>3</v>
      </c>
      <c r="T277" s="5">
        <v>0.02</v>
      </c>
      <c r="U277" s="3">
        <v>7</v>
      </c>
      <c r="V277" s="5">
        <v>4.8000000000000001E-2</v>
      </c>
      <c r="W277" s="3">
        <v>14</v>
      </c>
      <c r="X277" s="76">
        <v>9.5000000000000001E-2</v>
      </c>
      <c r="Y277" s="75">
        <v>46</v>
      </c>
      <c r="Z277" s="3">
        <v>6</v>
      </c>
      <c r="AA277" s="3">
        <v>52</v>
      </c>
      <c r="AB277" s="76">
        <v>0.35399999999999998</v>
      </c>
      <c r="AD277" s="118">
        <f t="shared" si="12"/>
        <v>104</v>
      </c>
      <c r="AE277" s="28">
        <f t="shared" si="13"/>
        <v>129</v>
      </c>
      <c r="AF277" s="119">
        <f t="shared" si="14"/>
        <v>38</v>
      </c>
    </row>
    <row r="278" spans="1:32" x14ac:dyDescent="0.2">
      <c r="A278" s="75">
        <v>540178</v>
      </c>
      <c r="B278" s="4" t="s">
        <v>275</v>
      </c>
      <c r="C278" s="4" t="s">
        <v>238</v>
      </c>
      <c r="D278" s="4" t="s">
        <v>49</v>
      </c>
      <c r="E278" s="92">
        <v>7</v>
      </c>
      <c r="F278" s="75">
        <v>42</v>
      </c>
      <c r="G278" s="3">
        <v>58</v>
      </c>
      <c r="H278" s="3">
        <v>50</v>
      </c>
      <c r="I278" s="3">
        <v>35</v>
      </c>
      <c r="J278" s="3">
        <v>0</v>
      </c>
      <c r="K278" s="5">
        <v>0</v>
      </c>
      <c r="L278" s="3">
        <v>56</v>
      </c>
      <c r="M278" s="92">
        <v>0.625</v>
      </c>
      <c r="N278" s="75">
        <v>122</v>
      </c>
      <c r="O278" s="3">
        <v>115</v>
      </c>
      <c r="P278" s="3">
        <v>118.5</v>
      </c>
      <c r="Q278" s="3">
        <v>80</v>
      </c>
      <c r="R278" s="5">
        <v>0.65600000000000003</v>
      </c>
      <c r="S278" s="3">
        <v>16</v>
      </c>
      <c r="T278" s="5">
        <v>0.13100000000000001</v>
      </c>
      <c r="U278" s="3">
        <v>18</v>
      </c>
      <c r="V278" s="5">
        <v>0.14799999999999999</v>
      </c>
      <c r="W278" s="3">
        <v>8</v>
      </c>
      <c r="X278" s="76">
        <v>6.6000000000000003E-2</v>
      </c>
      <c r="Y278" s="75">
        <v>42</v>
      </c>
      <c r="Z278" s="3">
        <v>15</v>
      </c>
      <c r="AA278" s="3">
        <v>57</v>
      </c>
      <c r="AB278" s="76">
        <v>0.46700000000000003</v>
      </c>
      <c r="AD278" s="118">
        <f t="shared" si="12"/>
        <v>104</v>
      </c>
      <c r="AE278" s="28">
        <f t="shared" si="13"/>
        <v>102</v>
      </c>
      <c r="AF278" s="119">
        <f t="shared" si="14"/>
        <v>17</v>
      </c>
    </row>
    <row r="279" spans="1:32" x14ac:dyDescent="0.2">
      <c r="A279" s="75">
        <v>540264</v>
      </c>
      <c r="B279" s="4" t="s">
        <v>386</v>
      </c>
      <c r="C279" s="4" t="s">
        <v>238</v>
      </c>
      <c r="D279" s="4" t="s">
        <v>49</v>
      </c>
      <c r="E279" s="92">
        <v>7</v>
      </c>
      <c r="F279" s="75">
        <v>1</v>
      </c>
      <c r="G279" s="3">
        <v>3</v>
      </c>
      <c r="H279" s="3">
        <v>2</v>
      </c>
      <c r="I279" s="3">
        <v>0</v>
      </c>
      <c r="J279" s="3">
        <v>0</v>
      </c>
      <c r="K279" s="32">
        <v>0</v>
      </c>
      <c r="L279" s="3">
        <v>37</v>
      </c>
      <c r="M279" s="92">
        <v>0</v>
      </c>
      <c r="N279" s="75">
        <v>120</v>
      </c>
      <c r="O279" s="3">
        <v>122</v>
      </c>
      <c r="P279" s="3">
        <v>121</v>
      </c>
      <c r="Q279" s="3">
        <v>86</v>
      </c>
      <c r="R279" s="5">
        <v>0.71699999999999997</v>
      </c>
      <c r="S279" s="3">
        <v>18</v>
      </c>
      <c r="T279" s="5">
        <v>0.15</v>
      </c>
      <c r="U279" s="3">
        <v>9</v>
      </c>
      <c r="V279" s="5">
        <v>7.4999999999999997E-2</v>
      </c>
      <c r="W279" s="3">
        <v>7</v>
      </c>
      <c r="X279" s="76">
        <v>5.8000000000000003E-2</v>
      </c>
      <c r="Y279" s="75">
        <v>1</v>
      </c>
      <c r="Z279" s="3">
        <v>1</v>
      </c>
      <c r="AA279" s="3">
        <v>2</v>
      </c>
      <c r="AB279" s="76">
        <v>1.7000000000000001E-2</v>
      </c>
      <c r="AD279" s="118">
        <f t="shared" si="12"/>
        <v>104</v>
      </c>
      <c r="AE279" s="28">
        <f t="shared" si="13"/>
        <v>205</v>
      </c>
      <c r="AF279" s="119">
        <f t="shared" si="14"/>
        <v>184</v>
      </c>
    </row>
    <row r="280" spans="1:32" x14ac:dyDescent="0.2">
      <c r="A280" s="75">
        <v>540265</v>
      </c>
      <c r="B280" s="4" t="s">
        <v>348</v>
      </c>
      <c r="C280" s="4" t="s">
        <v>238</v>
      </c>
      <c r="D280" s="4" t="s">
        <v>49</v>
      </c>
      <c r="E280" s="92">
        <v>7</v>
      </c>
      <c r="F280" s="75">
        <v>22</v>
      </c>
      <c r="G280" s="3">
        <v>43</v>
      </c>
      <c r="H280" s="3">
        <v>32.5</v>
      </c>
      <c r="I280" s="3">
        <v>22</v>
      </c>
      <c r="J280" s="3">
        <v>0</v>
      </c>
      <c r="K280" s="5">
        <v>0</v>
      </c>
      <c r="L280" s="3">
        <v>118</v>
      </c>
      <c r="M280" s="92">
        <v>0.186</v>
      </c>
      <c r="N280" s="75">
        <v>77</v>
      </c>
      <c r="O280" s="3">
        <v>98</v>
      </c>
      <c r="P280" s="3">
        <v>87.5</v>
      </c>
      <c r="Q280" s="3">
        <v>60</v>
      </c>
      <c r="R280" s="5">
        <v>0.77900000000000003</v>
      </c>
      <c r="S280" s="3">
        <v>2</v>
      </c>
      <c r="T280" s="5">
        <v>2.5999999999999999E-2</v>
      </c>
      <c r="U280" s="3">
        <v>14</v>
      </c>
      <c r="V280" s="5">
        <v>0.182</v>
      </c>
      <c r="W280" s="3">
        <v>1</v>
      </c>
      <c r="X280" s="76">
        <v>1.2999999999999999E-2</v>
      </c>
      <c r="Y280" s="75">
        <v>22</v>
      </c>
      <c r="Z280" s="3">
        <v>4</v>
      </c>
      <c r="AA280" s="3">
        <v>26</v>
      </c>
      <c r="AB280" s="76">
        <v>0.33800000000000002</v>
      </c>
      <c r="AD280" s="118">
        <f t="shared" si="12"/>
        <v>104</v>
      </c>
      <c r="AE280" s="28">
        <f t="shared" si="13"/>
        <v>180</v>
      </c>
      <c r="AF280" s="119">
        <f t="shared" si="14"/>
        <v>39</v>
      </c>
    </row>
    <row r="281" spans="1:32" x14ac:dyDescent="0.2">
      <c r="A281" s="75">
        <v>540266</v>
      </c>
      <c r="B281" s="4" t="s">
        <v>237</v>
      </c>
      <c r="C281" s="4" t="s">
        <v>238</v>
      </c>
      <c r="D281" s="4" t="s">
        <v>49</v>
      </c>
      <c r="E281" s="92">
        <v>7</v>
      </c>
      <c r="F281" s="75">
        <v>13</v>
      </c>
      <c r="G281" s="3">
        <v>62</v>
      </c>
      <c r="H281" s="3">
        <v>37.5</v>
      </c>
      <c r="I281" s="3">
        <v>18</v>
      </c>
      <c r="J281" s="3">
        <v>0</v>
      </c>
      <c r="K281" s="5">
        <v>0</v>
      </c>
      <c r="L281" s="3">
        <v>22</v>
      </c>
      <c r="M281" s="92">
        <v>0.81799999999999995</v>
      </c>
      <c r="N281" s="75">
        <v>378</v>
      </c>
      <c r="O281" s="3">
        <v>396</v>
      </c>
      <c r="P281" s="3">
        <v>387</v>
      </c>
      <c r="Q281" s="3">
        <v>333</v>
      </c>
      <c r="R281" s="5">
        <v>0.88100000000000001</v>
      </c>
      <c r="S281" s="3">
        <v>22</v>
      </c>
      <c r="T281" s="5">
        <v>5.8000000000000003E-2</v>
      </c>
      <c r="U281" s="3">
        <v>15</v>
      </c>
      <c r="V281" s="5">
        <v>0.04</v>
      </c>
      <c r="W281" s="3">
        <v>8</v>
      </c>
      <c r="X281" s="76">
        <v>2.1000000000000001E-2</v>
      </c>
      <c r="Y281" s="75">
        <v>13</v>
      </c>
      <c r="Z281" s="3">
        <v>28</v>
      </c>
      <c r="AA281" s="3">
        <v>41</v>
      </c>
      <c r="AB281" s="76">
        <v>0.108</v>
      </c>
      <c r="AD281" s="118">
        <f t="shared" si="12"/>
        <v>104</v>
      </c>
      <c r="AE281" s="28">
        <f t="shared" si="13"/>
        <v>81</v>
      </c>
      <c r="AF281" s="119">
        <f t="shared" si="14"/>
        <v>110</v>
      </c>
    </row>
    <row r="282" spans="1:32" x14ac:dyDescent="0.2">
      <c r="A282" s="75">
        <v>540267</v>
      </c>
      <c r="B282" s="4" t="s">
        <v>315</v>
      </c>
      <c r="C282" s="4" t="s">
        <v>238</v>
      </c>
      <c r="D282" s="4" t="s">
        <v>49</v>
      </c>
      <c r="E282" s="92">
        <v>7</v>
      </c>
      <c r="F282" s="75">
        <v>29</v>
      </c>
      <c r="G282" s="3">
        <v>33</v>
      </c>
      <c r="H282" s="3">
        <v>31</v>
      </c>
      <c r="I282" s="3">
        <v>19</v>
      </c>
      <c r="J282" s="3">
        <v>0</v>
      </c>
      <c r="K282" s="5">
        <v>0</v>
      </c>
      <c r="L282" s="3">
        <v>72</v>
      </c>
      <c r="M282" s="92">
        <v>0.26400000000000001</v>
      </c>
      <c r="N282" s="75">
        <v>330</v>
      </c>
      <c r="O282" s="3">
        <v>302</v>
      </c>
      <c r="P282" s="3">
        <v>316</v>
      </c>
      <c r="Q282" s="3">
        <v>272</v>
      </c>
      <c r="R282" s="5">
        <v>0.82399999999999995</v>
      </c>
      <c r="S282" s="3">
        <v>33</v>
      </c>
      <c r="T282" s="5">
        <v>0.1</v>
      </c>
      <c r="U282" s="3">
        <v>17</v>
      </c>
      <c r="V282" s="5">
        <v>5.1999999999999998E-2</v>
      </c>
      <c r="W282" s="3">
        <v>8</v>
      </c>
      <c r="X282" s="76">
        <v>2.4E-2</v>
      </c>
      <c r="Y282" s="75">
        <v>29</v>
      </c>
      <c r="Z282" s="3">
        <v>14</v>
      </c>
      <c r="AA282" s="3">
        <v>43</v>
      </c>
      <c r="AB282" s="76">
        <v>0.13</v>
      </c>
      <c r="AD282" s="118">
        <f t="shared" si="12"/>
        <v>104</v>
      </c>
      <c r="AE282" s="28">
        <f t="shared" si="13"/>
        <v>168</v>
      </c>
      <c r="AF282" s="119">
        <f t="shared" si="14"/>
        <v>100</v>
      </c>
    </row>
    <row r="283" spans="1:32" x14ac:dyDescent="0.2">
      <c r="A283" s="75">
        <v>540177</v>
      </c>
      <c r="B283" s="4" t="s">
        <v>252</v>
      </c>
      <c r="C283" s="4" t="s">
        <v>238</v>
      </c>
      <c r="D283" s="4" t="s">
        <v>49</v>
      </c>
      <c r="E283" s="92">
        <v>7</v>
      </c>
      <c r="F283" s="75">
        <v>224</v>
      </c>
      <c r="G283" s="3">
        <v>236</v>
      </c>
      <c r="H283" s="3">
        <v>230</v>
      </c>
      <c r="I283" s="3">
        <v>220</v>
      </c>
      <c r="J283" s="3">
        <v>20</v>
      </c>
      <c r="K283" s="5">
        <v>9.0999999999999998E-2</v>
      </c>
      <c r="L283" s="3">
        <v>307</v>
      </c>
      <c r="M283" s="92">
        <v>0.71699999999999997</v>
      </c>
      <c r="N283" s="75">
        <v>3993</v>
      </c>
      <c r="O283" s="3">
        <v>3162</v>
      </c>
      <c r="P283" s="3">
        <v>3577.5</v>
      </c>
      <c r="Q283" s="3">
        <v>3233</v>
      </c>
      <c r="R283" s="5">
        <v>0.81</v>
      </c>
      <c r="S283" s="3">
        <v>582</v>
      </c>
      <c r="T283" s="5">
        <v>0.14599999999999999</v>
      </c>
      <c r="U283" s="3">
        <v>154</v>
      </c>
      <c r="V283" s="5">
        <v>3.9E-2</v>
      </c>
      <c r="W283" s="3">
        <v>24</v>
      </c>
      <c r="X283" s="76">
        <v>6.0000000000000001E-3</v>
      </c>
      <c r="Y283" s="75">
        <v>224</v>
      </c>
      <c r="Z283" s="3">
        <v>1</v>
      </c>
      <c r="AA283" s="3">
        <v>225</v>
      </c>
      <c r="AB283" s="76">
        <v>5.6000000000000001E-2</v>
      </c>
      <c r="AD283" s="118">
        <f t="shared" si="12"/>
        <v>66</v>
      </c>
      <c r="AE283" s="28">
        <f t="shared" si="13"/>
        <v>90</v>
      </c>
      <c r="AF283" s="119">
        <f t="shared" si="14"/>
        <v>147</v>
      </c>
    </row>
    <row r="284" spans="1:32" x14ac:dyDescent="0.2">
      <c r="A284" s="85">
        <v>540175</v>
      </c>
      <c r="B284" s="68" t="s">
        <v>327</v>
      </c>
      <c r="C284" s="68" t="s">
        <v>238</v>
      </c>
      <c r="D284" s="68" t="s">
        <v>56</v>
      </c>
      <c r="E284" s="93">
        <v>7</v>
      </c>
      <c r="F284" s="85">
        <v>1360</v>
      </c>
      <c r="G284" s="30">
        <v>2272</v>
      </c>
      <c r="H284" s="30">
        <v>1816</v>
      </c>
      <c r="I284" s="30">
        <v>1170</v>
      </c>
      <c r="J284" s="30">
        <v>0</v>
      </c>
      <c r="K284" s="69">
        <v>0</v>
      </c>
      <c r="L284" s="30">
        <v>19838</v>
      </c>
      <c r="M284" s="93">
        <v>5.8999999999999997E-2</v>
      </c>
      <c r="N284" s="85">
        <v>12360</v>
      </c>
      <c r="O284" s="30">
        <v>13095</v>
      </c>
      <c r="P284" s="30">
        <v>12727.5</v>
      </c>
      <c r="Q284" s="30">
        <v>9635</v>
      </c>
      <c r="R284" s="69">
        <v>0.78</v>
      </c>
      <c r="S284" s="30">
        <v>644</v>
      </c>
      <c r="T284" s="69">
        <v>5.1999999999999998E-2</v>
      </c>
      <c r="U284" s="30">
        <v>1754</v>
      </c>
      <c r="V284" s="69">
        <v>0.14199999999999999</v>
      </c>
      <c r="W284" s="30">
        <v>327</v>
      </c>
      <c r="X284" s="86">
        <v>2.5999999999999999E-2</v>
      </c>
      <c r="Y284" s="85">
        <v>1360</v>
      </c>
      <c r="Z284" s="30">
        <v>537</v>
      </c>
      <c r="AA284" s="30">
        <v>1897</v>
      </c>
      <c r="AB284" s="86">
        <v>0.153</v>
      </c>
      <c r="AD284" s="120">
        <f t="shared" si="12"/>
        <v>45</v>
      </c>
      <c r="AE284" s="31">
        <f t="shared" si="13"/>
        <v>34</v>
      </c>
      <c r="AF284" s="121">
        <f t="shared" si="14"/>
        <v>14</v>
      </c>
    </row>
    <row r="285" spans="1:32" x14ac:dyDescent="0.2">
      <c r="A285" s="87"/>
      <c r="B285" s="7"/>
      <c r="C285" s="7" t="s">
        <v>238</v>
      </c>
      <c r="D285" s="7" t="s">
        <v>2</v>
      </c>
      <c r="E285" s="94">
        <v>7</v>
      </c>
      <c r="F285" s="87">
        <v>1737</v>
      </c>
      <c r="G285" s="6">
        <v>2766</v>
      </c>
      <c r="H285" s="6">
        <v>2251.5</v>
      </c>
      <c r="I285" s="6">
        <v>1520</v>
      </c>
      <c r="J285" s="6">
        <v>20</v>
      </c>
      <c r="K285" s="8">
        <v>1.2999999999999999E-2</v>
      </c>
      <c r="L285" s="6">
        <v>20523</v>
      </c>
      <c r="M285" s="94">
        <v>7.3999999999999996E-2</v>
      </c>
      <c r="N285" s="87">
        <v>17527</v>
      </c>
      <c r="O285" s="6">
        <v>17433</v>
      </c>
      <c r="P285" s="6">
        <v>17480</v>
      </c>
      <c r="Q285" s="6">
        <v>13822</v>
      </c>
      <c r="R285" s="8">
        <v>0.78900000000000003</v>
      </c>
      <c r="S285" s="6">
        <v>1320</v>
      </c>
      <c r="T285" s="8">
        <v>7.4999999999999997E-2</v>
      </c>
      <c r="U285" s="6">
        <v>1988</v>
      </c>
      <c r="V285" s="8">
        <v>0.113</v>
      </c>
      <c r="W285" s="6">
        <v>397</v>
      </c>
      <c r="X285" s="88">
        <v>2.3E-2</v>
      </c>
      <c r="Y285" s="87">
        <v>1737</v>
      </c>
      <c r="Z285" s="6">
        <v>606</v>
      </c>
      <c r="AA285" s="6">
        <v>2343</v>
      </c>
      <c r="AB285" s="88">
        <v>0.13400000000000001</v>
      </c>
      <c r="AD285" s="122">
        <f t="shared" si="12"/>
        <v>40</v>
      </c>
      <c r="AE285" s="29">
        <f t="shared" si="13"/>
        <v>38</v>
      </c>
      <c r="AF285" s="123">
        <f t="shared" si="14"/>
        <v>16</v>
      </c>
    </row>
    <row r="286" spans="1:32" x14ac:dyDescent="0.2">
      <c r="A286" s="75">
        <v>540132</v>
      </c>
      <c r="B286" s="4" t="s">
        <v>373</v>
      </c>
      <c r="C286" s="4" t="s">
        <v>200</v>
      </c>
      <c r="D286" s="4" t="s">
        <v>49</v>
      </c>
      <c r="E286" s="92">
        <v>5</v>
      </c>
      <c r="F286" s="75">
        <v>0</v>
      </c>
      <c r="G286" s="3">
        <v>1</v>
      </c>
      <c r="H286" s="3">
        <v>0.5</v>
      </c>
      <c r="I286" s="3">
        <v>0</v>
      </c>
      <c r="J286" s="3">
        <v>0</v>
      </c>
      <c r="K286" s="32">
        <v>0</v>
      </c>
      <c r="L286" s="3">
        <v>21</v>
      </c>
      <c r="M286" s="92">
        <v>0</v>
      </c>
      <c r="N286" s="75">
        <v>1191</v>
      </c>
      <c r="O286" s="3">
        <v>1006</v>
      </c>
      <c r="P286" s="3">
        <v>1098.5</v>
      </c>
      <c r="Q286" s="3">
        <v>959</v>
      </c>
      <c r="R286" s="5">
        <v>0.80500000000000005</v>
      </c>
      <c r="S286" s="3">
        <v>145</v>
      </c>
      <c r="T286" s="5">
        <v>0.122</v>
      </c>
      <c r="U286" s="3">
        <v>64</v>
      </c>
      <c r="V286" s="5">
        <v>5.3999999999999999E-2</v>
      </c>
      <c r="W286" s="3">
        <v>23</v>
      </c>
      <c r="X286" s="76">
        <v>1.9E-2</v>
      </c>
      <c r="Y286" s="75">
        <v>0</v>
      </c>
      <c r="Z286" s="3">
        <v>1</v>
      </c>
      <c r="AA286" s="3">
        <v>1</v>
      </c>
      <c r="AB286" s="76">
        <v>1E-3</v>
      </c>
      <c r="AD286" s="118">
        <f t="shared" si="12"/>
        <v>104</v>
      </c>
      <c r="AE286" s="28">
        <f t="shared" si="13"/>
        <v>205</v>
      </c>
      <c r="AF286" s="119">
        <f t="shared" si="14"/>
        <v>206</v>
      </c>
    </row>
    <row r="287" spans="1:32" x14ac:dyDescent="0.2">
      <c r="A287" s="75">
        <v>540179</v>
      </c>
      <c r="B287" s="4" t="s">
        <v>199</v>
      </c>
      <c r="C287" s="4" t="s">
        <v>200</v>
      </c>
      <c r="D287" s="4" t="s">
        <v>49</v>
      </c>
      <c r="E287" s="92">
        <v>5</v>
      </c>
      <c r="F287" s="75">
        <v>25</v>
      </c>
      <c r="G287" s="3">
        <v>51</v>
      </c>
      <c r="H287" s="3">
        <v>38</v>
      </c>
      <c r="I287" s="3">
        <v>22</v>
      </c>
      <c r="J287" s="3">
        <v>0</v>
      </c>
      <c r="K287" s="5">
        <v>0</v>
      </c>
      <c r="L287" s="3">
        <v>38</v>
      </c>
      <c r="M287" s="92">
        <v>0.57899999999999996</v>
      </c>
      <c r="N287" s="75">
        <v>248</v>
      </c>
      <c r="O287" s="3">
        <v>189</v>
      </c>
      <c r="P287" s="3">
        <v>218.5</v>
      </c>
      <c r="Q287" s="3">
        <v>200</v>
      </c>
      <c r="R287" s="5">
        <v>0.80600000000000005</v>
      </c>
      <c r="S287" s="3">
        <v>24</v>
      </c>
      <c r="T287" s="5">
        <v>9.7000000000000003E-2</v>
      </c>
      <c r="U287" s="3">
        <v>13</v>
      </c>
      <c r="V287" s="5">
        <v>5.1999999999999998E-2</v>
      </c>
      <c r="W287" s="3">
        <v>11</v>
      </c>
      <c r="X287" s="76">
        <v>4.3999999999999997E-2</v>
      </c>
      <c r="Y287" s="75">
        <v>25</v>
      </c>
      <c r="Z287" s="3">
        <v>23</v>
      </c>
      <c r="AA287" s="3">
        <v>48</v>
      </c>
      <c r="AB287" s="76">
        <v>0.19400000000000001</v>
      </c>
      <c r="AD287" s="118">
        <f t="shared" si="12"/>
        <v>104</v>
      </c>
      <c r="AE287" s="28">
        <f t="shared" si="13"/>
        <v>113</v>
      </c>
      <c r="AF287" s="119">
        <f t="shared" si="14"/>
        <v>74</v>
      </c>
    </row>
    <row r="288" spans="1:32" x14ac:dyDescent="0.2">
      <c r="A288" s="75">
        <v>540180</v>
      </c>
      <c r="B288" s="4" t="s">
        <v>289</v>
      </c>
      <c r="C288" s="4" t="s">
        <v>200</v>
      </c>
      <c r="D288" s="4" t="s">
        <v>49</v>
      </c>
      <c r="E288" s="92">
        <v>5</v>
      </c>
      <c r="F288" s="75">
        <v>19</v>
      </c>
      <c r="G288" s="3">
        <v>35</v>
      </c>
      <c r="H288" s="3">
        <v>27</v>
      </c>
      <c r="I288" s="3">
        <v>10</v>
      </c>
      <c r="J288" s="3">
        <v>0</v>
      </c>
      <c r="K288" s="5">
        <v>0</v>
      </c>
      <c r="L288" s="3">
        <v>33</v>
      </c>
      <c r="M288" s="92">
        <v>0.30299999999999999</v>
      </c>
      <c r="N288" s="75">
        <v>305</v>
      </c>
      <c r="O288" s="3">
        <v>277</v>
      </c>
      <c r="P288" s="3">
        <v>291</v>
      </c>
      <c r="Q288" s="3">
        <v>215</v>
      </c>
      <c r="R288" s="5">
        <v>0.70499999999999996</v>
      </c>
      <c r="S288" s="3">
        <v>45</v>
      </c>
      <c r="T288" s="5">
        <v>0.14799999999999999</v>
      </c>
      <c r="U288" s="3">
        <v>28</v>
      </c>
      <c r="V288" s="5">
        <v>9.1999999999999998E-2</v>
      </c>
      <c r="W288" s="3">
        <v>17</v>
      </c>
      <c r="X288" s="76">
        <v>5.6000000000000001E-2</v>
      </c>
      <c r="Y288" s="75">
        <v>19</v>
      </c>
      <c r="Z288" s="3">
        <v>24</v>
      </c>
      <c r="AA288" s="3">
        <v>43</v>
      </c>
      <c r="AB288" s="76">
        <v>0.14099999999999999</v>
      </c>
      <c r="AD288" s="118">
        <f t="shared" si="12"/>
        <v>104</v>
      </c>
      <c r="AE288" s="28">
        <f t="shared" si="13"/>
        <v>162</v>
      </c>
      <c r="AF288" s="119">
        <f t="shared" si="14"/>
        <v>93</v>
      </c>
    </row>
    <row r="289" spans="1:32" x14ac:dyDescent="0.2">
      <c r="A289" s="75">
        <v>540182</v>
      </c>
      <c r="B289" s="4" t="s">
        <v>274</v>
      </c>
      <c r="C289" s="4" t="s">
        <v>200</v>
      </c>
      <c r="D289" s="4" t="s">
        <v>49</v>
      </c>
      <c r="E289" s="92">
        <v>5</v>
      </c>
      <c r="F289" s="75">
        <v>38</v>
      </c>
      <c r="G289" s="3">
        <v>32</v>
      </c>
      <c r="H289" s="3">
        <v>35</v>
      </c>
      <c r="I289" s="3">
        <v>24</v>
      </c>
      <c r="J289" s="3">
        <v>0</v>
      </c>
      <c r="K289" s="5">
        <v>0</v>
      </c>
      <c r="L289" s="3">
        <v>52</v>
      </c>
      <c r="M289" s="92">
        <v>0.46200000000000002</v>
      </c>
      <c r="N289" s="75">
        <v>916</v>
      </c>
      <c r="O289" s="3">
        <v>511</v>
      </c>
      <c r="P289" s="3">
        <v>713.5</v>
      </c>
      <c r="Q289" s="3">
        <v>726</v>
      </c>
      <c r="R289" s="5">
        <v>0.79300000000000004</v>
      </c>
      <c r="S289" s="3">
        <v>107</v>
      </c>
      <c r="T289" s="5">
        <v>0.11700000000000001</v>
      </c>
      <c r="U289" s="3">
        <v>54</v>
      </c>
      <c r="V289" s="5">
        <v>5.8999999999999997E-2</v>
      </c>
      <c r="W289" s="3">
        <v>29</v>
      </c>
      <c r="X289" s="76">
        <v>3.2000000000000001E-2</v>
      </c>
      <c r="Y289" s="75">
        <v>38</v>
      </c>
      <c r="Z289" s="3">
        <v>8</v>
      </c>
      <c r="AA289" s="3">
        <v>46</v>
      </c>
      <c r="AB289" s="76">
        <v>0.05</v>
      </c>
      <c r="AD289" s="118">
        <f t="shared" si="12"/>
        <v>104</v>
      </c>
      <c r="AE289" s="28">
        <f t="shared" si="13"/>
        <v>134</v>
      </c>
      <c r="AF289" s="119">
        <f t="shared" si="14"/>
        <v>156</v>
      </c>
    </row>
    <row r="290" spans="1:32" x14ac:dyDescent="0.2">
      <c r="A290" s="75">
        <v>540262</v>
      </c>
      <c r="B290" s="4" t="s">
        <v>247</v>
      </c>
      <c r="C290" s="4" t="s">
        <v>200</v>
      </c>
      <c r="D290" s="4" t="s">
        <v>49</v>
      </c>
      <c r="E290" s="92">
        <v>5</v>
      </c>
      <c r="F290" s="75">
        <v>19</v>
      </c>
      <c r="G290" s="3">
        <v>22</v>
      </c>
      <c r="H290" s="3">
        <v>20.5</v>
      </c>
      <c r="I290" s="3">
        <v>13</v>
      </c>
      <c r="J290" s="3">
        <v>0</v>
      </c>
      <c r="K290" s="5">
        <v>0</v>
      </c>
      <c r="L290" s="3">
        <v>22</v>
      </c>
      <c r="M290" s="92">
        <v>0.59099999999999997</v>
      </c>
      <c r="N290" s="75">
        <v>109</v>
      </c>
      <c r="O290" s="3">
        <v>63</v>
      </c>
      <c r="P290" s="3">
        <v>86</v>
      </c>
      <c r="Q290" s="3">
        <v>77</v>
      </c>
      <c r="R290" s="5">
        <v>0.70599999999999996</v>
      </c>
      <c r="S290" s="3">
        <v>2</v>
      </c>
      <c r="T290" s="5">
        <v>1.7999999999999999E-2</v>
      </c>
      <c r="U290" s="3">
        <v>26</v>
      </c>
      <c r="V290" s="5">
        <v>0.23899999999999999</v>
      </c>
      <c r="W290" s="3">
        <v>4</v>
      </c>
      <c r="X290" s="76">
        <v>3.6999999999999998E-2</v>
      </c>
      <c r="Y290" s="75">
        <v>19</v>
      </c>
      <c r="Z290" s="3">
        <v>8</v>
      </c>
      <c r="AA290" s="3">
        <v>27</v>
      </c>
      <c r="AB290" s="76">
        <v>0.248</v>
      </c>
      <c r="AD290" s="118">
        <f t="shared" si="12"/>
        <v>104</v>
      </c>
      <c r="AE290" s="28">
        <f t="shared" si="13"/>
        <v>109</v>
      </c>
      <c r="AF290" s="119">
        <f t="shared" si="14"/>
        <v>58</v>
      </c>
    </row>
    <row r="291" spans="1:32" x14ac:dyDescent="0.2">
      <c r="A291" s="75">
        <v>540263</v>
      </c>
      <c r="B291" s="4" t="s">
        <v>225</v>
      </c>
      <c r="C291" s="4" t="s">
        <v>200</v>
      </c>
      <c r="D291" s="4" t="s">
        <v>49</v>
      </c>
      <c r="E291" s="92">
        <v>5</v>
      </c>
      <c r="F291" s="75">
        <v>17</v>
      </c>
      <c r="G291" s="3">
        <v>18</v>
      </c>
      <c r="H291" s="3">
        <v>17.5</v>
      </c>
      <c r="I291" s="3">
        <v>10</v>
      </c>
      <c r="J291" s="3">
        <v>0</v>
      </c>
      <c r="K291" s="5">
        <v>0</v>
      </c>
      <c r="L291" s="3">
        <v>16</v>
      </c>
      <c r="M291" s="92">
        <v>0.625</v>
      </c>
      <c r="N291" s="75">
        <v>136</v>
      </c>
      <c r="O291" s="3">
        <v>75</v>
      </c>
      <c r="P291" s="3">
        <v>105.5</v>
      </c>
      <c r="Q291" s="3">
        <v>106</v>
      </c>
      <c r="R291" s="5">
        <v>0.77900000000000003</v>
      </c>
      <c r="S291" s="3">
        <v>6</v>
      </c>
      <c r="T291" s="5">
        <v>4.3999999999999997E-2</v>
      </c>
      <c r="U291" s="3">
        <v>16</v>
      </c>
      <c r="V291" s="5">
        <v>0.11799999999999999</v>
      </c>
      <c r="W291" s="3">
        <v>8</v>
      </c>
      <c r="X291" s="76">
        <v>5.8999999999999997E-2</v>
      </c>
      <c r="Y291" s="75">
        <v>17</v>
      </c>
      <c r="Z291" s="3">
        <v>8</v>
      </c>
      <c r="AA291" s="3">
        <v>25</v>
      </c>
      <c r="AB291" s="76">
        <v>0.184</v>
      </c>
      <c r="AD291" s="118">
        <f t="shared" si="12"/>
        <v>104</v>
      </c>
      <c r="AE291" s="28">
        <f t="shared" si="13"/>
        <v>102</v>
      </c>
      <c r="AF291" s="119">
        <f t="shared" si="14"/>
        <v>77</v>
      </c>
    </row>
    <row r="292" spans="1:32" x14ac:dyDescent="0.2">
      <c r="A292" s="85">
        <v>540224</v>
      </c>
      <c r="B292" s="68" t="s">
        <v>334</v>
      </c>
      <c r="C292" s="68" t="s">
        <v>200</v>
      </c>
      <c r="D292" s="68" t="s">
        <v>56</v>
      </c>
      <c r="E292" s="93">
        <v>5</v>
      </c>
      <c r="F292" s="85">
        <v>572</v>
      </c>
      <c r="G292" s="30">
        <v>654</v>
      </c>
      <c r="H292" s="30">
        <v>613</v>
      </c>
      <c r="I292" s="30">
        <v>251</v>
      </c>
      <c r="J292" s="30">
        <v>0</v>
      </c>
      <c r="K292" s="69">
        <v>0</v>
      </c>
      <c r="L292" s="30">
        <v>7944</v>
      </c>
      <c r="M292" s="93">
        <v>3.2000000000000001E-2</v>
      </c>
      <c r="N292" s="85">
        <v>9724</v>
      </c>
      <c r="O292" s="30">
        <v>6485</v>
      </c>
      <c r="P292" s="30">
        <v>8104.5</v>
      </c>
      <c r="Q292" s="30">
        <v>3803</v>
      </c>
      <c r="R292" s="69">
        <v>0.39100000000000001</v>
      </c>
      <c r="S292" s="30">
        <v>289</v>
      </c>
      <c r="T292" s="69">
        <v>0.03</v>
      </c>
      <c r="U292" s="30">
        <v>5364</v>
      </c>
      <c r="V292" s="69">
        <v>0.55200000000000005</v>
      </c>
      <c r="W292" s="30">
        <v>268</v>
      </c>
      <c r="X292" s="86">
        <v>2.8000000000000001E-2</v>
      </c>
      <c r="Y292" s="85">
        <v>572</v>
      </c>
      <c r="Z292" s="30">
        <v>242</v>
      </c>
      <c r="AA292" s="30">
        <v>814</v>
      </c>
      <c r="AB292" s="86">
        <v>8.4000000000000005E-2</v>
      </c>
      <c r="AD292" s="120">
        <f t="shared" si="12"/>
        <v>45</v>
      </c>
      <c r="AE292" s="31">
        <f t="shared" si="13"/>
        <v>53</v>
      </c>
      <c r="AF292" s="121">
        <f t="shared" si="14"/>
        <v>28</v>
      </c>
    </row>
    <row r="293" spans="1:32" x14ac:dyDescent="0.2">
      <c r="A293" s="87"/>
      <c r="B293" s="7"/>
      <c r="C293" s="7" t="s">
        <v>200</v>
      </c>
      <c r="D293" s="7" t="s">
        <v>2</v>
      </c>
      <c r="E293" s="94">
        <v>5</v>
      </c>
      <c r="F293" s="87">
        <v>690</v>
      </c>
      <c r="G293" s="6">
        <v>813</v>
      </c>
      <c r="H293" s="6">
        <v>751.5</v>
      </c>
      <c r="I293" s="6">
        <v>330</v>
      </c>
      <c r="J293" s="6">
        <v>0</v>
      </c>
      <c r="K293" s="8">
        <v>0</v>
      </c>
      <c r="L293" s="6">
        <v>8126</v>
      </c>
      <c r="M293" s="94">
        <v>4.1000000000000002E-2</v>
      </c>
      <c r="N293" s="87">
        <v>12629</v>
      </c>
      <c r="O293" s="6">
        <v>8606</v>
      </c>
      <c r="P293" s="6">
        <v>10617.5</v>
      </c>
      <c r="Q293" s="6">
        <v>6086</v>
      </c>
      <c r="R293" s="8">
        <v>0.48199999999999998</v>
      </c>
      <c r="S293" s="6">
        <v>618</v>
      </c>
      <c r="T293" s="8">
        <v>4.9000000000000002E-2</v>
      </c>
      <c r="U293" s="6">
        <v>5565</v>
      </c>
      <c r="V293" s="8">
        <v>0.441</v>
      </c>
      <c r="W293" s="6">
        <v>360</v>
      </c>
      <c r="X293" s="88">
        <v>2.9000000000000001E-2</v>
      </c>
      <c r="Y293" s="87">
        <v>690</v>
      </c>
      <c r="Z293" s="6">
        <v>314</v>
      </c>
      <c r="AA293" s="6">
        <v>1004</v>
      </c>
      <c r="AB293" s="88">
        <v>7.9000000000000001E-2</v>
      </c>
      <c r="AD293" s="122">
        <f t="shared" si="12"/>
        <v>47</v>
      </c>
      <c r="AE293" s="29">
        <f t="shared" si="13"/>
        <v>52</v>
      </c>
      <c r="AF293" s="123">
        <f t="shared" si="14"/>
        <v>36</v>
      </c>
    </row>
    <row r="294" spans="1:32" x14ac:dyDescent="0.2">
      <c r="A294" s="75">
        <v>540184</v>
      </c>
      <c r="B294" s="4" t="s">
        <v>299</v>
      </c>
      <c r="C294" s="4" t="s">
        <v>152</v>
      </c>
      <c r="D294" s="4" t="s">
        <v>49</v>
      </c>
      <c r="E294" s="92">
        <v>5</v>
      </c>
      <c r="F294" s="75">
        <v>30</v>
      </c>
      <c r="G294" s="3">
        <v>42</v>
      </c>
      <c r="H294" s="3">
        <v>36</v>
      </c>
      <c r="I294" s="3">
        <v>28</v>
      </c>
      <c r="J294" s="3">
        <v>0</v>
      </c>
      <c r="K294" s="5">
        <v>0</v>
      </c>
      <c r="L294" s="3">
        <v>60</v>
      </c>
      <c r="M294" s="92">
        <v>0.46700000000000003</v>
      </c>
      <c r="N294" s="75">
        <v>103</v>
      </c>
      <c r="O294" s="3">
        <v>119</v>
      </c>
      <c r="P294" s="3">
        <v>111</v>
      </c>
      <c r="Q294" s="3">
        <v>80</v>
      </c>
      <c r="R294" s="5">
        <v>0.77700000000000002</v>
      </c>
      <c r="S294" s="3">
        <v>4</v>
      </c>
      <c r="T294" s="5">
        <v>3.9E-2</v>
      </c>
      <c r="U294" s="3">
        <v>18</v>
      </c>
      <c r="V294" s="5">
        <v>0.17499999999999999</v>
      </c>
      <c r="W294" s="3">
        <v>1</v>
      </c>
      <c r="X294" s="76">
        <v>0.01</v>
      </c>
      <c r="Y294" s="75">
        <v>30</v>
      </c>
      <c r="Z294" s="3">
        <v>1</v>
      </c>
      <c r="AA294" s="3">
        <v>31</v>
      </c>
      <c r="AB294" s="76">
        <v>0.30099999999999999</v>
      </c>
      <c r="AD294" s="118">
        <f t="shared" si="12"/>
        <v>104</v>
      </c>
      <c r="AE294" s="28">
        <f t="shared" si="13"/>
        <v>133</v>
      </c>
      <c r="AF294" s="119">
        <f t="shared" si="14"/>
        <v>43</v>
      </c>
    </row>
    <row r="295" spans="1:32" x14ac:dyDescent="0.2">
      <c r="A295" s="75">
        <v>540185</v>
      </c>
      <c r="B295" s="4" t="s">
        <v>151</v>
      </c>
      <c r="C295" s="4" t="s">
        <v>152</v>
      </c>
      <c r="D295" s="4" t="s">
        <v>49</v>
      </c>
      <c r="E295" s="92">
        <v>5</v>
      </c>
      <c r="F295" s="75">
        <v>247</v>
      </c>
      <c r="G295" s="3">
        <v>242</v>
      </c>
      <c r="H295" s="3">
        <v>244.5</v>
      </c>
      <c r="I295" s="3">
        <v>212</v>
      </c>
      <c r="J295" s="3">
        <v>75</v>
      </c>
      <c r="K295" s="5">
        <v>0.35399999999999998</v>
      </c>
      <c r="L295" s="3">
        <v>132</v>
      </c>
      <c r="M295" s="92">
        <v>1.6060000000000001</v>
      </c>
      <c r="N295" s="75">
        <v>1334</v>
      </c>
      <c r="O295" s="3">
        <v>1025</v>
      </c>
      <c r="P295" s="3">
        <v>1179.5</v>
      </c>
      <c r="Q295" s="3">
        <v>984</v>
      </c>
      <c r="R295" s="5">
        <v>0.73799999999999999</v>
      </c>
      <c r="S295" s="3">
        <v>232</v>
      </c>
      <c r="T295" s="5">
        <v>0.17399999999999999</v>
      </c>
      <c r="U295" s="3">
        <v>112</v>
      </c>
      <c r="V295" s="5">
        <v>8.4000000000000005E-2</v>
      </c>
      <c r="W295" s="3">
        <v>6</v>
      </c>
      <c r="X295" s="76">
        <v>4.0000000000000001E-3</v>
      </c>
      <c r="Y295" s="75">
        <v>247</v>
      </c>
      <c r="Z295" s="3">
        <v>7</v>
      </c>
      <c r="AA295" s="3">
        <v>254</v>
      </c>
      <c r="AB295" s="76">
        <v>0.19</v>
      </c>
      <c r="AD295" s="118">
        <f t="shared" si="12"/>
        <v>14</v>
      </c>
      <c r="AE295" s="28">
        <f t="shared" si="13"/>
        <v>22</v>
      </c>
      <c r="AF295" s="119">
        <f t="shared" si="14"/>
        <v>76</v>
      </c>
    </row>
    <row r="296" spans="1:32" x14ac:dyDescent="0.2">
      <c r="A296" s="85">
        <v>540183</v>
      </c>
      <c r="B296" s="68" t="s">
        <v>337</v>
      </c>
      <c r="C296" s="68" t="s">
        <v>152</v>
      </c>
      <c r="D296" s="68" t="s">
        <v>56</v>
      </c>
      <c r="E296" s="93">
        <v>5</v>
      </c>
      <c r="F296" s="85">
        <v>1123</v>
      </c>
      <c r="G296" s="30">
        <v>1215</v>
      </c>
      <c r="H296" s="30">
        <v>1169</v>
      </c>
      <c r="I296" s="30">
        <v>603</v>
      </c>
      <c r="J296" s="30">
        <v>1</v>
      </c>
      <c r="K296" s="69">
        <v>2E-3</v>
      </c>
      <c r="L296" s="30">
        <v>6897</v>
      </c>
      <c r="M296" s="93">
        <v>8.6999999999999994E-2</v>
      </c>
      <c r="N296" s="85">
        <v>14678</v>
      </c>
      <c r="O296" s="30">
        <v>9123</v>
      </c>
      <c r="P296" s="30">
        <v>11900.5</v>
      </c>
      <c r="Q296" s="30">
        <v>7190</v>
      </c>
      <c r="R296" s="69">
        <v>0.49</v>
      </c>
      <c r="S296" s="30">
        <v>246</v>
      </c>
      <c r="T296" s="69">
        <v>1.7000000000000001E-2</v>
      </c>
      <c r="U296" s="30">
        <v>7188</v>
      </c>
      <c r="V296" s="69">
        <v>0.49</v>
      </c>
      <c r="W296" s="30">
        <v>54</v>
      </c>
      <c r="X296" s="86">
        <v>4.0000000000000001E-3</v>
      </c>
      <c r="Y296" s="85">
        <v>1123</v>
      </c>
      <c r="Z296" s="30">
        <v>356</v>
      </c>
      <c r="AA296" s="30">
        <v>1479</v>
      </c>
      <c r="AB296" s="86">
        <v>0.10100000000000001</v>
      </c>
      <c r="AD296" s="120">
        <f t="shared" si="12"/>
        <v>44</v>
      </c>
      <c r="AE296" s="31">
        <f t="shared" si="13"/>
        <v>27</v>
      </c>
      <c r="AF296" s="121">
        <f t="shared" si="14"/>
        <v>21</v>
      </c>
    </row>
    <row r="297" spans="1:32" x14ac:dyDescent="0.2">
      <c r="A297" s="87"/>
      <c r="B297" s="7"/>
      <c r="C297" s="7" t="s">
        <v>152</v>
      </c>
      <c r="D297" s="7" t="s">
        <v>2</v>
      </c>
      <c r="E297" s="94">
        <v>5</v>
      </c>
      <c r="F297" s="87">
        <v>1400</v>
      </c>
      <c r="G297" s="6">
        <v>1499</v>
      </c>
      <c r="H297" s="6">
        <v>1449.5</v>
      </c>
      <c r="I297" s="6">
        <v>843</v>
      </c>
      <c r="J297" s="6">
        <v>76</v>
      </c>
      <c r="K297" s="8">
        <v>0.09</v>
      </c>
      <c r="L297" s="6">
        <v>7089</v>
      </c>
      <c r="M297" s="94">
        <v>0.11899999999999999</v>
      </c>
      <c r="N297" s="87">
        <v>16115</v>
      </c>
      <c r="O297" s="6">
        <v>10267</v>
      </c>
      <c r="P297" s="6">
        <v>13191</v>
      </c>
      <c r="Q297" s="6">
        <v>8254</v>
      </c>
      <c r="R297" s="8">
        <v>0.51200000000000001</v>
      </c>
      <c r="S297" s="6">
        <v>482</v>
      </c>
      <c r="T297" s="8">
        <v>0.03</v>
      </c>
      <c r="U297" s="6">
        <v>7318</v>
      </c>
      <c r="V297" s="8">
        <v>0.45400000000000001</v>
      </c>
      <c r="W297" s="6">
        <v>61</v>
      </c>
      <c r="X297" s="88">
        <v>4.0000000000000001E-3</v>
      </c>
      <c r="Y297" s="87">
        <v>1400</v>
      </c>
      <c r="Z297" s="6">
        <v>364</v>
      </c>
      <c r="AA297" s="6">
        <v>1764</v>
      </c>
      <c r="AB297" s="88">
        <v>0.109</v>
      </c>
      <c r="AD297" s="122">
        <f t="shared" si="12"/>
        <v>19</v>
      </c>
      <c r="AE297" s="29">
        <f t="shared" si="13"/>
        <v>27</v>
      </c>
      <c r="AF297" s="123">
        <f t="shared" si="14"/>
        <v>23</v>
      </c>
    </row>
    <row r="298" spans="1:32" x14ac:dyDescent="0.2">
      <c r="A298" s="75">
        <v>540187</v>
      </c>
      <c r="B298" s="4" t="s">
        <v>352</v>
      </c>
      <c r="C298" s="4" t="s">
        <v>340</v>
      </c>
      <c r="D298" s="4" t="s">
        <v>49</v>
      </c>
      <c r="E298" s="92">
        <v>1</v>
      </c>
      <c r="F298" s="75">
        <v>26</v>
      </c>
      <c r="G298" s="3">
        <v>43</v>
      </c>
      <c r="H298" s="3">
        <v>34.5</v>
      </c>
      <c r="I298" s="3">
        <v>35</v>
      </c>
      <c r="J298" s="3">
        <v>18</v>
      </c>
      <c r="K298" s="5">
        <v>0.51400000000000001</v>
      </c>
      <c r="L298" s="3">
        <v>261</v>
      </c>
      <c r="M298" s="92">
        <v>0.13400000000000001</v>
      </c>
      <c r="N298" s="75">
        <v>1656</v>
      </c>
      <c r="O298" s="3">
        <v>1345</v>
      </c>
      <c r="P298" s="3">
        <v>1500.5</v>
      </c>
      <c r="Q298" s="3">
        <v>1258</v>
      </c>
      <c r="R298" s="5">
        <v>0.76</v>
      </c>
      <c r="S298" s="3">
        <v>168</v>
      </c>
      <c r="T298" s="5">
        <v>0.10100000000000001</v>
      </c>
      <c r="U298" s="3">
        <v>81</v>
      </c>
      <c r="V298" s="5">
        <v>4.9000000000000002E-2</v>
      </c>
      <c r="W298" s="3">
        <v>149</v>
      </c>
      <c r="X298" s="76">
        <v>0.09</v>
      </c>
      <c r="Y298" s="75">
        <v>26</v>
      </c>
      <c r="Z298" s="3">
        <v>3</v>
      </c>
      <c r="AA298" s="3">
        <v>29</v>
      </c>
      <c r="AB298" s="76">
        <v>1.7999999999999999E-2</v>
      </c>
      <c r="AD298" s="118">
        <f t="shared" si="12"/>
        <v>5</v>
      </c>
      <c r="AE298" s="28">
        <f t="shared" si="13"/>
        <v>183</v>
      </c>
      <c r="AF298" s="119">
        <f t="shared" si="14"/>
        <v>181</v>
      </c>
    </row>
    <row r="299" spans="1:32" x14ac:dyDescent="0.2">
      <c r="A299" s="85">
        <v>540186</v>
      </c>
      <c r="B299" s="68" t="s">
        <v>339</v>
      </c>
      <c r="C299" s="68" t="s">
        <v>340</v>
      </c>
      <c r="D299" s="68" t="s">
        <v>56</v>
      </c>
      <c r="E299" s="93">
        <v>1</v>
      </c>
      <c r="F299" s="85">
        <v>1293</v>
      </c>
      <c r="G299" s="30">
        <v>1039</v>
      </c>
      <c r="H299" s="30">
        <v>1166</v>
      </c>
      <c r="I299" s="30">
        <v>782</v>
      </c>
      <c r="J299" s="30">
        <v>206</v>
      </c>
      <c r="K299" s="69">
        <v>0.26300000000000001</v>
      </c>
      <c r="L299" s="30">
        <v>3953</v>
      </c>
      <c r="M299" s="93">
        <v>0.19800000000000001</v>
      </c>
      <c r="N299" s="85">
        <v>9169</v>
      </c>
      <c r="O299" s="30">
        <v>10288</v>
      </c>
      <c r="P299" s="30">
        <v>9728.5</v>
      </c>
      <c r="Q299" s="30">
        <v>7292</v>
      </c>
      <c r="R299" s="69">
        <v>0.79500000000000004</v>
      </c>
      <c r="S299" s="30">
        <v>267</v>
      </c>
      <c r="T299" s="69">
        <v>2.9000000000000001E-2</v>
      </c>
      <c r="U299" s="30">
        <v>1075</v>
      </c>
      <c r="V299" s="69">
        <v>0.11700000000000001</v>
      </c>
      <c r="W299" s="30">
        <v>535</v>
      </c>
      <c r="X299" s="86">
        <v>5.8000000000000003E-2</v>
      </c>
      <c r="Y299" s="85">
        <v>1293</v>
      </c>
      <c r="Z299" s="30">
        <v>240</v>
      </c>
      <c r="AA299" s="30">
        <v>1533</v>
      </c>
      <c r="AB299" s="86">
        <v>0.16700000000000001</v>
      </c>
      <c r="AD299" s="120">
        <f t="shared" si="12"/>
        <v>2</v>
      </c>
      <c r="AE299" s="31">
        <f t="shared" si="13"/>
        <v>13</v>
      </c>
      <c r="AF299" s="121">
        <f t="shared" si="14"/>
        <v>12</v>
      </c>
    </row>
    <row r="300" spans="1:32" x14ac:dyDescent="0.2">
      <c r="A300" s="87"/>
      <c r="B300" s="7"/>
      <c r="C300" s="7" t="s">
        <v>340</v>
      </c>
      <c r="D300" s="7" t="s">
        <v>2</v>
      </c>
      <c r="E300" s="94">
        <v>1</v>
      </c>
      <c r="F300" s="87">
        <v>1319</v>
      </c>
      <c r="G300" s="6">
        <v>1082</v>
      </c>
      <c r="H300" s="6">
        <v>1200.5</v>
      </c>
      <c r="I300" s="6">
        <v>817</v>
      </c>
      <c r="J300" s="6">
        <v>224</v>
      </c>
      <c r="K300" s="8">
        <v>0.27400000000000002</v>
      </c>
      <c r="L300" s="6">
        <v>4214</v>
      </c>
      <c r="M300" s="94">
        <v>0.19400000000000001</v>
      </c>
      <c r="N300" s="87">
        <v>10825</v>
      </c>
      <c r="O300" s="6">
        <v>11633</v>
      </c>
      <c r="P300" s="6">
        <v>11229</v>
      </c>
      <c r="Q300" s="6">
        <v>8550</v>
      </c>
      <c r="R300" s="8">
        <v>0.79</v>
      </c>
      <c r="S300" s="6">
        <v>435</v>
      </c>
      <c r="T300" s="8">
        <v>0.04</v>
      </c>
      <c r="U300" s="6">
        <v>1156</v>
      </c>
      <c r="V300" s="8">
        <v>0.107</v>
      </c>
      <c r="W300" s="6">
        <v>684</v>
      </c>
      <c r="X300" s="88">
        <v>6.3E-2</v>
      </c>
      <c r="Y300" s="87">
        <v>1319</v>
      </c>
      <c r="Z300" s="6">
        <v>243</v>
      </c>
      <c r="AA300" s="6">
        <v>1562</v>
      </c>
      <c r="AB300" s="88">
        <v>0.14399999999999999</v>
      </c>
      <c r="AD300" s="122">
        <f t="shared" si="12"/>
        <v>3</v>
      </c>
      <c r="AE300" s="29">
        <f t="shared" si="13"/>
        <v>19</v>
      </c>
      <c r="AF300" s="123">
        <f t="shared" si="14"/>
        <v>14</v>
      </c>
    </row>
    <row r="301" spans="1:32" x14ac:dyDescent="0.2">
      <c r="A301" s="75">
        <v>540189</v>
      </c>
      <c r="B301" s="4" t="s">
        <v>277</v>
      </c>
      <c r="C301" s="4" t="s">
        <v>263</v>
      </c>
      <c r="D301" s="4" t="s">
        <v>49</v>
      </c>
      <c r="E301" s="92">
        <v>6</v>
      </c>
      <c r="F301" s="75">
        <v>9</v>
      </c>
      <c r="G301" s="3">
        <v>12</v>
      </c>
      <c r="H301" s="3">
        <v>10.5</v>
      </c>
      <c r="I301" s="3">
        <v>13</v>
      </c>
      <c r="J301" s="3">
        <v>0</v>
      </c>
      <c r="K301" s="5">
        <v>0</v>
      </c>
      <c r="L301" s="3">
        <v>21</v>
      </c>
      <c r="M301" s="92">
        <v>0.61899999999999999</v>
      </c>
      <c r="N301" s="75">
        <v>152</v>
      </c>
      <c r="O301" s="3">
        <v>159</v>
      </c>
      <c r="P301" s="3">
        <v>155.5</v>
      </c>
      <c r="Q301" s="3">
        <v>136</v>
      </c>
      <c r="R301" s="5">
        <v>0.89500000000000002</v>
      </c>
      <c r="S301" s="3">
        <v>7</v>
      </c>
      <c r="T301" s="5">
        <v>4.5999999999999999E-2</v>
      </c>
      <c r="U301" s="3">
        <v>9</v>
      </c>
      <c r="V301" s="5">
        <v>5.8999999999999997E-2</v>
      </c>
      <c r="W301" s="3">
        <v>0</v>
      </c>
      <c r="X301" s="76">
        <v>0</v>
      </c>
      <c r="Y301" s="75">
        <v>9</v>
      </c>
      <c r="Z301" s="3">
        <v>0</v>
      </c>
      <c r="AA301" s="3">
        <v>9</v>
      </c>
      <c r="AB301" s="76">
        <v>5.8999999999999997E-2</v>
      </c>
      <c r="AD301" s="118">
        <f t="shared" si="12"/>
        <v>104</v>
      </c>
      <c r="AE301" s="28">
        <f t="shared" si="13"/>
        <v>105</v>
      </c>
      <c r="AF301" s="119">
        <f t="shared" si="14"/>
        <v>145</v>
      </c>
    </row>
    <row r="302" spans="1:32" x14ac:dyDescent="0.2">
      <c r="A302" s="75">
        <v>540190</v>
      </c>
      <c r="B302" s="4" t="s">
        <v>262</v>
      </c>
      <c r="C302" s="4" t="s">
        <v>263</v>
      </c>
      <c r="D302" s="4" t="s">
        <v>49</v>
      </c>
      <c r="E302" s="92">
        <v>6</v>
      </c>
      <c r="F302" s="75">
        <v>64</v>
      </c>
      <c r="G302" s="3">
        <v>188</v>
      </c>
      <c r="H302" s="3">
        <v>126</v>
      </c>
      <c r="I302" s="3">
        <v>92</v>
      </c>
      <c r="J302" s="3">
        <v>0</v>
      </c>
      <c r="K302" s="5">
        <v>0</v>
      </c>
      <c r="L302" s="3">
        <v>224</v>
      </c>
      <c r="M302" s="92">
        <v>0.41099999999999998</v>
      </c>
      <c r="N302" s="75">
        <v>2406</v>
      </c>
      <c r="O302" s="3">
        <v>2454</v>
      </c>
      <c r="P302" s="3">
        <v>2430</v>
      </c>
      <c r="Q302" s="3">
        <v>2145</v>
      </c>
      <c r="R302" s="5">
        <v>0.89200000000000002</v>
      </c>
      <c r="S302" s="3">
        <v>153</v>
      </c>
      <c r="T302" s="5">
        <v>6.4000000000000001E-2</v>
      </c>
      <c r="U302" s="3">
        <v>91</v>
      </c>
      <c r="V302" s="5">
        <v>3.7999999999999999E-2</v>
      </c>
      <c r="W302" s="3">
        <v>17</v>
      </c>
      <c r="X302" s="76">
        <v>7.0000000000000001E-3</v>
      </c>
      <c r="Y302" s="75">
        <v>64</v>
      </c>
      <c r="Z302" s="3">
        <v>54</v>
      </c>
      <c r="AA302" s="3">
        <v>118</v>
      </c>
      <c r="AB302" s="76">
        <v>4.9000000000000002E-2</v>
      </c>
      <c r="AD302" s="118">
        <f t="shared" si="12"/>
        <v>104</v>
      </c>
      <c r="AE302" s="28">
        <f t="shared" si="13"/>
        <v>141</v>
      </c>
      <c r="AF302" s="119">
        <f t="shared" si="14"/>
        <v>158</v>
      </c>
    </row>
    <row r="303" spans="1:32" x14ac:dyDescent="0.2">
      <c r="A303" s="85">
        <v>540188</v>
      </c>
      <c r="B303" s="68" t="s">
        <v>343</v>
      </c>
      <c r="C303" s="68" t="s">
        <v>263</v>
      </c>
      <c r="D303" s="68" t="s">
        <v>56</v>
      </c>
      <c r="E303" s="93">
        <v>6</v>
      </c>
      <c r="F303" s="85">
        <v>126</v>
      </c>
      <c r="G303" s="30">
        <v>348</v>
      </c>
      <c r="H303" s="30">
        <v>237</v>
      </c>
      <c r="I303" s="30">
        <v>155</v>
      </c>
      <c r="J303" s="30">
        <v>14</v>
      </c>
      <c r="K303" s="69">
        <v>0.09</v>
      </c>
      <c r="L303" s="30">
        <v>3174</v>
      </c>
      <c r="M303" s="93">
        <v>4.9000000000000002E-2</v>
      </c>
      <c r="N303" s="85">
        <v>5916</v>
      </c>
      <c r="O303" s="30">
        <v>7402</v>
      </c>
      <c r="P303" s="30">
        <v>6659</v>
      </c>
      <c r="Q303" s="30">
        <v>4329</v>
      </c>
      <c r="R303" s="69">
        <v>0.73199999999999998</v>
      </c>
      <c r="S303" s="30">
        <v>139</v>
      </c>
      <c r="T303" s="69">
        <v>2.3E-2</v>
      </c>
      <c r="U303" s="30">
        <v>1422</v>
      </c>
      <c r="V303" s="69">
        <v>0.24</v>
      </c>
      <c r="W303" s="30">
        <v>26</v>
      </c>
      <c r="X303" s="86">
        <v>4.0000000000000001E-3</v>
      </c>
      <c r="Y303" s="85">
        <v>126</v>
      </c>
      <c r="Z303" s="30">
        <v>85</v>
      </c>
      <c r="AA303" s="30">
        <v>211</v>
      </c>
      <c r="AB303" s="86">
        <v>3.5999999999999997E-2</v>
      </c>
      <c r="AD303" s="120">
        <f t="shared" si="12"/>
        <v>18</v>
      </c>
      <c r="AE303" s="31">
        <f t="shared" si="13"/>
        <v>42</v>
      </c>
      <c r="AF303" s="121">
        <f t="shared" si="14"/>
        <v>51</v>
      </c>
    </row>
    <row r="304" spans="1:32" x14ac:dyDescent="0.2">
      <c r="A304" s="87"/>
      <c r="B304" s="7"/>
      <c r="C304" s="7" t="s">
        <v>263</v>
      </c>
      <c r="D304" s="7" t="s">
        <v>2</v>
      </c>
      <c r="E304" s="94">
        <v>6</v>
      </c>
      <c r="F304" s="87">
        <v>199</v>
      </c>
      <c r="G304" s="6">
        <v>548</v>
      </c>
      <c r="H304" s="6">
        <v>373.5</v>
      </c>
      <c r="I304" s="6">
        <v>260</v>
      </c>
      <c r="J304" s="6">
        <v>14</v>
      </c>
      <c r="K304" s="8">
        <v>5.3999999999999999E-2</v>
      </c>
      <c r="L304" s="6">
        <v>3419</v>
      </c>
      <c r="M304" s="94">
        <v>7.5999999999999998E-2</v>
      </c>
      <c r="N304" s="87">
        <v>8474</v>
      </c>
      <c r="O304" s="6">
        <v>10015</v>
      </c>
      <c r="P304" s="6">
        <v>9244.5</v>
      </c>
      <c r="Q304" s="6">
        <v>6610</v>
      </c>
      <c r="R304" s="8">
        <v>0.78</v>
      </c>
      <c r="S304" s="6">
        <v>299</v>
      </c>
      <c r="T304" s="8">
        <v>3.5000000000000003E-2</v>
      </c>
      <c r="U304" s="6">
        <v>1522</v>
      </c>
      <c r="V304" s="8">
        <v>0.18</v>
      </c>
      <c r="W304" s="6">
        <v>43</v>
      </c>
      <c r="X304" s="88">
        <v>5.0000000000000001E-3</v>
      </c>
      <c r="Y304" s="87">
        <v>199</v>
      </c>
      <c r="Z304" s="6">
        <v>139</v>
      </c>
      <c r="AA304" s="6">
        <v>338</v>
      </c>
      <c r="AB304" s="88">
        <v>0.04</v>
      </c>
      <c r="AD304" s="122">
        <f t="shared" si="12"/>
        <v>29</v>
      </c>
      <c r="AE304" s="29">
        <f t="shared" si="13"/>
        <v>37</v>
      </c>
      <c r="AF304" s="123">
        <f t="shared" si="14"/>
        <v>51</v>
      </c>
    </row>
    <row r="305" spans="1:32" x14ac:dyDescent="0.2">
      <c r="A305" s="75">
        <v>540193</v>
      </c>
      <c r="B305" s="4" t="s">
        <v>336</v>
      </c>
      <c r="C305" s="4" t="s">
        <v>204</v>
      </c>
      <c r="D305" s="4" t="s">
        <v>49</v>
      </c>
      <c r="E305" s="92">
        <v>7</v>
      </c>
      <c r="F305" s="75">
        <v>17</v>
      </c>
      <c r="G305" s="3">
        <v>24</v>
      </c>
      <c r="H305" s="3">
        <v>20.5</v>
      </c>
      <c r="I305" s="3">
        <v>16</v>
      </c>
      <c r="J305" s="3">
        <v>1</v>
      </c>
      <c r="K305" s="5">
        <v>6.2E-2</v>
      </c>
      <c r="L305" s="3">
        <v>65</v>
      </c>
      <c r="M305" s="92">
        <v>0.246</v>
      </c>
      <c r="N305" s="75">
        <v>231</v>
      </c>
      <c r="O305" s="3">
        <v>198</v>
      </c>
      <c r="P305" s="3">
        <v>214.5</v>
      </c>
      <c r="Q305" s="3">
        <v>200</v>
      </c>
      <c r="R305" s="5">
        <v>0.86599999999999999</v>
      </c>
      <c r="S305" s="3">
        <v>20</v>
      </c>
      <c r="T305" s="5">
        <v>8.6999999999999994E-2</v>
      </c>
      <c r="U305" s="3">
        <v>11</v>
      </c>
      <c r="V305" s="5">
        <v>4.8000000000000001E-2</v>
      </c>
      <c r="W305" s="3">
        <v>0</v>
      </c>
      <c r="X305" s="76">
        <v>0</v>
      </c>
      <c r="Y305" s="75">
        <v>17</v>
      </c>
      <c r="Z305" s="3">
        <v>3</v>
      </c>
      <c r="AA305" s="3">
        <v>20</v>
      </c>
      <c r="AB305" s="76">
        <v>8.6999999999999994E-2</v>
      </c>
      <c r="AD305" s="118">
        <f t="shared" si="12"/>
        <v>78</v>
      </c>
      <c r="AE305" s="28">
        <f t="shared" si="13"/>
        <v>174</v>
      </c>
      <c r="AF305" s="119">
        <f t="shared" si="14"/>
        <v>124</v>
      </c>
    </row>
    <row r="306" spans="1:32" x14ac:dyDescent="0.2">
      <c r="A306" s="75">
        <v>540192</v>
      </c>
      <c r="B306" s="4" t="s">
        <v>354</v>
      </c>
      <c r="C306" s="4" t="s">
        <v>204</v>
      </c>
      <c r="D306" s="4" t="s">
        <v>49</v>
      </c>
      <c r="E306" s="92">
        <v>7</v>
      </c>
      <c r="F306" s="75">
        <v>16</v>
      </c>
      <c r="G306" s="3">
        <v>18</v>
      </c>
      <c r="H306" s="3">
        <v>17</v>
      </c>
      <c r="I306" s="3">
        <v>10</v>
      </c>
      <c r="J306" s="3">
        <v>0</v>
      </c>
      <c r="K306" s="5">
        <v>0</v>
      </c>
      <c r="L306" s="3">
        <v>83</v>
      </c>
      <c r="M306" s="92">
        <v>0.12</v>
      </c>
      <c r="N306" s="75">
        <v>208</v>
      </c>
      <c r="O306" s="3">
        <v>171</v>
      </c>
      <c r="P306" s="3">
        <v>189.5</v>
      </c>
      <c r="Q306" s="3">
        <v>188</v>
      </c>
      <c r="R306" s="5">
        <v>0.90400000000000003</v>
      </c>
      <c r="S306" s="3">
        <v>3</v>
      </c>
      <c r="T306" s="5">
        <v>1.4E-2</v>
      </c>
      <c r="U306" s="3">
        <v>16</v>
      </c>
      <c r="V306" s="5">
        <v>7.6999999999999999E-2</v>
      </c>
      <c r="W306" s="3">
        <v>1</v>
      </c>
      <c r="X306" s="76">
        <v>5.0000000000000001E-3</v>
      </c>
      <c r="Y306" s="75">
        <v>16</v>
      </c>
      <c r="Z306" s="3">
        <v>5</v>
      </c>
      <c r="AA306" s="3">
        <v>21</v>
      </c>
      <c r="AB306" s="76">
        <v>0.10100000000000001</v>
      </c>
      <c r="AD306" s="118">
        <f t="shared" si="12"/>
        <v>104</v>
      </c>
      <c r="AE306" s="28">
        <f t="shared" si="13"/>
        <v>187</v>
      </c>
      <c r="AF306" s="119">
        <f t="shared" si="14"/>
        <v>115</v>
      </c>
    </row>
    <row r="307" spans="1:32" x14ac:dyDescent="0.2">
      <c r="A307" s="75">
        <v>540194</v>
      </c>
      <c r="B307" s="4" t="s">
        <v>203</v>
      </c>
      <c r="C307" s="4" t="s">
        <v>204</v>
      </c>
      <c r="D307" s="4" t="s">
        <v>49</v>
      </c>
      <c r="E307" s="92">
        <v>7</v>
      </c>
      <c r="F307" s="75">
        <v>379</v>
      </c>
      <c r="G307" s="3">
        <v>239</v>
      </c>
      <c r="H307" s="3">
        <v>309</v>
      </c>
      <c r="I307" s="3">
        <v>242</v>
      </c>
      <c r="J307" s="3">
        <v>82</v>
      </c>
      <c r="K307" s="5">
        <v>0.33900000000000002</v>
      </c>
      <c r="L307" s="3">
        <v>230</v>
      </c>
      <c r="M307" s="92">
        <v>1.052</v>
      </c>
      <c r="N307" s="75">
        <v>960</v>
      </c>
      <c r="O307" s="3">
        <v>661</v>
      </c>
      <c r="P307" s="3">
        <v>810.5</v>
      </c>
      <c r="Q307" s="3">
        <v>792</v>
      </c>
      <c r="R307" s="5">
        <v>0.82499999999999996</v>
      </c>
      <c r="S307" s="3">
        <v>104</v>
      </c>
      <c r="T307" s="5">
        <v>0.108</v>
      </c>
      <c r="U307" s="3">
        <v>48</v>
      </c>
      <c r="V307" s="5">
        <v>0.05</v>
      </c>
      <c r="W307" s="3">
        <v>16</v>
      </c>
      <c r="X307" s="76">
        <v>1.7000000000000001E-2</v>
      </c>
      <c r="Y307" s="75">
        <v>379</v>
      </c>
      <c r="Z307" s="3">
        <v>14</v>
      </c>
      <c r="AA307" s="3">
        <v>393</v>
      </c>
      <c r="AB307" s="76">
        <v>0.40899999999999997</v>
      </c>
      <c r="AD307" s="118">
        <f t="shared" si="12"/>
        <v>16</v>
      </c>
      <c r="AE307" s="28">
        <f t="shared" si="13"/>
        <v>59</v>
      </c>
      <c r="AF307" s="119">
        <f t="shared" si="14"/>
        <v>26</v>
      </c>
    </row>
    <row r="308" spans="1:32" x14ac:dyDescent="0.2">
      <c r="A308" s="75">
        <v>540261</v>
      </c>
      <c r="B308" s="4" t="s">
        <v>387</v>
      </c>
      <c r="C308" s="4" t="s">
        <v>204</v>
      </c>
      <c r="D308" s="4" t="s">
        <v>49</v>
      </c>
      <c r="E308" s="92">
        <v>7</v>
      </c>
      <c r="F308" s="75">
        <v>0</v>
      </c>
      <c r="G308" s="3">
        <v>0</v>
      </c>
      <c r="H308" s="3">
        <v>0</v>
      </c>
      <c r="I308" s="3">
        <v>0</v>
      </c>
      <c r="J308" s="3">
        <v>0</v>
      </c>
      <c r="K308" s="32">
        <v>0</v>
      </c>
      <c r="L308" s="3">
        <v>115</v>
      </c>
      <c r="M308" s="92">
        <v>0</v>
      </c>
      <c r="N308" s="75">
        <v>537</v>
      </c>
      <c r="O308" s="3">
        <v>382</v>
      </c>
      <c r="P308" s="3">
        <v>459.5</v>
      </c>
      <c r="Q308" s="3">
        <v>415</v>
      </c>
      <c r="R308" s="5">
        <v>0.77300000000000002</v>
      </c>
      <c r="S308" s="3">
        <v>81</v>
      </c>
      <c r="T308" s="5">
        <v>0.151</v>
      </c>
      <c r="U308" s="3">
        <v>38</v>
      </c>
      <c r="V308" s="5">
        <v>7.0999999999999994E-2</v>
      </c>
      <c r="W308" s="3">
        <v>3</v>
      </c>
      <c r="X308" s="76">
        <v>6.0000000000000001E-3</v>
      </c>
      <c r="Y308" s="75">
        <v>0</v>
      </c>
      <c r="Z308" s="3">
        <v>0</v>
      </c>
      <c r="AA308" s="3">
        <v>0</v>
      </c>
      <c r="AB308" s="76">
        <v>0</v>
      </c>
      <c r="AD308" s="118">
        <f t="shared" si="12"/>
        <v>104</v>
      </c>
      <c r="AE308" s="28">
        <f t="shared" si="13"/>
        <v>205</v>
      </c>
      <c r="AF308" s="119">
        <f t="shared" si="14"/>
        <v>209</v>
      </c>
    </row>
    <row r="309" spans="1:32" x14ac:dyDescent="0.2">
      <c r="A309" s="75">
        <v>540260</v>
      </c>
      <c r="B309" s="4" t="s">
        <v>378</v>
      </c>
      <c r="C309" s="4" t="s">
        <v>204</v>
      </c>
      <c r="D309" s="4" t="s">
        <v>49</v>
      </c>
      <c r="E309" s="92">
        <v>7</v>
      </c>
      <c r="F309" s="75">
        <v>1</v>
      </c>
      <c r="G309" s="3">
        <v>4</v>
      </c>
      <c r="H309" s="3">
        <v>2.5</v>
      </c>
      <c r="I309" s="3">
        <v>2</v>
      </c>
      <c r="J309" s="3">
        <v>0</v>
      </c>
      <c r="K309" s="5">
        <v>0</v>
      </c>
      <c r="L309" s="3">
        <v>98</v>
      </c>
      <c r="M309" s="92">
        <v>0.02</v>
      </c>
      <c r="N309" s="75">
        <v>537</v>
      </c>
      <c r="O309" s="3">
        <v>478</v>
      </c>
      <c r="P309" s="3">
        <v>507.5</v>
      </c>
      <c r="Q309" s="3">
        <v>449</v>
      </c>
      <c r="R309" s="5">
        <v>0.83599999999999997</v>
      </c>
      <c r="S309" s="3">
        <v>63</v>
      </c>
      <c r="T309" s="5">
        <v>0.11700000000000001</v>
      </c>
      <c r="U309" s="3">
        <v>13</v>
      </c>
      <c r="V309" s="5">
        <v>2.4E-2</v>
      </c>
      <c r="W309" s="3">
        <v>12</v>
      </c>
      <c r="X309" s="76">
        <v>2.1999999999999999E-2</v>
      </c>
      <c r="Y309" s="75">
        <v>1</v>
      </c>
      <c r="Z309" s="3">
        <v>0</v>
      </c>
      <c r="AA309" s="3">
        <v>1</v>
      </c>
      <c r="AB309" s="76">
        <v>2E-3</v>
      </c>
      <c r="AD309" s="118">
        <f t="shared" si="12"/>
        <v>104</v>
      </c>
      <c r="AE309" s="28">
        <f t="shared" si="13"/>
        <v>202</v>
      </c>
      <c r="AF309" s="119">
        <f t="shared" si="14"/>
        <v>204</v>
      </c>
    </row>
    <row r="310" spans="1:32" x14ac:dyDescent="0.2">
      <c r="A310" s="85">
        <v>540191</v>
      </c>
      <c r="B310" s="68" t="s">
        <v>349</v>
      </c>
      <c r="C310" s="68" t="s">
        <v>204</v>
      </c>
      <c r="D310" s="68" t="s">
        <v>56</v>
      </c>
      <c r="E310" s="93">
        <v>7</v>
      </c>
      <c r="F310" s="85">
        <v>483</v>
      </c>
      <c r="G310" s="30">
        <v>517</v>
      </c>
      <c r="H310" s="30">
        <v>500</v>
      </c>
      <c r="I310" s="30">
        <v>261</v>
      </c>
      <c r="J310" s="30">
        <v>34</v>
      </c>
      <c r="K310" s="69">
        <v>0.13</v>
      </c>
      <c r="L310" s="30">
        <v>7519</v>
      </c>
      <c r="M310" s="93">
        <v>3.5000000000000003E-2</v>
      </c>
      <c r="N310" s="85">
        <v>6375</v>
      </c>
      <c r="O310" s="30">
        <v>4446</v>
      </c>
      <c r="P310" s="30">
        <v>5410.5</v>
      </c>
      <c r="Q310" s="30">
        <v>4485</v>
      </c>
      <c r="R310" s="69">
        <v>0.70399999999999996</v>
      </c>
      <c r="S310" s="30">
        <v>280</v>
      </c>
      <c r="T310" s="69">
        <v>4.3999999999999997E-2</v>
      </c>
      <c r="U310" s="30">
        <v>1552</v>
      </c>
      <c r="V310" s="69">
        <v>0.24299999999999999</v>
      </c>
      <c r="W310" s="30">
        <v>58</v>
      </c>
      <c r="X310" s="86">
        <v>8.9999999999999993E-3</v>
      </c>
      <c r="Y310" s="85">
        <v>483</v>
      </c>
      <c r="Z310" s="30">
        <v>162</v>
      </c>
      <c r="AA310" s="30">
        <v>645</v>
      </c>
      <c r="AB310" s="86">
        <v>0.10100000000000001</v>
      </c>
      <c r="AD310" s="120">
        <f t="shared" si="12"/>
        <v>14</v>
      </c>
      <c r="AE310" s="31">
        <f t="shared" si="13"/>
        <v>52</v>
      </c>
      <c r="AF310" s="121">
        <f t="shared" si="14"/>
        <v>21</v>
      </c>
    </row>
    <row r="311" spans="1:32" x14ac:dyDescent="0.2">
      <c r="A311" s="87"/>
      <c r="B311" s="7"/>
      <c r="C311" s="7" t="s">
        <v>204</v>
      </c>
      <c r="D311" s="7" t="s">
        <v>2</v>
      </c>
      <c r="E311" s="94">
        <v>7</v>
      </c>
      <c r="F311" s="87">
        <v>896</v>
      </c>
      <c r="G311" s="6">
        <v>802</v>
      </c>
      <c r="H311" s="6">
        <v>849</v>
      </c>
      <c r="I311" s="6">
        <v>531</v>
      </c>
      <c r="J311" s="6">
        <v>117</v>
      </c>
      <c r="K311" s="8">
        <v>0.22</v>
      </c>
      <c r="L311" s="6">
        <v>8110</v>
      </c>
      <c r="M311" s="94">
        <v>6.5000000000000002E-2</v>
      </c>
      <c r="N311" s="87">
        <v>8848</v>
      </c>
      <c r="O311" s="6">
        <v>6336</v>
      </c>
      <c r="P311" s="6">
        <v>7592</v>
      </c>
      <c r="Q311" s="6">
        <v>6529</v>
      </c>
      <c r="R311" s="8">
        <v>0.73799999999999999</v>
      </c>
      <c r="S311" s="6">
        <v>551</v>
      </c>
      <c r="T311" s="8">
        <v>6.2E-2</v>
      </c>
      <c r="U311" s="6">
        <v>1678</v>
      </c>
      <c r="V311" s="8">
        <v>0.19</v>
      </c>
      <c r="W311" s="6">
        <v>90</v>
      </c>
      <c r="X311" s="88">
        <v>0.01</v>
      </c>
      <c r="Y311" s="87">
        <v>896</v>
      </c>
      <c r="Z311" s="6">
        <v>184</v>
      </c>
      <c r="AA311" s="6">
        <v>1080</v>
      </c>
      <c r="AB311" s="88">
        <v>0.122</v>
      </c>
      <c r="AD311" s="122">
        <f t="shared" si="12"/>
        <v>5</v>
      </c>
      <c r="AE311" s="29">
        <f t="shared" si="13"/>
        <v>43</v>
      </c>
      <c r="AF311" s="123">
        <f t="shared" si="14"/>
        <v>22</v>
      </c>
    </row>
    <row r="312" spans="1:32" x14ac:dyDescent="0.2">
      <c r="A312" s="75">
        <v>540195</v>
      </c>
      <c r="B312" s="4" t="s">
        <v>326</v>
      </c>
      <c r="C312" s="4" t="s">
        <v>89</v>
      </c>
      <c r="D312" s="4" t="s">
        <v>49</v>
      </c>
      <c r="E312" s="92">
        <v>5</v>
      </c>
      <c r="F312" s="75">
        <v>2</v>
      </c>
      <c r="G312" s="3">
        <v>16</v>
      </c>
      <c r="H312" s="3">
        <v>9</v>
      </c>
      <c r="I312" s="3">
        <v>4</v>
      </c>
      <c r="J312" s="3">
        <v>0</v>
      </c>
      <c r="K312" s="5">
        <v>0</v>
      </c>
      <c r="L312" s="3">
        <v>37</v>
      </c>
      <c r="M312" s="92">
        <v>0.108</v>
      </c>
      <c r="N312" s="75">
        <v>393</v>
      </c>
      <c r="O312" s="3">
        <v>432</v>
      </c>
      <c r="P312" s="3">
        <v>412.5</v>
      </c>
      <c r="Q312" s="3">
        <v>337</v>
      </c>
      <c r="R312" s="5">
        <v>0.85799999999999998</v>
      </c>
      <c r="S312" s="3">
        <v>29</v>
      </c>
      <c r="T312" s="5">
        <v>7.3999999999999996E-2</v>
      </c>
      <c r="U312" s="3">
        <v>26</v>
      </c>
      <c r="V312" s="5">
        <v>6.6000000000000003E-2</v>
      </c>
      <c r="W312" s="3">
        <v>1</v>
      </c>
      <c r="X312" s="76">
        <v>3.0000000000000001E-3</v>
      </c>
      <c r="Y312" s="75">
        <v>2</v>
      </c>
      <c r="Z312" s="3">
        <v>6</v>
      </c>
      <c r="AA312" s="3">
        <v>8</v>
      </c>
      <c r="AB312" s="76">
        <v>0.02</v>
      </c>
      <c r="AD312" s="118">
        <f t="shared" si="12"/>
        <v>104</v>
      </c>
      <c r="AE312" s="28">
        <f t="shared" si="13"/>
        <v>192</v>
      </c>
      <c r="AF312" s="119">
        <f t="shared" si="14"/>
        <v>179</v>
      </c>
    </row>
    <row r="313" spans="1:32" x14ac:dyDescent="0.2">
      <c r="A313" s="75">
        <v>540197</v>
      </c>
      <c r="B313" s="4" t="s">
        <v>168</v>
      </c>
      <c r="C313" s="4" t="s">
        <v>89</v>
      </c>
      <c r="D313" s="4" t="s">
        <v>49</v>
      </c>
      <c r="E313" s="92">
        <v>5</v>
      </c>
      <c r="F313" s="75">
        <v>76</v>
      </c>
      <c r="G313" s="3">
        <v>117</v>
      </c>
      <c r="H313" s="3">
        <v>96.5</v>
      </c>
      <c r="I313" s="3">
        <v>81</v>
      </c>
      <c r="J313" s="3">
        <v>5</v>
      </c>
      <c r="K313" s="5">
        <v>6.2E-2</v>
      </c>
      <c r="L313" s="3">
        <v>64</v>
      </c>
      <c r="M313" s="92">
        <v>1.266</v>
      </c>
      <c r="N313" s="75">
        <v>772</v>
      </c>
      <c r="O313" s="3">
        <v>762</v>
      </c>
      <c r="P313" s="3">
        <v>767</v>
      </c>
      <c r="Q313" s="3">
        <v>667</v>
      </c>
      <c r="R313" s="5">
        <v>0.86399999999999999</v>
      </c>
      <c r="S313" s="3">
        <v>55</v>
      </c>
      <c r="T313" s="5">
        <v>7.0999999999999994E-2</v>
      </c>
      <c r="U313" s="3">
        <v>38</v>
      </c>
      <c r="V313" s="5">
        <v>4.9000000000000002E-2</v>
      </c>
      <c r="W313" s="3">
        <v>12</v>
      </c>
      <c r="X313" s="76">
        <v>1.6E-2</v>
      </c>
      <c r="Y313" s="75">
        <v>76</v>
      </c>
      <c r="Z313" s="3">
        <v>6</v>
      </c>
      <c r="AA313" s="3">
        <v>82</v>
      </c>
      <c r="AB313" s="76">
        <v>0.106</v>
      </c>
      <c r="AD313" s="118">
        <f t="shared" si="12"/>
        <v>78</v>
      </c>
      <c r="AE313" s="28">
        <f t="shared" si="13"/>
        <v>37</v>
      </c>
      <c r="AF313" s="119">
        <f t="shared" si="14"/>
        <v>112</v>
      </c>
    </row>
    <row r="314" spans="1:32" x14ac:dyDescent="0.2">
      <c r="A314" s="75">
        <v>540259</v>
      </c>
      <c r="B314" s="4" t="s">
        <v>161</v>
      </c>
      <c r="C314" s="4" t="s">
        <v>89</v>
      </c>
      <c r="D314" s="4" t="s">
        <v>49</v>
      </c>
      <c r="E314" s="92">
        <v>5</v>
      </c>
      <c r="F314" s="75">
        <v>71</v>
      </c>
      <c r="G314" s="3">
        <v>76</v>
      </c>
      <c r="H314" s="3">
        <v>73.5</v>
      </c>
      <c r="I314" s="3">
        <v>55</v>
      </c>
      <c r="J314" s="3">
        <v>0</v>
      </c>
      <c r="K314" s="5">
        <v>0</v>
      </c>
      <c r="L314" s="3">
        <v>38</v>
      </c>
      <c r="M314" s="92">
        <v>1.4470000000000001</v>
      </c>
      <c r="N314" s="75">
        <v>100</v>
      </c>
      <c r="O314" s="3">
        <v>98</v>
      </c>
      <c r="P314" s="3">
        <v>99</v>
      </c>
      <c r="Q314" s="3">
        <v>94</v>
      </c>
      <c r="R314" s="5">
        <v>0.94</v>
      </c>
      <c r="S314" s="3">
        <v>3</v>
      </c>
      <c r="T314" s="5">
        <v>0.03</v>
      </c>
      <c r="U314" s="3">
        <v>2</v>
      </c>
      <c r="V314" s="5">
        <v>0.02</v>
      </c>
      <c r="W314" s="3">
        <v>1</v>
      </c>
      <c r="X314" s="76">
        <v>0.01</v>
      </c>
      <c r="Y314" s="75">
        <v>71</v>
      </c>
      <c r="Z314" s="3">
        <v>6</v>
      </c>
      <c r="AA314" s="3">
        <v>77</v>
      </c>
      <c r="AB314" s="76">
        <v>0.77</v>
      </c>
      <c r="AD314" s="118">
        <f t="shared" si="12"/>
        <v>104</v>
      </c>
      <c r="AE314" s="28">
        <f t="shared" si="13"/>
        <v>27</v>
      </c>
      <c r="AF314" s="119">
        <f t="shared" si="14"/>
        <v>3</v>
      </c>
    </row>
    <row r="315" spans="1:32" x14ac:dyDescent="0.2">
      <c r="A315" s="75">
        <v>540196</v>
      </c>
      <c r="B315" s="4" t="s">
        <v>88</v>
      </c>
      <c r="C315" s="4" t="s">
        <v>89</v>
      </c>
      <c r="D315" s="4" t="s">
        <v>82</v>
      </c>
      <c r="E315" s="92">
        <v>5</v>
      </c>
      <c r="F315" s="75">
        <v>1</v>
      </c>
      <c r="G315" s="3">
        <v>8</v>
      </c>
      <c r="H315" s="3">
        <v>4.5</v>
      </c>
      <c r="I315" s="3">
        <v>3</v>
      </c>
      <c r="J315" s="3">
        <v>0</v>
      </c>
      <c r="K315" s="5">
        <v>0</v>
      </c>
      <c r="L315" s="3">
        <v>35</v>
      </c>
      <c r="M315" s="92">
        <v>8.5999999999999993E-2</v>
      </c>
      <c r="N315" s="75">
        <v>815</v>
      </c>
      <c r="O315" s="3">
        <v>485</v>
      </c>
      <c r="P315" s="3">
        <v>650</v>
      </c>
      <c r="Q315" s="3">
        <v>777</v>
      </c>
      <c r="R315" s="5">
        <v>0.95299999999999996</v>
      </c>
      <c r="S315" s="3">
        <v>28</v>
      </c>
      <c r="T315" s="5">
        <v>3.4000000000000002E-2</v>
      </c>
      <c r="U315" s="3">
        <v>10</v>
      </c>
      <c r="V315" s="5">
        <v>1.2E-2</v>
      </c>
      <c r="W315" s="3">
        <v>0</v>
      </c>
      <c r="X315" s="76">
        <v>0</v>
      </c>
      <c r="Y315" s="75">
        <v>1</v>
      </c>
      <c r="Z315" s="3">
        <v>0</v>
      </c>
      <c r="AA315" s="3">
        <v>1</v>
      </c>
      <c r="AB315" s="76">
        <v>1E-3</v>
      </c>
      <c r="AD315" s="118" t="str">
        <f t="shared" si="12"/>
        <v/>
      </c>
      <c r="AE315" s="28" t="str">
        <f t="shared" si="13"/>
        <v/>
      </c>
      <c r="AF315" s="119" t="str">
        <f t="shared" si="14"/>
        <v/>
      </c>
    </row>
    <row r="316" spans="1:32" x14ac:dyDescent="0.2">
      <c r="A316" s="85">
        <v>540277</v>
      </c>
      <c r="B316" s="68" t="s">
        <v>353</v>
      </c>
      <c r="C316" s="68" t="s">
        <v>89</v>
      </c>
      <c r="D316" s="68" t="s">
        <v>56</v>
      </c>
      <c r="E316" s="93">
        <v>5</v>
      </c>
      <c r="F316" s="85">
        <v>706</v>
      </c>
      <c r="G316" s="30">
        <v>1071</v>
      </c>
      <c r="H316" s="30">
        <v>888.5</v>
      </c>
      <c r="I316" s="30">
        <v>597</v>
      </c>
      <c r="J316" s="30">
        <v>4</v>
      </c>
      <c r="K316" s="69">
        <v>7.0000000000000001E-3</v>
      </c>
      <c r="L316" s="30">
        <v>8078</v>
      </c>
      <c r="M316" s="93">
        <v>7.3999999999999996E-2</v>
      </c>
      <c r="N316" s="85">
        <v>4142</v>
      </c>
      <c r="O316" s="30">
        <v>5501</v>
      </c>
      <c r="P316" s="30">
        <v>4821.5</v>
      </c>
      <c r="Q316" s="30">
        <v>2005</v>
      </c>
      <c r="R316" s="69">
        <v>0.48399999999999999</v>
      </c>
      <c r="S316" s="30">
        <v>113</v>
      </c>
      <c r="T316" s="69">
        <v>2.7E-2</v>
      </c>
      <c r="U316" s="30">
        <v>2002</v>
      </c>
      <c r="V316" s="69">
        <v>0.48299999999999998</v>
      </c>
      <c r="W316" s="30">
        <v>22</v>
      </c>
      <c r="X316" s="86">
        <v>5.0000000000000001E-3</v>
      </c>
      <c r="Y316" s="85">
        <v>706</v>
      </c>
      <c r="Z316" s="30">
        <v>81</v>
      </c>
      <c r="AA316" s="30">
        <v>787</v>
      </c>
      <c r="AB316" s="86">
        <v>0.19</v>
      </c>
      <c r="AD316" s="120">
        <f t="shared" si="12"/>
        <v>39</v>
      </c>
      <c r="AE316" s="31">
        <f t="shared" si="13"/>
        <v>30</v>
      </c>
      <c r="AF316" s="121">
        <f t="shared" si="14"/>
        <v>10</v>
      </c>
    </row>
    <row r="317" spans="1:32" x14ac:dyDescent="0.2">
      <c r="A317" s="87"/>
      <c r="B317" s="7"/>
      <c r="C317" s="7" t="s">
        <v>89</v>
      </c>
      <c r="D317" s="7" t="s">
        <v>2</v>
      </c>
      <c r="E317" s="94">
        <v>5</v>
      </c>
      <c r="F317" s="87">
        <v>856</v>
      </c>
      <c r="G317" s="6">
        <v>1288</v>
      </c>
      <c r="H317" s="6">
        <v>1072</v>
      </c>
      <c r="I317" s="6">
        <v>740</v>
      </c>
      <c r="J317" s="6">
        <v>9</v>
      </c>
      <c r="K317" s="8">
        <v>1.2E-2</v>
      </c>
      <c r="L317" s="6">
        <v>8252</v>
      </c>
      <c r="M317" s="94">
        <v>0.09</v>
      </c>
      <c r="N317" s="87">
        <v>6222</v>
      </c>
      <c r="O317" s="6">
        <v>7278</v>
      </c>
      <c r="P317" s="6">
        <v>6750</v>
      </c>
      <c r="Q317" s="6">
        <v>3880</v>
      </c>
      <c r="R317" s="8">
        <v>0.624</v>
      </c>
      <c r="S317" s="6">
        <v>228</v>
      </c>
      <c r="T317" s="8">
        <v>3.6999999999999998E-2</v>
      </c>
      <c r="U317" s="6">
        <v>2078</v>
      </c>
      <c r="V317" s="8">
        <v>0.33400000000000002</v>
      </c>
      <c r="W317" s="6">
        <v>36</v>
      </c>
      <c r="X317" s="88">
        <v>6.0000000000000001E-3</v>
      </c>
      <c r="Y317" s="87">
        <v>856</v>
      </c>
      <c r="Z317" s="6">
        <v>99</v>
      </c>
      <c r="AA317" s="6">
        <v>955</v>
      </c>
      <c r="AB317" s="88">
        <v>0.153</v>
      </c>
      <c r="AD317" s="122">
        <f t="shared" si="12"/>
        <v>42</v>
      </c>
      <c r="AE317" s="29">
        <f t="shared" si="13"/>
        <v>35</v>
      </c>
      <c r="AF317" s="123">
        <f t="shared" si="14"/>
        <v>12</v>
      </c>
    </row>
    <row r="318" spans="1:32" x14ac:dyDescent="0.2">
      <c r="A318" s="75">
        <v>540199</v>
      </c>
      <c r="B318" s="4" t="s">
        <v>211</v>
      </c>
      <c r="C318" s="4" t="s">
        <v>212</v>
      </c>
      <c r="D318" s="4" t="s">
        <v>49</v>
      </c>
      <c r="E318" s="92">
        <v>7</v>
      </c>
      <c r="F318" s="75">
        <v>600</v>
      </c>
      <c r="G318" s="3">
        <v>637</v>
      </c>
      <c r="H318" s="3">
        <v>618.5</v>
      </c>
      <c r="I318" s="3">
        <v>598</v>
      </c>
      <c r="J318" s="3">
        <v>18</v>
      </c>
      <c r="K318" s="5">
        <v>0.03</v>
      </c>
      <c r="L318" s="3">
        <v>620</v>
      </c>
      <c r="M318" s="92">
        <v>0.96499999999999997</v>
      </c>
      <c r="N318" s="75">
        <v>2546</v>
      </c>
      <c r="O318" s="3">
        <v>2218</v>
      </c>
      <c r="P318" s="3">
        <v>2382</v>
      </c>
      <c r="Q318" s="3">
        <v>1937</v>
      </c>
      <c r="R318" s="5">
        <v>0.76100000000000001</v>
      </c>
      <c r="S318" s="3">
        <v>364</v>
      </c>
      <c r="T318" s="5">
        <v>0.14299999999999999</v>
      </c>
      <c r="U318" s="3">
        <v>220</v>
      </c>
      <c r="V318" s="5">
        <v>8.5999999999999993E-2</v>
      </c>
      <c r="W318" s="3">
        <v>25</v>
      </c>
      <c r="X318" s="76">
        <v>0.01</v>
      </c>
      <c r="Y318" s="75">
        <v>600</v>
      </c>
      <c r="Z318" s="3">
        <v>14</v>
      </c>
      <c r="AA318" s="3">
        <v>614</v>
      </c>
      <c r="AB318" s="76">
        <v>0.24099999999999999</v>
      </c>
      <c r="AD318" s="118">
        <f t="shared" si="12"/>
        <v>90</v>
      </c>
      <c r="AE318" s="28">
        <f t="shared" si="13"/>
        <v>67</v>
      </c>
      <c r="AF318" s="119">
        <f t="shared" si="14"/>
        <v>61</v>
      </c>
    </row>
    <row r="319" spans="1:32" x14ac:dyDescent="0.2">
      <c r="A319" s="85">
        <v>540198</v>
      </c>
      <c r="B319" s="68" t="s">
        <v>355</v>
      </c>
      <c r="C319" s="68" t="s">
        <v>212</v>
      </c>
      <c r="D319" s="68" t="s">
        <v>56</v>
      </c>
      <c r="E319" s="93">
        <v>7</v>
      </c>
      <c r="F319" s="85">
        <v>683</v>
      </c>
      <c r="G319" s="30">
        <v>847</v>
      </c>
      <c r="H319" s="30">
        <v>765</v>
      </c>
      <c r="I319" s="30">
        <v>615</v>
      </c>
      <c r="J319" s="30">
        <v>40</v>
      </c>
      <c r="K319" s="69">
        <v>6.5000000000000002E-2</v>
      </c>
      <c r="L319" s="30">
        <v>6170</v>
      </c>
      <c r="M319" s="93">
        <v>0.1</v>
      </c>
      <c r="N319" s="85">
        <v>11735</v>
      </c>
      <c r="O319" s="30">
        <v>10236</v>
      </c>
      <c r="P319" s="30">
        <v>10985.5</v>
      </c>
      <c r="Q319" s="30">
        <v>8679</v>
      </c>
      <c r="R319" s="69">
        <v>0.74</v>
      </c>
      <c r="S319" s="30">
        <v>516</v>
      </c>
      <c r="T319" s="69">
        <v>4.3999999999999997E-2</v>
      </c>
      <c r="U319" s="30">
        <v>2287</v>
      </c>
      <c r="V319" s="69">
        <v>0.19500000000000001</v>
      </c>
      <c r="W319" s="30">
        <v>253</v>
      </c>
      <c r="X319" s="86">
        <v>2.1999999999999999E-2</v>
      </c>
      <c r="Y319" s="85">
        <v>683</v>
      </c>
      <c r="Z319" s="30">
        <v>212</v>
      </c>
      <c r="AA319" s="30">
        <v>895</v>
      </c>
      <c r="AB319" s="86">
        <v>7.5999999999999998E-2</v>
      </c>
      <c r="AD319" s="120">
        <f t="shared" si="12"/>
        <v>22</v>
      </c>
      <c r="AE319" s="31">
        <f t="shared" si="13"/>
        <v>24</v>
      </c>
      <c r="AF319" s="121">
        <f t="shared" si="14"/>
        <v>37</v>
      </c>
    </row>
    <row r="320" spans="1:32" x14ac:dyDescent="0.2">
      <c r="A320" s="87"/>
      <c r="B320" s="7"/>
      <c r="C320" s="7" t="s">
        <v>212</v>
      </c>
      <c r="D320" s="7" t="s">
        <v>2</v>
      </c>
      <c r="E320" s="94">
        <v>7</v>
      </c>
      <c r="F320" s="87">
        <v>1283</v>
      </c>
      <c r="G320" s="6">
        <v>1484</v>
      </c>
      <c r="H320" s="6">
        <v>1383.5</v>
      </c>
      <c r="I320" s="6">
        <v>1213</v>
      </c>
      <c r="J320" s="6">
        <v>58</v>
      </c>
      <c r="K320" s="8">
        <v>4.8000000000000001E-2</v>
      </c>
      <c r="L320" s="6">
        <v>6790</v>
      </c>
      <c r="M320" s="94">
        <v>0.17899999999999999</v>
      </c>
      <c r="N320" s="87">
        <v>14281</v>
      </c>
      <c r="O320" s="6">
        <v>12454</v>
      </c>
      <c r="P320" s="6">
        <v>13367.5</v>
      </c>
      <c r="Q320" s="6">
        <v>10616</v>
      </c>
      <c r="R320" s="8">
        <v>0.74299999999999999</v>
      </c>
      <c r="S320" s="6">
        <v>880</v>
      </c>
      <c r="T320" s="8">
        <v>6.2E-2</v>
      </c>
      <c r="U320" s="6">
        <v>2507</v>
      </c>
      <c r="V320" s="8">
        <v>0.17599999999999999</v>
      </c>
      <c r="W320" s="6">
        <v>278</v>
      </c>
      <c r="X320" s="88">
        <v>1.9E-2</v>
      </c>
      <c r="Y320" s="87">
        <v>1283</v>
      </c>
      <c r="Z320" s="6">
        <v>226</v>
      </c>
      <c r="AA320" s="6">
        <v>1509</v>
      </c>
      <c r="AB320" s="88">
        <v>0.106</v>
      </c>
      <c r="AD320" s="122">
        <f t="shared" si="12"/>
        <v>32</v>
      </c>
      <c r="AE320" s="29">
        <f t="shared" si="13"/>
        <v>22</v>
      </c>
      <c r="AF320" s="123">
        <f t="shared" si="14"/>
        <v>24</v>
      </c>
    </row>
    <row r="321" spans="1:32" x14ac:dyDescent="0.2">
      <c r="A321" s="75">
        <v>540018</v>
      </c>
      <c r="B321" s="4" t="s">
        <v>79</v>
      </c>
      <c r="C321" s="4" t="s">
        <v>207</v>
      </c>
      <c r="D321" s="4" t="s">
        <v>82</v>
      </c>
      <c r="E321" s="92">
        <v>2</v>
      </c>
      <c r="F321" s="75">
        <v>203</v>
      </c>
      <c r="G321" s="3">
        <v>232</v>
      </c>
      <c r="H321" s="3">
        <v>217.5</v>
      </c>
      <c r="I321" s="3">
        <v>230</v>
      </c>
      <c r="J321" s="3">
        <v>53</v>
      </c>
      <c r="K321" s="5">
        <v>0.23</v>
      </c>
      <c r="L321" s="3">
        <v>159</v>
      </c>
      <c r="M321" s="92">
        <v>1.4470000000000001</v>
      </c>
      <c r="N321" s="75">
        <v>1913</v>
      </c>
      <c r="O321" s="3">
        <v>1981</v>
      </c>
      <c r="P321" s="3">
        <v>1947</v>
      </c>
      <c r="Q321" s="3">
        <v>1790</v>
      </c>
      <c r="R321" s="5">
        <v>0.93600000000000005</v>
      </c>
      <c r="S321" s="3">
        <v>83</v>
      </c>
      <c r="T321" s="5">
        <v>4.2999999999999997E-2</v>
      </c>
      <c r="U321" s="3">
        <v>27</v>
      </c>
      <c r="V321" s="5">
        <v>1.4E-2</v>
      </c>
      <c r="W321" s="3">
        <v>13</v>
      </c>
      <c r="X321" s="76">
        <v>7.0000000000000001E-3</v>
      </c>
      <c r="Y321" s="75">
        <v>203</v>
      </c>
      <c r="Z321" s="3">
        <v>0</v>
      </c>
      <c r="AA321" s="3">
        <v>203</v>
      </c>
      <c r="AB321" s="76">
        <v>0.106</v>
      </c>
      <c r="AD321" s="118" t="str">
        <f t="shared" si="12"/>
        <v/>
      </c>
      <c r="AE321" s="28" t="str">
        <f t="shared" si="13"/>
        <v/>
      </c>
      <c r="AF321" s="119" t="str">
        <f t="shared" si="14"/>
        <v/>
      </c>
    </row>
    <row r="322" spans="1:32" x14ac:dyDescent="0.2">
      <c r="A322" s="75">
        <v>540202</v>
      </c>
      <c r="B322" s="4" t="s">
        <v>284</v>
      </c>
      <c r="C322" s="4" t="s">
        <v>207</v>
      </c>
      <c r="D322" s="4" t="s">
        <v>49</v>
      </c>
      <c r="E322" s="92">
        <v>2</v>
      </c>
      <c r="F322" s="75">
        <v>134</v>
      </c>
      <c r="G322" s="3">
        <v>95</v>
      </c>
      <c r="H322" s="3">
        <v>114.5</v>
      </c>
      <c r="I322" s="3">
        <v>80</v>
      </c>
      <c r="J322" s="3">
        <v>0</v>
      </c>
      <c r="K322" s="5">
        <v>0</v>
      </c>
      <c r="L322" s="3">
        <v>150</v>
      </c>
      <c r="M322" s="92">
        <v>0.53300000000000003</v>
      </c>
      <c r="N322" s="75">
        <v>565</v>
      </c>
      <c r="O322" s="3">
        <v>372</v>
      </c>
      <c r="P322" s="3">
        <v>468.5</v>
      </c>
      <c r="Q322" s="3">
        <v>462</v>
      </c>
      <c r="R322" s="5">
        <v>0.81799999999999995</v>
      </c>
      <c r="S322" s="3">
        <v>36</v>
      </c>
      <c r="T322" s="5">
        <v>6.4000000000000001E-2</v>
      </c>
      <c r="U322" s="3">
        <v>45</v>
      </c>
      <c r="V322" s="5">
        <v>0.08</v>
      </c>
      <c r="W322" s="3">
        <v>22</v>
      </c>
      <c r="X322" s="76">
        <v>3.9E-2</v>
      </c>
      <c r="Y322" s="75">
        <v>134</v>
      </c>
      <c r="Z322" s="3">
        <v>7</v>
      </c>
      <c r="AA322" s="3">
        <v>141</v>
      </c>
      <c r="AB322" s="76">
        <v>0.25</v>
      </c>
      <c r="AD322" s="118">
        <f t="shared" si="12"/>
        <v>104</v>
      </c>
      <c r="AE322" s="28">
        <f t="shared" si="13"/>
        <v>121</v>
      </c>
      <c r="AF322" s="119">
        <f t="shared" si="14"/>
        <v>56</v>
      </c>
    </row>
    <row r="323" spans="1:32" x14ac:dyDescent="0.2">
      <c r="A323" s="75">
        <v>540221</v>
      </c>
      <c r="B323" s="4" t="s">
        <v>313</v>
      </c>
      <c r="C323" s="4" t="s">
        <v>207</v>
      </c>
      <c r="D323" s="4" t="s">
        <v>49</v>
      </c>
      <c r="E323" s="92">
        <v>2</v>
      </c>
      <c r="F323" s="75">
        <v>105</v>
      </c>
      <c r="G323" s="3">
        <v>106</v>
      </c>
      <c r="H323" s="3">
        <v>105.5</v>
      </c>
      <c r="I323" s="3">
        <v>87</v>
      </c>
      <c r="J323" s="3">
        <v>0</v>
      </c>
      <c r="K323" s="5">
        <v>0</v>
      </c>
      <c r="L323" s="3">
        <v>221</v>
      </c>
      <c r="M323" s="92">
        <v>0.39400000000000002</v>
      </c>
      <c r="N323" s="75">
        <v>2119</v>
      </c>
      <c r="O323" s="3">
        <v>1466</v>
      </c>
      <c r="P323" s="3">
        <v>1792.5</v>
      </c>
      <c r="Q323" s="3">
        <v>1813</v>
      </c>
      <c r="R323" s="5">
        <v>0.85599999999999998</v>
      </c>
      <c r="S323" s="3">
        <v>189</v>
      </c>
      <c r="T323" s="5">
        <v>8.8999999999999996E-2</v>
      </c>
      <c r="U323" s="3">
        <v>97</v>
      </c>
      <c r="V323" s="5">
        <v>4.5999999999999999E-2</v>
      </c>
      <c r="W323" s="3">
        <v>20</v>
      </c>
      <c r="X323" s="76">
        <v>8.9999999999999993E-3</v>
      </c>
      <c r="Y323" s="75">
        <v>105</v>
      </c>
      <c r="Z323" s="3">
        <v>1</v>
      </c>
      <c r="AA323" s="3">
        <v>106</v>
      </c>
      <c r="AB323" s="76">
        <v>0.05</v>
      </c>
      <c r="AD323" s="118">
        <f t="shared" si="12"/>
        <v>104</v>
      </c>
      <c r="AE323" s="28">
        <f t="shared" si="13"/>
        <v>143</v>
      </c>
      <c r="AF323" s="119">
        <f t="shared" si="14"/>
        <v>156</v>
      </c>
    </row>
    <row r="324" spans="1:32" x14ac:dyDescent="0.2">
      <c r="A324" s="75">
        <v>540231</v>
      </c>
      <c r="B324" s="4" t="s">
        <v>206</v>
      </c>
      <c r="C324" s="4" t="s">
        <v>207</v>
      </c>
      <c r="D324" s="4" t="s">
        <v>49</v>
      </c>
      <c r="E324" s="92">
        <v>2</v>
      </c>
      <c r="F324" s="75">
        <v>280</v>
      </c>
      <c r="G324" s="3">
        <v>235</v>
      </c>
      <c r="H324" s="3">
        <v>257.5</v>
      </c>
      <c r="I324" s="3">
        <v>213</v>
      </c>
      <c r="J324" s="3">
        <v>22</v>
      </c>
      <c r="K324" s="5">
        <v>0.10299999999999999</v>
      </c>
      <c r="L324" s="3">
        <v>202</v>
      </c>
      <c r="M324" s="92">
        <v>1.054</v>
      </c>
      <c r="N324" s="75">
        <v>956</v>
      </c>
      <c r="O324" s="3">
        <v>720</v>
      </c>
      <c r="P324" s="3">
        <v>838</v>
      </c>
      <c r="Q324" s="3">
        <v>737</v>
      </c>
      <c r="R324" s="5">
        <v>0.77100000000000002</v>
      </c>
      <c r="S324" s="3">
        <v>107</v>
      </c>
      <c r="T324" s="5">
        <v>0.112</v>
      </c>
      <c r="U324" s="3">
        <v>80</v>
      </c>
      <c r="V324" s="5">
        <v>8.4000000000000005E-2</v>
      </c>
      <c r="W324" s="3">
        <v>32</v>
      </c>
      <c r="X324" s="76">
        <v>3.3000000000000002E-2</v>
      </c>
      <c r="Y324" s="75">
        <v>280</v>
      </c>
      <c r="Z324" s="3">
        <v>7</v>
      </c>
      <c r="AA324" s="3">
        <v>287</v>
      </c>
      <c r="AB324" s="76">
        <v>0.3</v>
      </c>
      <c r="AD324" s="118">
        <f t="shared" si="12"/>
        <v>59</v>
      </c>
      <c r="AE324" s="28">
        <f t="shared" si="13"/>
        <v>58</v>
      </c>
      <c r="AF324" s="119">
        <f t="shared" si="14"/>
        <v>44</v>
      </c>
    </row>
    <row r="325" spans="1:32" x14ac:dyDescent="0.2">
      <c r="A325" s="75">
        <v>540232</v>
      </c>
      <c r="B325" s="4" t="s">
        <v>333</v>
      </c>
      <c r="C325" s="4" t="s">
        <v>207</v>
      </c>
      <c r="D325" s="4" t="s">
        <v>49</v>
      </c>
      <c r="E325" s="92">
        <v>2</v>
      </c>
      <c r="F325" s="75">
        <v>86</v>
      </c>
      <c r="G325" s="3">
        <v>121</v>
      </c>
      <c r="H325" s="3">
        <v>103.5</v>
      </c>
      <c r="I325" s="3">
        <v>84</v>
      </c>
      <c r="J325" s="3">
        <v>12</v>
      </c>
      <c r="K325" s="5">
        <v>0.14299999999999999</v>
      </c>
      <c r="L325" s="3">
        <v>301</v>
      </c>
      <c r="M325" s="92">
        <v>0.27900000000000003</v>
      </c>
      <c r="N325" s="75">
        <v>852</v>
      </c>
      <c r="O325" s="3">
        <v>705</v>
      </c>
      <c r="P325" s="3">
        <v>778.5</v>
      </c>
      <c r="Q325" s="3">
        <v>698</v>
      </c>
      <c r="R325" s="5">
        <v>0.81899999999999995</v>
      </c>
      <c r="S325" s="3">
        <v>87</v>
      </c>
      <c r="T325" s="5">
        <v>0.10199999999999999</v>
      </c>
      <c r="U325" s="3">
        <v>47</v>
      </c>
      <c r="V325" s="5">
        <v>5.5E-2</v>
      </c>
      <c r="W325" s="3">
        <v>20</v>
      </c>
      <c r="X325" s="76">
        <v>2.3E-2</v>
      </c>
      <c r="Y325" s="75">
        <v>86</v>
      </c>
      <c r="Z325" s="3">
        <v>1</v>
      </c>
      <c r="AA325" s="3">
        <v>87</v>
      </c>
      <c r="AB325" s="76">
        <v>0.10199999999999999</v>
      </c>
      <c r="AD325" s="118">
        <f t="shared" si="12"/>
        <v>38</v>
      </c>
      <c r="AE325" s="28">
        <f t="shared" si="13"/>
        <v>166</v>
      </c>
      <c r="AF325" s="119">
        <f t="shared" si="14"/>
        <v>114</v>
      </c>
    </row>
    <row r="326" spans="1:32" x14ac:dyDescent="0.2">
      <c r="A326" s="85">
        <v>540200</v>
      </c>
      <c r="B326" s="68" t="s">
        <v>360</v>
      </c>
      <c r="C326" s="68" t="s">
        <v>207</v>
      </c>
      <c r="D326" s="68" t="s">
        <v>56</v>
      </c>
      <c r="E326" s="93">
        <v>2</v>
      </c>
      <c r="F326" s="85">
        <v>3130</v>
      </c>
      <c r="G326" s="30">
        <v>2919</v>
      </c>
      <c r="H326" s="30">
        <v>3024.5</v>
      </c>
      <c r="I326" s="30">
        <v>1916</v>
      </c>
      <c r="J326" s="30">
        <v>222</v>
      </c>
      <c r="K326" s="69">
        <v>0.11600000000000001</v>
      </c>
      <c r="L326" s="30">
        <v>13472</v>
      </c>
      <c r="M326" s="93">
        <v>0.14199999999999999</v>
      </c>
      <c r="N326" s="85">
        <v>26092</v>
      </c>
      <c r="O326" s="30">
        <v>18413</v>
      </c>
      <c r="P326" s="30">
        <v>22252.5</v>
      </c>
      <c r="Q326" s="30">
        <v>22607</v>
      </c>
      <c r="R326" s="69">
        <v>0.86599999999999999</v>
      </c>
      <c r="S326" s="30">
        <v>1174</v>
      </c>
      <c r="T326" s="69">
        <v>4.4999999999999998E-2</v>
      </c>
      <c r="U326" s="30">
        <v>1746</v>
      </c>
      <c r="V326" s="69">
        <v>6.7000000000000004E-2</v>
      </c>
      <c r="W326" s="30">
        <v>565</v>
      </c>
      <c r="X326" s="86">
        <v>2.1999999999999999E-2</v>
      </c>
      <c r="Y326" s="85">
        <v>3130</v>
      </c>
      <c r="Z326" s="30">
        <v>372</v>
      </c>
      <c r="AA326" s="30">
        <v>3502</v>
      </c>
      <c r="AB326" s="86">
        <v>0.13400000000000001</v>
      </c>
      <c r="AD326" s="120">
        <f t="shared" si="12"/>
        <v>15</v>
      </c>
      <c r="AE326" s="31">
        <f t="shared" si="13"/>
        <v>19</v>
      </c>
      <c r="AF326" s="121">
        <f t="shared" si="14"/>
        <v>15</v>
      </c>
    </row>
    <row r="327" spans="1:32" x14ac:dyDescent="0.2">
      <c r="A327" s="87"/>
      <c r="B327" s="7"/>
      <c r="C327" s="7" t="s">
        <v>207</v>
      </c>
      <c r="D327" s="7" t="s">
        <v>2</v>
      </c>
      <c r="E327" s="94">
        <v>2</v>
      </c>
      <c r="F327" s="87">
        <v>3938</v>
      </c>
      <c r="G327" s="6">
        <v>3708</v>
      </c>
      <c r="H327" s="6">
        <v>3823</v>
      </c>
      <c r="I327" s="6">
        <v>2610</v>
      </c>
      <c r="J327" s="6">
        <v>309</v>
      </c>
      <c r="K327" s="8">
        <v>0.11799999999999999</v>
      </c>
      <c r="L327" s="6">
        <v>14505</v>
      </c>
      <c r="M327" s="94">
        <v>0.18</v>
      </c>
      <c r="N327" s="87">
        <v>32497</v>
      </c>
      <c r="O327" s="6">
        <v>23657</v>
      </c>
      <c r="P327" s="6">
        <v>28077</v>
      </c>
      <c r="Q327" s="6">
        <v>28107</v>
      </c>
      <c r="R327" s="8">
        <v>0.86499999999999999</v>
      </c>
      <c r="S327" s="6">
        <v>1676</v>
      </c>
      <c r="T327" s="8">
        <v>5.1999999999999998E-2</v>
      </c>
      <c r="U327" s="6">
        <v>2042</v>
      </c>
      <c r="V327" s="8">
        <v>6.3E-2</v>
      </c>
      <c r="W327" s="6">
        <v>672</v>
      </c>
      <c r="X327" s="88">
        <v>2.1000000000000001E-2</v>
      </c>
      <c r="Y327" s="87">
        <v>3938</v>
      </c>
      <c r="Z327" s="6">
        <v>388</v>
      </c>
      <c r="AA327" s="6">
        <v>4326</v>
      </c>
      <c r="AB327" s="88">
        <v>0.13300000000000001</v>
      </c>
      <c r="AD327" s="122">
        <f t="shared" ref="AD327:AD361" si="15">IF(OR($D327 = "SPLIT",$T327 = "N/A"),"",COUNTIFS($D$5:$D$361,$D327,K$5:K$361,"&gt;"&amp;K327)+1)</f>
        <v>15</v>
      </c>
      <c r="AE327" s="29">
        <f t="shared" ref="AE327:AE361" si="16">IF(OR($D327 = "SPLIT",$T327 = "N/A"),"",COUNTIFS($D$5:$D$361,$D327,M$5:M$361,"&gt;"&amp;M327)+1)</f>
        <v>21</v>
      </c>
      <c r="AF327" s="123">
        <f t="shared" ref="AF327:AF361" si="17">IF(OR($D327 = "SPLIT",$T327 = "N/A"),"",COUNTIFS($D$5:$D$361,$D327,AB$5:AB$361,"&gt;"&amp;AB327)+1)</f>
        <v>19</v>
      </c>
    </row>
    <row r="328" spans="1:32" x14ac:dyDescent="0.2">
      <c r="A328" s="75">
        <v>540204</v>
      </c>
      <c r="B328" s="4" t="s">
        <v>245</v>
      </c>
      <c r="C328" s="4" t="s">
        <v>246</v>
      </c>
      <c r="D328" s="4" t="s">
        <v>49</v>
      </c>
      <c r="E328" s="92">
        <v>4</v>
      </c>
      <c r="F328" s="75">
        <v>156</v>
      </c>
      <c r="G328" s="3">
        <v>157</v>
      </c>
      <c r="H328" s="3">
        <v>156.5</v>
      </c>
      <c r="I328" s="3">
        <v>121</v>
      </c>
      <c r="J328" s="3">
        <v>22</v>
      </c>
      <c r="K328" s="5">
        <v>0.182</v>
      </c>
      <c r="L328" s="3">
        <v>171</v>
      </c>
      <c r="M328" s="92">
        <v>0.70799999999999996</v>
      </c>
      <c r="N328" s="75">
        <v>670</v>
      </c>
      <c r="O328" s="3">
        <v>418</v>
      </c>
      <c r="P328" s="3">
        <v>544</v>
      </c>
      <c r="Q328" s="3">
        <v>283</v>
      </c>
      <c r="R328" s="5">
        <v>0.42199999999999999</v>
      </c>
      <c r="S328" s="3">
        <v>116</v>
      </c>
      <c r="T328" s="5">
        <v>0.17299999999999999</v>
      </c>
      <c r="U328" s="3">
        <v>85</v>
      </c>
      <c r="V328" s="5">
        <v>0.127</v>
      </c>
      <c r="W328" s="3">
        <v>186</v>
      </c>
      <c r="X328" s="76">
        <v>0.27800000000000002</v>
      </c>
      <c r="Y328" s="75">
        <v>156</v>
      </c>
      <c r="Z328" s="3">
        <v>13</v>
      </c>
      <c r="AA328" s="3">
        <v>169</v>
      </c>
      <c r="AB328" s="76">
        <v>0.252</v>
      </c>
      <c r="AD328" s="118">
        <f t="shared" si="15"/>
        <v>29</v>
      </c>
      <c r="AE328" s="28">
        <f t="shared" si="16"/>
        <v>92</v>
      </c>
      <c r="AF328" s="119">
        <f t="shared" si="17"/>
        <v>55</v>
      </c>
    </row>
    <row r="329" spans="1:32" x14ac:dyDescent="0.2">
      <c r="A329" s="75">
        <v>540205</v>
      </c>
      <c r="B329" s="26" t="s">
        <v>280</v>
      </c>
      <c r="C329" s="4" t="s">
        <v>246</v>
      </c>
      <c r="D329" s="4" t="s">
        <v>49</v>
      </c>
      <c r="E329" s="92">
        <v>4</v>
      </c>
      <c r="F329" s="75">
        <v>49</v>
      </c>
      <c r="G329" s="3">
        <v>34</v>
      </c>
      <c r="H329" s="3">
        <v>41.5</v>
      </c>
      <c r="I329" s="3">
        <v>21</v>
      </c>
      <c r="J329" s="3">
        <v>0</v>
      </c>
      <c r="K329" s="5">
        <v>0</v>
      </c>
      <c r="L329" s="3">
        <v>35</v>
      </c>
      <c r="M329" s="92">
        <v>0.6</v>
      </c>
      <c r="N329" s="75">
        <v>107</v>
      </c>
      <c r="O329" s="3">
        <v>99</v>
      </c>
      <c r="P329" s="3">
        <v>103</v>
      </c>
      <c r="Q329" s="3">
        <v>69</v>
      </c>
      <c r="R329" s="5">
        <v>0.64500000000000002</v>
      </c>
      <c r="S329" s="3">
        <v>6</v>
      </c>
      <c r="T329" s="5">
        <v>5.6000000000000001E-2</v>
      </c>
      <c r="U329" s="3">
        <v>1</v>
      </c>
      <c r="V329" s="5">
        <v>8.9999999999999993E-3</v>
      </c>
      <c r="W329" s="3">
        <v>31</v>
      </c>
      <c r="X329" s="76">
        <v>0.28999999999999998</v>
      </c>
      <c r="Y329" s="75">
        <v>49</v>
      </c>
      <c r="Z329" s="3">
        <v>0</v>
      </c>
      <c r="AA329" s="3">
        <v>49</v>
      </c>
      <c r="AB329" s="76">
        <v>0.45800000000000002</v>
      </c>
      <c r="AD329" s="118">
        <f t="shared" si="15"/>
        <v>104</v>
      </c>
      <c r="AE329" s="28">
        <f t="shared" si="16"/>
        <v>107</v>
      </c>
      <c r="AF329" s="119">
        <f t="shared" si="17"/>
        <v>18</v>
      </c>
    </row>
    <row r="330" spans="1:32" x14ac:dyDescent="0.2">
      <c r="A330" s="75">
        <v>540206</v>
      </c>
      <c r="B330" s="4" t="s">
        <v>330</v>
      </c>
      <c r="C330" s="4" t="s">
        <v>246</v>
      </c>
      <c r="D330" s="4" t="s">
        <v>49</v>
      </c>
      <c r="E330" s="92">
        <v>4</v>
      </c>
      <c r="F330" s="75">
        <v>44</v>
      </c>
      <c r="G330" s="3">
        <v>44</v>
      </c>
      <c r="H330" s="3">
        <v>44</v>
      </c>
      <c r="I330" s="3">
        <v>35</v>
      </c>
      <c r="J330" s="3">
        <v>0</v>
      </c>
      <c r="K330" s="5">
        <v>0</v>
      </c>
      <c r="L330" s="3">
        <v>111</v>
      </c>
      <c r="M330" s="92">
        <v>0.315</v>
      </c>
      <c r="N330" s="75">
        <v>400</v>
      </c>
      <c r="O330" s="3">
        <v>320</v>
      </c>
      <c r="P330" s="3">
        <v>360</v>
      </c>
      <c r="Q330" s="3">
        <v>259</v>
      </c>
      <c r="R330" s="5">
        <v>0.64700000000000002</v>
      </c>
      <c r="S330" s="3">
        <v>19</v>
      </c>
      <c r="T330" s="5">
        <v>4.8000000000000001E-2</v>
      </c>
      <c r="U330" s="3">
        <v>12</v>
      </c>
      <c r="V330" s="5">
        <v>0.03</v>
      </c>
      <c r="W330" s="3">
        <v>110</v>
      </c>
      <c r="X330" s="76">
        <v>0.27500000000000002</v>
      </c>
      <c r="Y330" s="75">
        <v>44</v>
      </c>
      <c r="Z330" s="3">
        <v>0</v>
      </c>
      <c r="AA330" s="3">
        <v>44</v>
      </c>
      <c r="AB330" s="76">
        <v>0.11</v>
      </c>
      <c r="AD330" s="118">
        <f t="shared" si="15"/>
        <v>104</v>
      </c>
      <c r="AE330" s="28">
        <f t="shared" si="16"/>
        <v>160</v>
      </c>
      <c r="AF330" s="119">
        <f t="shared" si="17"/>
        <v>109</v>
      </c>
    </row>
    <row r="331" spans="1:32" x14ac:dyDescent="0.2">
      <c r="A331" s="85">
        <v>540203</v>
      </c>
      <c r="B331" s="68" t="s">
        <v>364</v>
      </c>
      <c r="C331" s="68" t="s">
        <v>246</v>
      </c>
      <c r="D331" s="68" t="s">
        <v>56</v>
      </c>
      <c r="E331" s="93">
        <v>4</v>
      </c>
      <c r="F331" s="85">
        <v>995</v>
      </c>
      <c r="G331" s="30">
        <v>1105</v>
      </c>
      <c r="H331" s="30">
        <v>1050</v>
      </c>
      <c r="I331" s="30">
        <v>848</v>
      </c>
      <c r="J331" s="30">
        <v>118</v>
      </c>
      <c r="K331" s="69">
        <v>0.13900000000000001</v>
      </c>
      <c r="L331" s="30">
        <v>17555</v>
      </c>
      <c r="M331" s="93">
        <v>4.8000000000000001E-2</v>
      </c>
      <c r="N331" s="85">
        <v>5168</v>
      </c>
      <c r="O331" s="30">
        <v>4957</v>
      </c>
      <c r="P331" s="30">
        <v>5062.5</v>
      </c>
      <c r="Q331" s="30">
        <v>3905</v>
      </c>
      <c r="R331" s="69">
        <v>0.75600000000000001</v>
      </c>
      <c r="S331" s="30">
        <v>127</v>
      </c>
      <c r="T331" s="69">
        <v>2.5000000000000001E-2</v>
      </c>
      <c r="U331" s="30">
        <v>441</v>
      </c>
      <c r="V331" s="69">
        <v>8.5000000000000006E-2</v>
      </c>
      <c r="W331" s="30">
        <v>695</v>
      </c>
      <c r="X331" s="86">
        <v>0.13400000000000001</v>
      </c>
      <c r="Y331" s="85">
        <v>995</v>
      </c>
      <c r="Z331" s="30">
        <v>118</v>
      </c>
      <c r="AA331" s="30">
        <v>1113</v>
      </c>
      <c r="AB331" s="86">
        <v>0.215</v>
      </c>
      <c r="AD331" s="120">
        <f t="shared" si="15"/>
        <v>12</v>
      </c>
      <c r="AE331" s="31">
        <f t="shared" si="16"/>
        <v>44</v>
      </c>
      <c r="AF331" s="121">
        <f t="shared" si="17"/>
        <v>6</v>
      </c>
    </row>
    <row r="332" spans="1:32" x14ac:dyDescent="0.2">
      <c r="A332" s="87"/>
      <c r="B332" s="7"/>
      <c r="C332" s="7" t="s">
        <v>246</v>
      </c>
      <c r="D332" s="7" t="s">
        <v>2</v>
      </c>
      <c r="E332" s="94">
        <v>4</v>
      </c>
      <c r="F332" s="87">
        <v>1244</v>
      </c>
      <c r="G332" s="6">
        <v>1340</v>
      </c>
      <c r="H332" s="6">
        <v>1292</v>
      </c>
      <c r="I332" s="6">
        <v>1025</v>
      </c>
      <c r="J332" s="6">
        <v>140</v>
      </c>
      <c r="K332" s="8">
        <v>0.13700000000000001</v>
      </c>
      <c r="L332" s="6">
        <v>17872</v>
      </c>
      <c r="M332" s="94">
        <v>5.7000000000000002E-2</v>
      </c>
      <c r="N332" s="87">
        <v>6345</v>
      </c>
      <c r="O332" s="6">
        <v>5794</v>
      </c>
      <c r="P332" s="6">
        <v>6069.5</v>
      </c>
      <c r="Q332" s="6">
        <v>4516</v>
      </c>
      <c r="R332" s="8">
        <v>0.71199999999999997</v>
      </c>
      <c r="S332" s="6">
        <v>268</v>
      </c>
      <c r="T332" s="8">
        <v>4.2000000000000003E-2</v>
      </c>
      <c r="U332" s="6">
        <v>539</v>
      </c>
      <c r="V332" s="8">
        <v>8.5000000000000006E-2</v>
      </c>
      <c r="W332" s="6">
        <v>1022</v>
      </c>
      <c r="X332" s="88">
        <v>0.161</v>
      </c>
      <c r="Y332" s="87">
        <v>1244</v>
      </c>
      <c r="Z332" s="6">
        <v>131</v>
      </c>
      <c r="AA332" s="6">
        <v>1375</v>
      </c>
      <c r="AB332" s="88">
        <v>0.217</v>
      </c>
      <c r="AD332" s="122">
        <f t="shared" si="15"/>
        <v>12</v>
      </c>
      <c r="AE332" s="29">
        <f t="shared" si="16"/>
        <v>48</v>
      </c>
      <c r="AF332" s="123">
        <f t="shared" si="17"/>
        <v>8</v>
      </c>
    </row>
    <row r="333" spans="1:32" x14ac:dyDescent="0.2">
      <c r="A333" s="75">
        <v>540208</v>
      </c>
      <c r="B333" s="4" t="s">
        <v>185</v>
      </c>
      <c r="C333" s="4" t="s">
        <v>158</v>
      </c>
      <c r="D333" s="4" t="s">
        <v>49</v>
      </c>
      <c r="E333" s="92">
        <v>10</v>
      </c>
      <c r="F333" s="75">
        <v>913</v>
      </c>
      <c r="G333" s="3">
        <v>904</v>
      </c>
      <c r="H333" s="3">
        <v>908.5</v>
      </c>
      <c r="I333" s="3">
        <v>790</v>
      </c>
      <c r="J333" s="3">
        <v>89</v>
      </c>
      <c r="K333" s="5">
        <v>0.113</v>
      </c>
      <c r="L333" s="3">
        <v>652</v>
      </c>
      <c r="M333" s="92">
        <v>1.212</v>
      </c>
      <c r="N333" s="75">
        <v>3207</v>
      </c>
      <c r="O333" s="3">
        <v>2864</v>
      </c>
      <c r="P333" s="3">
        <v>3035.5</v>
      </c>
      <c r="Q333" s="3">
        <v>2713</v>
      </c>
      <c r="R333" s="5">
        <v>0.84599999999999997</v>
      </c>
      <c r="S333" s="3">
        <v>370</v>
      </c>
      <c r="T333" s="5">
        <v>0.115</v>
      </c>
      <c r="U333" s="3">
        <v>108</v>
      </c>
      <c r="V333" s="5">
        <v>3.4000000000000002E-2</v>
      </c>
      <c r="W333" s="3">
        <v>16</v>
      </c>
      <c r="X333" s="76">
        <v>5.0000000000000001E-3</v>
      </c>
      <c r="Y333" s="75">
        <v>913</v>
      </c>
      <c r="Z333" s="3">
        <v>5</v>
      </c>
      <c r="AA333" s="3">
        <v>918</v>
      </c>
      <c r="AB333" s="76">
        <v>0.28599999999999998</v>
      </c>
      <c r="AD333" s="118">
        <f t="shared" si="15"/>
        <v>55</v>
      </c>
      <c r="AE333" s="28">
        <f t="shared" si="16"/>
        <v>42</v>
      </c>
      <c r="AF333" s="119">
        <f t="shared" si="17"/>
        <v>49</v>
      </c>
    </row>
    <row r="334" spans="1:32" x14ac:dyDescent="0.2">
      <c r="A334" s="75">
        <v>540210</v>
      </c>
      <c r="B334" s="4" t="s">
        <v>219</v>
      </c>
      <c r="C334" s="4" t="s">
        <v>158</v>
      </c>
      <c r="D334" s="4" t="s">
        <v>49</v>
      </c>
      <c r="E334" s="92">
        <v>10</v>
      </c>
      <c r="F334" s="75">
        <v>90</v>
      </c>
      <c r="G334" s="3">
        <v>136</v>
      </c>
      <c r="H334" s="3">
        <v>113</v>
      </c>
      <c r="I334" s="3">
        <v>99</v>
      </c>
      <c r="J334" s="3">
        <v>0</v>
      </c>
      <c r="K334" s="5">
        <v>0</v>
      </c>
      <c r="L334" s="3">
        <v>103</v>
      </c>
      <c r="M334" s="92">
        <v>0.96099999999999997</v>
      </c>
      <c r="N334" s="75">
        <v>286</v>
      </c>
      <c r="O334" s="3">
        <v>294</v>
      </c>
      <c r="P334" s="3">
        <v>290</v>
      </c>
      <c r="Q334" s="3">
        <v>242</v>
      </c>
      <c r="R334" s="5">
        <v>0.84599999999999997</v>
      </c>
      <c r="S334" s="3">
        <v>22</v>
      </c>
      <c r="T334" s="5">
        <v>7.6999999999999999E-2</v>
      </c>
      <c r="U334" s="3">
        <v>21</v>
      </c>
      <c r="V334" s="5">
        <v>7.2999999999999995E-2</v>
      </c>
      <c r="W334" s="3">
        <v>1</v>
      </c>
      <c r="X334" s="76">
        <v>3.0000000000000001E-3</v>
      </c>
      <c r="Y334" s="75">
        <v>90</v>
      </c>
      <c r="Z334" s="3">
        <v>26</v>
      </c>
      <c r="AA334" s="3">
        <v>116</v>
      </c>
      <c r="AB334" s="76">
        <v>0.40600000000000003</v>
      </c>
      <c r="AD334" s="118">
        <f t="shared" si="15"/>
        <v>104</v>
      </c>
      <c r="AE334" s="28">
        <f t="shared" si="16"/>
        <v>68</v>
      </c>
      <c r="AF334" s="119">
        <f t="shared" si="17"/>
        <v>27</v>
      </c>
    </row>
    <row r="335" spans="1:32" x14ac:dyDescent="0.2">
      <c r="A335" s="75">
        <v>540256</v>
      </c>
      <c r="B335" s="4" t="s">
        <v>157</v>
      </c>
      <c r="C335" s="4" t="s">
        <v>158</v>
      </c>
      <c r="D335" s="4" t="s">
        <v>49</v>
      </c>
      <c r="E335" s="92">
        <v>10</v>
      </c>
      <c r="F335" s="75">
        <v>98</v>
      </c>
      <c r="G335" s="3">
        <v>95</v>
      </c>
      <c r="H335" s="3">
        <v>96.5</v>
      </c>
      <c r="I335" s="3">
        <v>58</v>
      </c>
      <c r="J335" s="3">
        <v>0</v>
      </c>
      <c r="K335" s="5">
        <v>0</v>
      </c>
      <c r="L335" s="3">
        <v>53</v>
      </c>
      <c r="M335" s="92">
        <v>1.0940000000000001</v>
      </c>
      <c r="N335" s="75">
        <v>242</v>
      </c>
      <c r="O335" s="3">
        <v>189</v>
      </c>
      <c r="P335" s="3">
        <v>215.5</v>
      </c>
      <c r="Q335" s="3">
        <v>173</v>
      </c>
      <c r="R335" s="5">
        <v>0.71499999999999997</v>
      </c>
      <c r="S335" s="3">
        <v>47</v>
      </c>
      <c r="T335" s="5">
        <v>0.19400000000000001</v>
      </c>
      <c r="U335" s="3">
        <v>19</v>
      </c>
      <c r="V335" s="5">
        <v>7.9000000000000001E-2</v>
      </c>
      <c r="W335" s="3">
        <v>3</v>
      </c>
      <c r="X335" s="76">
        <v>1.2E-2</v>
      </c>
      <c r="Y335" s="75">
        <v>98</v>
      </c>
      <c r="Z335" s="3">
        <v>20</v>
      </c>
      <c r="AA335" s="3">
        <v>118</v>
      </c>
      <c r="AB335" s="76">
        <v>0.48799999999999999</v>
      </c>
      <c r="AD335" s="118">
        <f t="shared" si="15"/>
        <v>104</v>
      </c>
      <c r="AE335" s="28">
        <f t="shared" si="16"/>
        <v>54</v>
      </c>
      <c r="AF335" s="119">
        <f t="shared" si="17"/>
        <v>15</v>
      </c>
    </row>
    <row r="336" spans="1:32" x14ac:dyDescent="0.2">
      <c r="A336" s="75">
        <v>540258</v>
      </c>
      <c r="B336" s="4" t="s">
        <v>265</v>
      </c>
      <c r="C336" s="4" t="s">
        <v>158</v>
      </c>
      <c r="D336" s="4" t="s">
        <v>49</v>
      </c>
      <c r="E336" s="92">
        <v>10</v>
      </c>
      <c r="F336" s="75">
        <v>29</v>
      </c>
      <c r="G336" s="3">
        <v>46</v>
      </c>
      <c r="H336" s="3">
        <v>37.5</v>
      </c>
      <c r="I336" s="3">
        <v>24</v>
      </c>
      <c r="J336" s="3">
        <v>0</v>
      </c>
      <c r="K336" s="5">
        <v>0</v>
      </c>
      <c r="L336" s="3">
        <v>36</v>
      </c>
      <c r="M336" s="92">
        <v>0.66700000000000004</v>
      </c>
      <c r="N336" s="75">
        <v>111</v>
      </c>
      <c r="O336" s="3">
        <v>102</v>
      </c>
      <c r="P336" s="3">
        <v>106.5</v>
      </c>
      <c r="Q336" s="3">
        <v>98</v>
      </c>
      <c r="R336" s="5">
        <v>0.88300000000000001</v>
      </c>
      <c r="S336" s="3">
        <v>6</v>
      </c>
      <c r="T336" s="5">
        <v>5.3999999999999999E-2</v>
      </c>
      <c r="U336" s="3">
        <v>6</v>
      </c>
      <c r="V336" s="5">
        <v>5.3999999999999999E-2</v>
      </c>
      <c r="W336" s="3">
        <v>1</v>
      </c>
      <c r="X336" s="76">
        <v>8.9999999999999993E-3</v>
      </c>
      <c r="Y336" s="75">
        <v>29</v>
      </c>
      <c r="Z336" s="3">
        <v>21</v>
      </c>
      <c r="AA336" s="3">
        <v>50</v>
      </c>
      <c r="AB336" s="76">
        <v>0.45</v>
      </c>
      <c r="AD336" s="118">
        <f t="shared" si="15"/>
        <v>104</v>
      </c>
      <c r="AE336" s="28">
        <f t="shared" si="16"/>
        <v>97</v>
      </c>
      <c r="AF336" s="119">
        <f t="shared" si="17"/>
        <v>20</v>
      </c>
    </row>
    <row r="337" spans="1:32" x14ac:dyDescent="0.2">
      <c r="A337" s="75">
        <v>540196</v>
      </c>
      <c r="B337" s="4" t="s">
        <v>88</v>
      </c>
      <c r="C337" s="4" t="s">
        <v>158</v>
      </c>
      <c r="D337" s="4" t="s">
        <v>82</v>
      </c>
      <c r="E337" s="92">
        <v>5</v>
      </c>
      <c r="F337" s="75">
        <v>7</v>
      </c>
      <c r="G337" s="3">
        <v>19</v>
      </c>
      <c r="H337" s="3">
        <v>13</v>
      </c>
      <c r="I337" s="3">
        <v>3</v>
      </c>
      <c r="J337" s="3">
        <v>0</v>
      </c>
      <c r="K337" s="5">
        <v>0</v>
      </c>
      <c r="L337" s="3">
        <v>44</v>
      </c>
      <c r="M337" s="92">
        <v>6.8000000000000005E-2</v>
      </c>
      <c r="N337" s="75">
        <v>1019</v>
      </c>
      <c r="O337" s="3">
        <v>978</v>
      </c>
      <c r="P337" s="3">
        <v>998.5</v>
      </c>
      <c r="Q337" s="3">
        <v>937</v>
      </c>
      <c r="R337" s="5">
        <v>0.92</v>
      </c>
      <c r="S337" s="3">
        <v>45</v>
      </c>
      <c r="T337" s="5">
        <v>4.3999999999999997E-2</v>
      </c>
      <c r="U337" s="3">
        <v>32</v>
      </c>
      <c r="V337" s="5">
        <v>3.1E-2</v>
      </c>
      <c r="W337" s="3">
        <v>5</v>
      </c>
      <c r="X337" s="76">
        <v>5.0000000000000001E-3</v>
      </c>
      <c r="Y337" s="75">
        <v>7</v>
      </c>
      <c r="Z337" s="3">
        <v>1</v>
      </c>
      <c r="AA337" s="3">
        <v>8</v>
      </c>
      <c r="AB337" s="76">
        <v>8.0000000000000002E-3</v>
      </c>
      <c r="AD337" s="118" t="str">
        <f t="shared" si="15"/>
        <v/>
      </c>
      <c r="AE337" s="28" t="str">
        <f t="shared" si="16"/>
        <v/>
      </c>
      <c r="AF337" s="119" t="str">
        <f t="shared" si="17"/>
        <v/>
      </c>
    </row>
    <row r="338" spans="1:32" x14ac:dyDescent="0.2">
      <c r="A338" s="85">
        <v>540207</v>
      </c>
      <c r="B338" s="68" t="s">
        <v>369</v>
      </c>
      <c r="C338" s="68" t="s">
        <v>158</v>
      </c>
      <c r="D338" s="68" t="s">
        <v>56</v>
      </c>
      <c r="E338" s="93">
        <v>10</v>
      </c>
      <c r="F338" s="85">
        <v>890</v>
      </c>
      <c r="G338" s="30">
        <v>1677</v>
      </c>
      <c r="H338" s="30">
        <v>1283.5</v>
      </c>
      <c r="I338" s="30">
        <v>910</v>
      </c>
      <c r="J338" s="30">
        <v>3</v>
      </c>
      <c r="K338" s="69">
        <v>3.0000000000000001E-3</v>
      </c>
      <c r="L338" s="30">
        <v>6396</v>
      </c>
      <c r="M338" s="93">
        <v>0.14199999999999999</v>
      </c>
      <c r="N338" s="85">
        <v>5209</v>
      </c>
      <c r="O338" s="30">
        <v>6712</v>
      </c>
      <c r="P338" s="30">
        <v>5960.5</v>
      </c>
      <c r="Q338" s="30">
        <v>2970</v>
      </c>
      <c r="R338" s="69">
        <v>0.56999999999999995</v>
      </c>
      <c r="S338" s="30">
        <v>222</v>
      </c>
      <c r="T338" s="69">
        <v>4.2999999999999997E-2</v>
      </c>
      <c r="U338" s="30">
        <v>1939</v>
      </c>
      <c r="V338" s="69">
        <v>0.372</v>
      </c>
      <c r="W338" s="30">
        <v>78</v>
      </c>
      <c r="X338" s="86">
        <v>1.4999999999999999E-2</v>
      </c>
      <c r="Y338" s="85">
        <v>890</v>
      </c>
      <c r="Z338" s="30">
        <v>199</v>
      </c>
      <c r="AA338" s="30">
        <v>1089</v>
      </c>
      <c r="AB338" s="86">
        <v>0.20899999999999999</v>
      </c>
      <c r="AD338" s="120">
        <f t="shared" si="15"/>
        <v>41</v>
      </c>
      <c r="AE338" s="31">
        <f t="shared" si="16"/>
        <v>19</v>
      </c>
      <c r="AF338" s="121">
        <f t="shared" si="17"/>
        <v>8</v>
      </c>
    </row>
    <row r="339" spans="1:32" x14ac:dyDescent="0.2">
      <c r="A339" s="87"/>
      <c r="B339" s="7"/>
      <c r="C339" s="7" t="s">
        <v>158</v>
      </c>
      <c r="D339" s="7" t="s">
        <v>2</v>
      </c>
      <c r="E339" s="94">
        <v>10</v>
      </c>
      <c r="F339" s="87">
        <v>2027</v>
      </c>
      <c r="G339" s="6">
        <v>2877</v>
      </c>
      <c r="H339" s="6">
        <v>2452</v>
      </c>
      <c r="I339" s="6">
        <v>1884</v>
      </c>
      <c r="J339" s="6">
        <v>92</v>
      </c>
      <c r="K339" s="8">
        <v>4.9000000000000002E-2</v>
      </c>
      <c r="L339" s="6">
        <v>7284</v>
      </c>
      <c r="M339" s="94">
        <v>0.25900000000000001</v>
      </c>
      <c r="N339" s="87">
        <v>10074</v>
      </c>
      <c r="O339" s="6">
        <v>11139</v>
      </c>
      <c r="P339" s="6">
        <v>10606.5</v>
      </c>
      <c r="Q339" s="6">
        <v>7133</v>
      </c>
      <c r="R339" s="8">
        <v>0.70799999999999996</v>
      </c>
      <c r="S339" s="6">
        <v>712</v>
      </c>
      <c r="T339" s="8">
        <v>7.0999999999999994E-2</v>
      </c>
      <c r="U339" s="6">
        <v>2125</v>
      </c>
      <c r="V339" s="8">
        <v>0.21099999999999999</v>
      </c>
      <c r="W339" s="6">
        <v>104</v>
      </c>
      <c r="X339" s="88">
        <v>0.01</v>
      </c>
      <c r="Y339" s="87">
        <v>2027</v>
      </c>
      <c r="Z339" s="6">
        <v>272</v>
      </c>
      <c r="AA339" s="6">
        <v>2299</v>
      </c>
      <c r="AB339" s="88">
        <v>0.22800000000000001</v>
      </c>
      <c r="AD339" s="122">
        <f t="shared" si="15"/>
        <v>31</v>
      </c>
      <c r="AE339" s="29">
        <f t="shared" si="16"/>
        <v>11</v>
      </c>
      <c r="AF339" s="123">
        <f t="shared" si="17"/>
        <v>5</v>
      </c>
    </row>
    <row r="340" spans="1:32" x14ac:dyDescent="0.2">
      <c r="A340" s="75">
        <v>540212</v>
      </c>
      <c r="B340" s="4" t="s">
        <v>293</v>
      </c>
      <c r="C340" s="4" t="s">
        <v>294</v>
      </c>
      <c r="D340" s="4" t="s">
        <v>49</v>
      </c>
      <c r="E340" s="92">
        <v>5</v>
      </c>
      <c r="F340" s="75">
        <v>87</v>
      </c>
      <c r="G340" s="3">
        <v>84</v>
      </c>
      <c r="H340" s="3">
        <v>85.5</v>
      </c>
      <c r="I340" s="3">
        <v>66</v>
      </c>
      <c r="J340" s="3">
        <v>0</v>
      </c>
      <c r="K340" s="5">
        <v>0</v>
      </c>
      <c r="L340" s="3">
        <v>128</v>
      </c>
      <c r="M340" s="92">
        <v>0.51600000000000001</v>
      </c>
      <c r="N340" s="75">
        <v>635</v>
      </c>
      <c r="O340" s="3">
        <v>504</v>
      </c>
      <c r="P340" s="3">
        <v>569.5</v>
      </c>
      <c r="Q340" s="3">
        <v>501</v>
      </c>
      <c r="R340" s="5">
        <v>0.78900000000000003</v>
      </c>
      <c r="S340" s="3">
        <v>66</v>
      </c>
      <c r="T340" s="5">
        <v>0.104</v>
      </c>
      <c r="U340" s="3">
        <v>47</v>
      </c>
      <c r="V340" s="5">
        <v>7.3999999999999996E-2</v>
      </c>
      <c r="W340" s="3">
        <v>21</v>
      </c>
      <c r="X340" s="76">
        <v>3.3000000000000002E-2</v>
      </c>
      <c r="Y340" s="75">
        <v>87</v>
      </c>
      <c r="Z340" s="3">
        <v>2</v>
      </c>
      <c r="AA340" s="3">
        <v>89</v>
      </c>
      <c r="AB340" s="76">
        <v>0.14000000000000001</v>
      </c>
      <c r="AD340" s="118">
        <f t="shared" si="15"/>
        <v>104</v>
      </c>
      <c r="AE340" s="28">
        <f t="shared" si="16"/>
        <v>123</v>
      </c>
      <c r="AF340" s="119">
        <f t="shared" si="17"/>
        <v>94</v>
      </c>
    </row>
    <row r="341" spans="1:32" x14ac:dyDescent="0.2">
      <c r="A341" s="85">
        <v>540211</v>
      </c>
      <c r="B341" s="68" t="s">
        <v>371</v>
      </c>
      <c r="C341" s="68" t="s">
        <v>294</v>
      </c>
      <c r="D341" s="68" t="s">
        <v>56</v>
      </c>
      <c r="E341" s="93">
        <v>5</v>
      </c>
      <c r="F341" s="85">
        <v>792</v>
      </c>
      <c r="G341" s="30">
        <v>554</v>
      </c>
      <c r="H341" s="30">
        <v>673</v>
      </c>
      <c r="I341" s="30">
        <v>456</v>
      </c>
      <c r="J341" s="30">
        <v>0</v>
      </c>
      <c r="K341" s="69">
        <v>0</v>
      </c>
      <c r="L341" s="30">
        <v>8168</v>
      </c>
      <c r="M341" s="93">
        <v>5.6000000000000001E-2</v>
      </c>
      <c r="N341" s="85">
        <v>5949</v>
      </c>
      <c r="O341" s="30">
        <v>4320</v>
      </c>
      <c r="P341" s="30">
        <v>5134.5</v>
      </c>
      <c r="Q341" s="30">
        <v>3140</v>
      </c>
      <c r="R341" s="69">
        <v>0.52800000000000002</v>
      </c>
      <c r="S341" s="30">
        <v>73</v>
      </c>
      <c r="T341" s="69">
        <v>1.2E-2</v>
      </c>
      <c r="U341" s="30">
        <v>2544</v>
      </c>
      <c r="V341" s="69">
        <v>0.42799999999999999</v>
      </c>
      <c r="W341" s="30">
        <v>192</v>
      </c>
      <c r="X341" s="86">
        <v>3.2000000000000001E-2</v>
      </c>
      <c r="Y341" s="85">
        <v>792</v>
      </c>
      <c r="Z341" s="30">
        <v>1</v>
      </c>
      <c r="AA341" s="30">
        <v>793</v>
      </c>
      <c r="AB341" s="86">
        <v>0.13300000000000001</v>
      </c>
      <c r="AD341" s="120">
        <f t="shared" si="15"/>
        <v>45</v>
      </c>
      <c r="AE341" s="31">
        <f t="shared" si="16"/>
        <v>38</v>
      </c>
      <c r="AF341" s="121">
        <f t="shared" si="17"/>
        <v>16</v>
      </c>
    </row>
    <row r="342" spans="1:32" x14ac:dyDescent="0.2">
      <c r="A342" s="87"/>
      <c r="B342" s="7"/>
      <c r="C342" s="7" t="s">
        <v>294</v>
      </c>
      <c r="D342" s="7" t="s">
        <v>2</v>
      </c>
      <c r="E342" s="94">
        <v>5</v>
      </c>
      <c r="F342" s="87">
        <v>879</v>
      </c>
      <c r="G342" s="6">
        <v>638</v>
      </c>
      <c r="H342" s="6">
        <v>758.5</v>
      </c>
      <c r="I342" s="6">
        <v>522</v>
      </c>
      <c r="J342" s="6">
        <v>0</v>
      </c>
      <c r="K342" s="8">
        <v>0</v>
      </c>
      <c r="L342" s="6">
        <v>8296</v>
      </c>
      <c r="M342" s="94">
        <v>6.3E-2</v>
      </c>
      <c r="N342" s="87">
        <v>6584</v>
      </c>
      <c r="O342" s="6">
        <v>4824</v>
      </c>
      <c r="P342" s="6">
        <v>5704</v>
      </c>
      <c r="Q342" s="6">
        <v>3641</v>
      </c>
      <c r="R342" s="8">
        <v>0.55300000000000005</v>
      </c>
      <c r="S342" s="6">
        <v>139</v>
      </c>
      <c r="T342" s="8">
        <v>2.1000000000000001E-2</v>
      </c>
      <c r="U342" s="6">
        <v>2591</v>
      </c>
      <c r="V342" s="8">
        <v>0.39400000000000002</v>
      </c>
      <c r="W342" s="6">
        <v>213</v>
      </c>
      <c r="X342" s="88">
        <v>3.2000000000000001E-2</v>
      </c>
      <c r="Y342" s="87">
        <v>879</v>
      </c>
      <c r="Z342" s="6">
        <v>3</v>
      </c>
      <c r="AA342" s="6">
        <v>882</v>
      </c>
      <c r="AB342" s="88">
        <v>0.13400000000000001</v>
      </c>
      <c r="AD342" s="122">
        <f t="shared" si="15"/>
        <v>47</v>
      </c>
      <c r="AE342" s="29">
        <f t="shared" si="16"/>
        <v>46</v>
      </c>
      <c r="AF342" s="123">
        <f t="shared" si="17"/>
        <v>16</v>
      </c>
    </row>
    <row r="343" spans="1:32" x14ac:dyDescent="0.2">
      <c r="A343" s="75">
        <v>540216</v>
      </c>
      <c r="B343" s="4" t="s">
        <v>321</v>
      </c>
      <c r="C343" s="4" t="s">
        <v>184</v>
      </c>
      <c r="D343" s="4" t="s">
        <v>49</v>
      </c>
      <c r="E343" s="92">
        <v>5</v>
      </c>
      <c r="F343" s="75">
        <v>132</v>
      </c>
      <c r="G343" s="3">
        <v>134</v>
      </c>
      <c r="H343" s="3">
        <v>133</v>
      </c>
      <c r="I343" s="3">
        <v>99</v>
      </c>
      <c r="J343" s="3">
        <v>9</v>
      </c>
      <c r="K343" s="5">
        <v>9.0999999999999998E-2</v>
      </c>
      <c r="L343" s="3">
        <v>287</v>
      </c>
      <c r="M343" s="92">
        <v>0.34499999999999997</v>
      </c>
      <c r="N343" s="75">
        <v>1552</v>
      </c>
      <c r="O343" s="3">
        <v>1553</v>
      </c>
      <c r="P343" s="3">
        <v>1552.5</v>
      </c>
      <c r="Q343" s="3">
        <v>1416</v>
      </c>
      <c r="R343" s="5">
        <v>0.91200000000000003</v>
      </c>
      <c r="S343" s="3">
        <v>102</v>
      </c>
      <c r="T343" s="5">
        <v>6.6000000000000003E-2</v>
      </c>
      <c r="U343" s="3">
        <v>32</v>
      </c>
      <c r="V343" s="5">
        <v>2.1000000000000001E-2</v>
      </c>
      <c r="W343" s="3">
        <v>2</v>
      </c>
      <c r="X343" s="76">
        <v>1E-3</v>
      </c>
      <c r="Y343" s="75">
        <v>132</v>
      </c>
      <c r="Z343" s="3">
        <v>1</v>
      </c>
      <c r="AA343" s="3">
        <v>133</v>
      </c>
      <c r="AB343" s="76">
        <v>8.5999999999999993E-2</v>
      </c>
      <c r="AD343" s="118">
        <f t="shared" si="15"/>
        <v>66</v>
      </c>
      <c r="AE343" s="28">
        <f t="shared" si="16"/>
        <v>150</v>
      </c>
      <c r="AF343" s="119">
        <f t="shared" si="17"/>
        <v>125</v>
      </c>
    </row>
    <row r="344" spans="1:32" x14ac:dyDescent="0.2">
      <c r="A344" s="75">
        <v>540215</v>
      </c>
      <c r="B344" s="4" t="s">
        <v>183</v>
      </c>
      <c r="C344" s="4" t="s">
        <v>184</v>
      </c>
      <c r="D344" s="4" t="s">
        <v>49</v>
      </c>
      <c r="E344" s="92">
        <v>5</v>
      </c>
      <c r="F344" s="75">
        <v>359</v>
      </c>
      <c r="G344" s="3">
        <v>350</v>
      </c>
      <c r="H344" s="3">
        <v>354.5</v>
      </c>
      <c r="I344" s="3">
        <v>315</v>
      </c>
      <c r="J344" s="3">
        <v>61</v>
      </c>
      <c r="K344" s="5">
        <v>0.19400000000000001</v>
      </c>
      <c r="L344" s="3">
        <v>258</v>
      </c>
      <c r="M344" s="92">
        <v>1.2210000000000001</v>
      </c>
      <c r="N344" s="75">
        <v>5105</v>
      </c>
      <c r="O344" s="3">
        <v>5034</v>
      </c>
      <c r="P344" s="3">
        <v>5069.5</v>
      </c>
      <c r="Q344" s="3">
        <v>4809</v>
      </c>
      <c r="R344" s="5">
        <v>0.94199999999999995</v>
      </c>
      <c r="S344" s="3">
        <v>243</v>
      </c>
      <c r="T344" s="5">
        <v>4.8000000000000001E-2</v>
      </c>
      <c r="U344" s="3">
        <v>52</v>
      </c>
      <c r="V344" s="5">
        <v>0.01</v>
      </c>
      <c r="W344" s="3">
        <v>1</v>
      </c>
      <c r="X344" s="76">
        <v>0</v>
      </c>
      <c r="Y344" s="75">
        <v>359</v>
      </c>
      <c r="Z344" s="3">
        <v>4</v>
      </c>
      <c r="AA344" s="3">
        <v>363</v>
      </c>
      <c r="AB344" s="76">
        <v>7.0999999999999994E-2</v>
      </c>
      <c r="AD344" s="118">
        <f t="shared" si="15"/>
        <v>28</v>
      </c>
      <c r="AE344" s="28">
        <f t="shared" si="16"/>
        <v>41</v>
      </c>
      <c r="AF344" s="119">
        <f t="shared" si="17"/>
        <v>138</v>
      </c>
    </row>
    <row r="345" spans="1:32" x14ac:dyDescent="0.2">
      <c r="A345" s="75">
        <v>540042</v>
      </c>
      <c r="B345" s="4" t="s">
        <v>388</v>
      </c>
      <c r="C345" s="4" t="s">
        <v>184</v>
      </c>
      <c r="D345" s="4" t="s">
        <v>49</v>
      </c>
      <c r="E345" s="92">
        <v>5</v>
      </c>
      <c r="F345" s="75">
        <v>1</v>
      </c>
      <c r="G345" s="3">
        <v>0</v>
      </c>
      <c r="H345" s="3">
        <v>0.5</v>
      </c>
      <c r="I345" s="3">
        <v>0</v>
      </c>
      <c r="J345" s="3">
        <v>0</v>
      </c>
      <c r="K345" s="32">
        <v>0</v>
      </c>
      <c r="L345" s="3">
        <v>16</v>
      </c>
      <c r="M345" s="92">
        <v>0</v>
      </c>
      <c r="N345" s="75">
        <v>316</v>
      </c>
      <c r="O345" s="3">
        <v>267</v>
      </c>
      <c r="P345" s="3">
        <v>291.5</v>
      </c>
      <c r="Q345" s="3">
        <v>314</v>
      </c>
      <c r="R345" s="5">
        <v>0.99399999999999999</v>
      </c>
      <c r="S345" s="3">
        <v>2</v>
      </c>
      <c r="T345" s="5">
        <v>6.0000000000000001E-3</v>
      </c>
      <c r="U345" s="3">
        <v>0</v>
      </c>
      <c r="V345" s="5">
        <v>0</v>
      </c>
      <c r="W345" s="3">
        <v>0</v>
      </c>
      <c r="X345" s="76">
        <v>0</v>
      </c>
      <c r="Y345" s="75">
        <v>1</v>
      </c>
      <c r="Z345" s="3">
        <v>0</v>
      </c>
      <c r="AA345" s="3">
        <v>1</v>
      </c>
      <c r="AB345" s="76">
        <v>3.0000000000000001E-3</v>
      </c>
      <c r="AD345" s="118">
        <f t="shared" si="15"/>
        <v>104</v>
      </c>
      <c r="AE345" s="28">
        <f t="shared" si="16"/>
        <v>205</v>
      </c>
      <c r="AF345" s="119">
        <f t="shared" si="17"/>
        <v>202</v>
      </c>
    </row>
    <row r="346" spans="1:32" x14ac:dyDescent="0.2">
      <c r="A346" s="75">
        <v>540214</v>
      </c>
      <c r="B346" s="4" t="s">
        <v>345</v>
      </c>
      <c r="C346" s="4" t="s">
        <v>184</v>
      </c>
      <c r="D346" s="4" t="s">
        <v>49</v>
      </c>
      <c r="E346" s="92">
        <v>5</v>
      </c>
      <c r="F346" s="75">
        <v>245</v>
      </c>
      <c r="G346" s="3">
        <v>367</v>
      </c>
      <c r="H346" s="3">
        <v>306</v>
      </c>
      <c r="I346" s="3">
        <v>284</v>
      </c>
      <c r="J346" s="3">
        <v>4</v>
      </c>
      <c r="K346" s="5">
        <v>1.4E-2</v>
      </c>
      <c r="L346" s="3">
        <v>1218</v>
      </c>
      <c r="M346" s="92">
        <v>0.23300000000000001</v>
      </c>
      <c r="N346" s="75">
        <v>15797</v>
      </c>
      <c r="O346" s="3">
        <v>14711</v>
      </c>
      <c r="P346" s="3">
        <v>15254</v>
      </c>
      <c r="Q346" s="3">
        <v>13989</v>
      </c>
      <c r="R346" s="5">
        <v>0.88600000000000001</v>
      </c>
      <c r="S346" s="3">
        <v>1498</v>
      </c>
      <c r="T346" s="5">
        <v>9.5000000000000001E-2</v>
      </c>
      <c r="U346" s="3">
        <v>293</v>
      </c>
      <c r="V346" s="5">
        <v>1.9E-2</v>
      </c>
      <c r="W346" s="3">
        <v>17</v>
      </c>
      <c r="X346" s="76">
        <v>1E-3</v>
      </c>
      <c r="Y346" s="75">
        <v>245</v>
      </c>
      <c r="Z346" s="3">
        <v>17</v>
      </c>
      <c r="AA346" s="3">
        <v>262</v>
      </c>
      <c r="AB346" s="76">
        <v>1.7000000000000001E-2</v>
      </c>
      <c r="AD346" s="118">
        <f t="shared" si="15"/>
        <v>95</v>
      </c>
      <c r="AE346" s="28">
        <f t="shared" si="16"/>
        <v>175</v>
      </c>
      <c r="AF346" s="119">
        <f t="shared" si="17"/>
        <v>184</v>
      </c>
    </row>
    <row r="347" spans="1:32" x14ac:dyDescent="0.2">
      <c r="A347" s="85">
        <v>540213</v>
      </c>
      <c r="B347" s="68" t="s">
        <v>376</v>
      </c>
      <c r="C347" s="68" t="s">
        <v>184</v>
      </c>
      <c r="D347" s="68" t="s">
        <v>56</v>
      </c>
      <c r="E347" s="93">
        <v>5</v>
      </c>
      <c r="F347" s="85">
        <v>1696</v>
      </c>
      <c r="G347" s="30">
        <v>2498</v>
      </c>
      <c r="H347" s="30">
        <v>2097</v>
      </c>
      <c r="I347" s="30">
        <v>1492</v>
      </c>
      <c r="J347" s="30">
        <v>51</v>
      </c>
      <c r="K347" s="69">
        <v>3.4000000000000002E-2</v>
      </c>
      <c r="L347" s="30">
        <v>17367</v>
      </c>
      <c r="M347" s="93">
        <v>8.5999999999999993E-2</v>
      </c>
      <c r="N347" s="85">
        <v>21443</v>
      </c>
      <c r="O347" s="30">
        <v>24933</v>
      </c>
      <c r="P347" s="30">
        <v>23188</v>
      </c>
      <c r="Q347" s="30">
        <v>17953</v>
      </c>
      <c r="R347" s="69">
        <v>0.83699999999999997</v>
      </c>
      <c r="S347" s="30">
        <v>1114</v>
      </c>
      <c r="T347" s="69">
        <v>5.1999999999999998E-2</v>
      </c>
      <c r="U347" s="30">
        <v>2318</v>
      </c>
      <c r="V347" s="69">
        <v>0.108</v>
      </c>
      <c r="W347" s="30">
        <v>58</v>
      </c>
      <c r="X347" s="86">
        <v>3.0000000000000001E-3</v>
      </c>
      <c r="Y347" s="85">
        <v>1696</v>
      </c>
      <c r="Z347" s="30">
        <v>57</v>
      </c>
      <c r="AA347" s="30">
        <v>1753</v>
      </c>
      <c r="AB347" s="86">
        <v>8.2000000000000003E-2</v>
      </c>
      <c r="AD347" s="120">
        <f t="shared" si="15"/>
        <v>28</v>
      </c>
      <c r="AE347" s="31">
        <f t="shared" si="16"/>
        <v>28</v>
      </c>
      <c r="AF347" s="121">
        <f t="shared" si="17"/>
        <v>30</v>
      </c>
    </row>
    <row r="348" spans="1:32" x14ac:dyDescent="0.2">
      <c r="A348" s="87"/>
      <c r="B348" s="7"/>
      <c r="C348" s="7" t="s">
        <v>184</v>
      </c>
      <c r="D348" s="7" t="s">
        <v>2</v>
      </c>
      <c r="E348" s="94">
        <v>5</v>
      </c>
      <c r="F348" s="87">
        <v>2433</v>
      </c>
      <c r="G348" s="6">
        <v>3349</v>
      </c>
      <c r="H348" s="6">
        <v>2891</v>
      </c>
      <c r="I348" s="6">
        <v>2190</v>
      </c>
      <c r="J348" s="6">
        <v>125</v>
      </c>
      <c r="K348" s="8">
        <v>5.7000000000000002E-2</v>
      </c>
      <c r="L348" s="6">
        <v>19146</v>
      </c>
      <c r="M348" s="94">
        <v>0.114</v>
      </c>
      <c r="N348" s="87">
        <v>44213</v>
      </c>
      <c r="O348" s="6">
        <v>46498</v>
      </c>
      <c r="P348" s="6">
        <v>45355.5</v>
      </c>
      <c r="Q348" s="6">
        <v>38481</v>
      </c>
      <c r="R348" s="8">
        <v>0.87</v>
      </c>
      <c r="S348" s="6">
        <v>2959</v>
      </c>
      <c r="T348" s="8">
        <v>6.7000000000000004E-2</v>
      </c>
      <c r="U348" s="6">
        <v>2695</v>
      </c>
      <c r="V348" s="8">
        <v>6.0999999999999999E-2</v>
      </c>
      <c r="W348" s="6">
        <v>78</v>
      </c>
      <c r="X348" s="88">
        <v>2E-3</v>
      </c>
      <c r="Y348" s="87">
        <v>2433</v>
      </c>
      <c r="Z348" s="6">
        <v>79</v>
      </c>
      <c r="AA348" s="6">
        <v>2512</v>
      </c>
      <c r="AB348" s="88">
        <v>5.7000000000000002E-2</v>
      </c>
      <c r="AD348" s="122">
        <f t="shared" si="15"/>
        <v>28</v>
      </c>
      <c r="AE348" s="29">
        <f t="shared" si="16"/>
        <v>28</v>
      </c>
      <c r="AF348" s="123">
        <f t="shared" si="17"/>
        <v>46</v>
      </c>
    </row>
    <row r="349" spans="1:32" x14ac:dyDescent="0.2">
      <c r="A349" s="75">
        <v>540219</v>
      </c>
      <c r="B349" s="4" t="s">
        <v>127</v>
      </c>
      <c r="C349" s="4" t="s">
        <v>128</v>
      </c>
      <c r="D349" s="4" t="s">
        <v>49</v>
      </c>
      <c r="E349" s="92">
        <v>1</v>
      </c>
      <c r="F349" s="75">
        <v>210</v>
      </c>
      <c r="G349" s="3">
        <v>347</v>
      </c>
      <c r="H349" s="3">
        <v>278.5</v>
      </c>
      <c r="I349" s="3">
        <v>191</v>
      </c>
      <c r="J349" s="3">
        <v>19</v>
      </c>
      <c r="K349" s="5">
        <v>9.9000000000000005E-2</v>
      </c>
      <c r="L349" s="3">
        <v>162</v>
      </c>
      <c r="M349" s="92">
        <v>1.179</v>
      </c>
      <c r="N349" s="75">
        <v>689</v>
      </c>
      <c r="O349" s="3">
        <v>746</v>
      </c>
      <c r="P349" s="3">
        <v>717.5</v>
      </c>
      <c r="Q349" s="3">
        <v>511</v>
      </c>
      <c r="R349" s="5">
        <v>0.74199999999999999</v>
      </c>
      <c r="S349" s="3">
        <v>135</v>
      </c>
      <c r="T349" s="5">
        <v>0.19600000000000001</v>
      </c>
      <c r="U349" s="3">
        <v>37</v>
      </c>
      <c r="V349" s="5">
        <v>5.3999999999999999E-2</v>
      </c>
      <c r="W349" s="3">
        <v>6</v>
      </c>
      <c r="X349" s="76">
        <v>8.9999999999999993E-3</v>
      </c>
      <c r="Y349" s="75">
        <v>210</v>
      </c>
      <c r="Z349" s="3">
        <v>129</v>
      </c>
      <c r="AA349" s="3">
        <v>339</v>
      </c>
      <c r="AB349" s="76">
        <v>0.49199999999999999</v>
      </c>
      <c r="AD349" s="118">
        <f t="shared" si="15"/>
        <v>64</v>
      </c>
      <c r="AE349" s="28">
        <f t="shared" si="16"/>
        <v>45</v>
      </c>
      <c r="AF349" s="119">
        <f t="shared" si="17"/>
        <v>14</v>
      </c>
    </row>
    <row r="350" spans="1:32" x14ac:dyDescent="0.2">
      <c r="A350" s="75">
        <v>540220</v>
      </c>
      <c r="B350" s="4" t="s">
        <v>198</v>
      </c>
      <c r="C350" s="4" t="s">
        <v>128</v>
      </c>
      <c r="D350" s="4" t="s">
        <v>49</v>
      </c>
      <c r="E350" s="92">
        <v>1</v>
      </c>
      <c r="F350" s="75">
        <v>116</v>
      </c>
      <c r="G350" s="3">
        <v>136</v>
      </c>
      <c r="H350" s="3">
        <v>126</v>
      </c>
      <c r="I350" s="3">
        <v>103</v>
      </c>
      <c r="J350" s="3">
        <v>14</v>
      </c>
      <c r="K350" s="5">
        <v>0.13600000000000001</v>
      </c>
      <c r="L350" s="3">
        <v>102</v>
      </c>
      <c r="M350" s="92">
        <v>1.01</v>
      </c>
      <c r="N350" s="75">
        <v>559</v>
      </c>
      <c r="O350" s="3">
        <v>436</v>
      </c>
      <c r="P350" s="3">
        <v>497.5</v>
      </c>
      <c r="Q350" s="3">
        <v>400</v>
      </c>
      <c r="R350" s="5">
        <v>0.71599999999999997</v>
      </c>
      <c r="S350" s="3">
        <v>102</v>
      </c>
      <c r="T350" s="5">
        <v>0.182</v>
      </c>
      <c r="U350" s="3">
        <v>45</v>
      </c>
      <c r="V350" s="5">
        <v>8.1000000000000003E-2</v>
      </c>
      <c r="W350" s="3">
        <v>12</v>
      </c>
      <c r="X350" s="76">
        <v>2.1000000000000001E-2</v>
      </c>
      <c r="Y350" s="75">
        <v>116</v>
      </c>
      <c r="Z350" s="3">
        <v>17</v>
      </c>
      <c r="AA350" s="3">
        <v>133</v>
      </c>
      <c r="AB350" s="76">
        <v>0.23799999999999999</v>
      </c>
      <c r="AD350" s="118">
        <f t="shared" si="15"/>
        <v>42</v>
      </c>
      <c r="AE350" s="28">
        <f t="shared" si="16"/>
        <v>64</v>
      </c>
      <c r="AF350" s="119">
        <f t="shared" si="17"/>
        <v>65</v>
      </c>
    </row>
    <row r="351" spans="1:32" x14ac:dyDescent="0.2">
      <c r="A351" s="75">
        <v>540218</v>
      </c>
      <c r="B351" s="4" t="s">
        <v>174</v>
      </c>
      <c r="C351" s="4" t="s">
        <v>128</v>
      </c>
      <c r="D351" s="4" t="s">
        <v>49</v>
      </c>
      <c r="E351" s="92">
        <v>1</v>
      </c>
      <c r="F351" s="75">
        <v>68</v>
      </c>
      <c r="G351" s="3">
        <v>152</v>
      </c>
      <c r="H351" s="3">
        <v>110</v>
      </c>
      <c r="I351" s="3">
        <v>101</v>
      </c>
      <c r="J351" s="3">
        <v>10</v>
      </c>
      <c r="K351" s="5">
        <v>9.9000000000000005E-2</v>
      </c>
      <c r="L351" s="3">
        <v>97</v>
      </c>
      <c r="M351" s="92">
        <v>1.0409999999999999</v>
      </c>
      <c r="N351" s="75">
        <v>728</v>
      </c>
      <c r="O351" s="3">
        <v>833</v>
      </c>
      <c r="P351" s="3">
        <v>780.5</v>
      </c>
      <c r="Q351" s="3">
        <v>639</v>
      </c>
      <c r="R351" s="5">
        <v>0.878</v>
      </c>
      <c r="S351" s="3">
        <v>67</v>
      </c>
      <c r="T351" s="5">
        <v>9.1999999999999998E-2</v>
      </c>
      <c r="U351" s="3">
        <v>21</v>
      </c>
      <c r="V351" s="5">
        <v>2.9000000000000001E-2</v>
      </c>
      <c r="W351" s="3">
        <v>1</v>
      </c>
      <c r="X351" s="76">
        <v>1E-3</v>
      </c>
      <c r="Y351" s="75">
        <v>68</v>
      </c>
      <c r="Z351" s="3">
        <v>20</v>
      </c>
      <c r="AA351" s="3">
        <v>88</v>
      </c>
      <c r="AB351" s="76">
        <v>0.121</v>
      </c>
      <c r="AD351" s="118">
        <f t="shared" si="15"/>
        <v>64</v>
      </c>
      <c r="AE351" s="28">
        <f t="shared" si="16"/>
        <v>60</v>
      </c>
      <c r="AF351" s="119">
        <f t="shared" si="17"/>
        <v>104</v>
      </c>
    </row>
    <row r="352" spans="1:32" x14ac:dyDescent="0.2">
      <c r="A352" s="85">
        <v>540217</v>
      </c>
      <c r="B352" s="68" t="s">
        <v>380</v>
      </c>
      <c r="C352" s="68" t="s">
        <v>128</v>
      </c>
      <c r="D352" s="68" t="s">
        <v>56</v>
      </c>
      <c r="E352" s="93">
        <v>1</v>
      </c>
      <c r="F352" s="85">
        <v>1695</v>
      </c>
      <c r="G352" s="30">
        <v>3062</v>
      </c>
      <c r="H352" s="30">
        <v>2378.5</v>
      </c>
      <c r="I352" s="30">
        <v>1445</v>
      </c>
      <c r="J352" s="30">
        <v>190</v>
      </c>
      <c r="K352" s="69">
        <v>0.13100000000000001</v>
      </c>
      <c r="L352" s="30">
        <v>5032</v>
      </c>
      <c r="M352" s="93">
        <v>0.28699999999999998</v>
      </c>
      <c r="N352" s="85">
        <v>11995</v>
      </c>
      <c r="O352" s="30">
        <v>12044</v>
      </c>
      <c r="P352" s="30">
        <v>12019.5</v>
      </c>
      <c r="Q352" s="30">
        <v>11044</v>
      </c>
      <c r="R352" s="69">
        <v>0.92100000000000004</v>
      </c>
      <c r="S352" s="30">
        <v>373</v>
      </c>
      <c r="T352" s="69">
        <v>3.1E-2</v>
      </c>
      <c r="U352" s="30">
        <v>469</v>
      </c>
      <c r="V352" s="69">
        <v>3.9E-2</v>
      </c>
      <c r="W352" s="30">
        <v>109</v>
      </c>
      <c r="X352" s="86">
        <v>8.9999999999999993E-3</v>
      </c>
      <c r="Y352" s="85">
        <v>1695</v>
      </c>
      <c r="Z352" s="30">
        <v>799</v>
      </c>
      <c r="AA352" s="30">
        <v>2494</v>
      </c>
      <c r="AB352" s="86">
        <v>0.20799999999999999</v>
      </c>
      <c r="AD352" s="120">
        <f t="shared" si="15"/>
        <v>13</v>
      </c>
      <c r="AE352" s="31">
        <f t="shared" si="16"/>
        <v>8</v>
      </c>
      <c r="AF352" s="121">
        <f t="shared" si="17"/>
        <v>9</v>
      </c>
    </row>
    <row r="353" spans="1:32" x14ac:dyDescent="0.2">
      <c r="A353" s="87"/>
      <c r="B353" s="7"/>
      <c r="C353" s="7" t="s">
        <v>128</v>
      </c>
      <c r="D353" s="7" t="s">
        <v>2</v>
      </c>
      <c r="E353" s="94">
        <v>1</v>
      </c>
      <c r="F353" s="87">
        <v>2089</v>
      </c>
      <c r="G353" s="6">
        <v>3697</v>
      </c>
      <c r="H353" s="6">
        <v>2893</v>
      </c>
      <c r="I353" s="6">
        <v>1840</v>
      </c>
      <c r="J353" s="6">
        <v>233</v>
      </c>
      <c r="K353" s="8">
        <v>0.127</v>
      </c>
      <c r="L353" s="6">
        <v>5393</v>
      </c>
      <c r="M353" s="94">
        <v>0.34100000000000003</v>
      </c>
      <c r="N353" s="87">
        <v>13971</v>
      </c>
      <c r="O353" s="6">
        <v>14059</v>
      </c>
      <c r="P353" s="6">
        <v>14015</v>
      </c>
      <c r="Q353" s="6">
        <v>12594</v>
      </c>
      <c r="R353" s="8">
        <v>0.90100000000000002</v>
      </c>
      <c r="S353" s="6">
        <v>677</v>
      </c>
      <c r="T353" s="8">
        <v>4.8000000000000001E-2</v>
      </c>
      <c r="U353" s="6">
        <v>572</v>
      </c>
      <c r="V353" s="8">
        <v>4.1000000000000002E-2</v>
      </c>
      <c r="W353" s="6">
        <v>128</v>
      </c>
      <c r="X353" s="88">
        <v>8.9999999999999993E-3</v>
      </c>
      <c r="Y353" s="87">
        <v>2089</v>
      </c>
      <c r="Z353" s="6">
        <v>965</v>
      </c>
      <c r="AA353" s="6">
        <v>3054</v>
      </c>
      <c r="AB353" s="88">
        <v>0.219</v>
      </c>
      <c r="AD353" s="122">
        <f t="shared" si="15"/>
        <v>13</v>
      </c>
      <c r="AE353" s="29">
        <f t="shared" si="16"/>
        <v>8</v>
      </c>
      <c r="AF353" s="123">
        <f t="shared" si="17"/>
        <v>7</v>
      </c>
    </row>
    <row r="354" spans="1:32" x14ac:dyDescent="0.2">
      <c r="A354" s="80">
        <v>540041</v>
      </c>
      <c r="B354" s="10" t="s">
        <v>86</v>
      </c>
      <c r="C354" s="10" t="s">
        <v>60</v>
      </c>
      <c r="D354" s="10" t="s">
        <v>49</v>
      </c>
      <c r="E354" s="96">
        <v>4</v>
      </c>
      <c r="F354" s="80">
        <v>308</v>
      </c>
      <c r="G354" s="9">
        <v>248</v>
      </c>
      <c r="H354" s="9">
        <v>235</v>
      </c>
      <c r="I354" s="9">
        <v>190</v>
      </c>
      <c r="J354" s="9">
        <v>24</v>
      </c>
      <c r="K354" s="11">
        <v>0.126</v>
      </c>
      <c r="L354" s="9">
        <v>185</v>
      </c>
      <c r="M354" s="96">
        <v>1.0269999999999999</v>
      </c>
      <c r="N354" s="80">
        <v>711</v>
      </c>
      <c r="O354" s="9">
        <v>651</v>
      </c>
      <c r="P354" s="9">
        <v>681</v>
      </c>
      <c r="Q354" s="9">
        <v>625</v>
      </c>
      <c r="R354" s="11">
        <v>0.91800000000000004</v>
      </c>
      <c r="S354" s="9">
        <v>56</v>
      </c>
      <c r="T354" s="11">
        <v>8.2000000000000003E-2</v>
      </c>
      <c r="U354" s="9">
        <v>25</v>
      </c>
      <c r="V354" s="11">
        <v>3.6999999999999998E-2</v>
      </c>
      <c r="W354" s="9">
        <v>5</v>
      </c>
      <c r="X354" s="81">
        <v>7.0000000000000001E-3</v>
      </c>
      <c r="Y354" s="80">
        <v>222</v>
      </c>
      <c r="Z354" s="9">
        <v>31</v>
      </c>
      <c r="AA354" s="9">
        <v>253</v>
      </c>
      <c r="AB354" s="81">
        <v>0.372</v>
      </c>
      <c r="AD354" s="118">
        <f t="shared" si="15"/>
        <v>48</v>
      </c>
      <c r="AE354" s="28">
        <f t="shared" si="16"/>
        <v>61</v>
      </c>
      <c r="AF354" s="119">
        <f t="shared" si="17"/>
        <v>34</v>
      </c>
    </row>
    <row r="355" spans="1:32" x14ac:dyDescent="0.2">
      <c r="A355" s="80">
        <v>540018</v>
      </c>
      <c r="B355" s="10" t="s">
        <v>79</v>
      </c>
      <c r="C355" s="10" t="s">
        <v>80</v>
      </c>
      <c r="D355" s="10" t="s">
        <v>49</v>
      </c>
      <c r="E355" s="96">
        <v>2</v>
      </c>
      <c r="F355" s="80">
        <v>910</v>
      </c>
      <c r="G355" s="9">
        <v>1238</v>
      </c>
      <c r="H355" s="9">
        <v>948</v>
      </c>
      <c r="I355" s="9">
        <v>773</v>
      </c>
      <c r="J355" s="9">
        <v>106</v>
      </c>
      <c r="K355" s="11">
        <v>0.13700000000000001</v>
      </c>
      <c r="L355" s="9">
        <v>1072</v>
      </c>
      <c r="M355" s="96">
        <v>0.72099999999999997</v>
      </c>
      <c r="N355" s="80">
        <v>20695</v>
      </c>
      <c r="O355" s="9">
        <v>18944</v>
      </c>
      <c r="P355" s="9">
        <v>19819.5</v>
      </c>
      <c r="Q355" s="9">
        <v>17880</v>
      </c>
      <c r="R355" s="11">
        <v>0.90200000000000002</v>
      </c>
      <c r="S355" s="9">
        <v>2023</v>
      </c>
      <c r="T355" s="11">
        <v>0.10199999999999999</v>
      </c>
      <c r="U355" s="9">
        <v>589</v>
      </c>
      <c r="V355" s="11">
        <v>0.03</v>
      </c>
      <c r="W355" s="9">
        <v>203</v>
      </c>
      <c r="X355" s="81">
        <v>0.01</v>
      </c>
      <c r="Y355" s="80">
        <v>658</v>
      </c>
      <c r="Z355" s="9">
        <v>390</v>
      </c>
      <c r="AA355" s="9">
        <v>1048</v>
      </c>
      <c r="AB355" s="81">
        <v>5.2999999999999999E-2</v>
      </c>
      <c r="AD355" s="118">
        <f t="shared" si="15"/>
        <v>40</v>
      </c>
      <c r="AE355" s="28">
        <f t="shared" si="16"/>
        <v>88</v>
      </c>
      <c r="AF355" s="119">
        <f t="shared" si="17"/>
        <v>150</v>
      </c>
    </row>
    <row r="356" spans="1:32" x14ac:dyDescent="0.2">
      <c r="A356" s="80">
        <v>540029</v>
      </c>
      <c r="B356" s="10" t="s">
        <v>90</v>
      </c>
      <c r="C356" s="10" t="s">
        <v>58</v>
      </c>
      <c r="D356" s="10" t="s">
        <v>49</v>
      </c>
      <c r="E356" s="96">
        <v>4</v>
      </c>
      <c r="F356" s="80">
        <v>4</v>
      </c>
      <c r="G356" s="9">
        <v>76</v>
      </c>
      <c r="H356" s="9">
        <v>47.5</v>
      </c>
      <c r="I356" s="9">
        <v>35</v>
      </c>
      <c r="J356" s="9">
        <v>3</v>
      </c>
      <c r="K356" s="11">
        <v>8.5999999999999993E-2</v>
      </c>
      <c r="L356" s="9">
        <v>119</v>
      </c>
      <c r="M356" s="96">
        <v>0.29399999999999998</v>
      </c>
      <c r="N356" s="80">
        <v>678</v>
      </c>
      <c r="O356" s="9">
        <v>602</v>
      </c>
      <c r="P356" s="9">
        <v>640</v>
      </c>
      <c r="Q356" s="9">
        <v>545</v>
      </c>
      <c r="R356" s="11">
        <v>0.85199999999999998</v>
      </c>
      <c r="S356" s="9">
        <v>92</v>
      </c>
      <c r="T356" s="11">
        <v>0.14399999999999999</v>
      </c>
      <c r="U356" s="9">
        <v>39</v>
      </c>
      <c r="V356" s="11">
        <v>6.0999999999999999E-2</v>
      </c>
      <c r="W356" s="9">
        <v>2</v>
      </c>
      <c r="X356" s="81">
        <v>3.0000000000000001E-3</v>
      </c>
      <c r="Y356" s="80">
        <v>19</v>
      </c>
      <c r="Z356" s="9">
        <v>30</v>
      </c>
      <c r="AA356" s="9">
        <v>49</v>
      </c>
      <c r="AB356" s="81">
        <v>7.6999999999999999E-2</v>
      </c>
      <c r="AD356" s="118">
        <f t="shared" si="15"/>
        <v>69</v>
      </c>
      <c r="AE356" s="28">
        <f t="shared" si="16"/>
        <v>164</v>
      </c>
      <c r="AF356" s="119">
        <f t="shared" si="17"/>
        <v>134</v>
      </c>
    </row>
    <row r="357" spans="1:32" x14ac:dyDescent="0.2">
      <c r="A357" s="80">
        <v>540081</v>
      </c>
      <c r="B357" s="10" t="s">
        <v>83</v>
      </c>
      <c r="C357" s="10" t="s">
        <v>84</v>
      </c>
      <c r="D357" s="10" t="s">
        <v>49</v>
      </c>
      <c r="E357" s="96">
        <v>3</v>
      </c>
      <c r="F357" s="80">
        <v>972</v>
      </c>
      <c r="G357" s="9">
        <v>836</v>
      </c>
      <c r="H357" s="9">
        <v>693</v>
      </c>
      <c r="I357" s="9">
        <v>81</v>
      </c>
      <c r="J357" s="9">
        <v>10</v>
      </c>
      <c r="K357" s="11">
        <v>0.123</v>
      </c>
      <c r="L357" s="9">
        <v>258</v>
      </c>
      <c r="M357" s="96">
        <v>0.314</v>
      </c>
      <c r="N357" s="80">
        <v>3488</v>
      </c>
      <c r="O357" s="9">
        <v>3453</v>
      </c>
      <c r="P357" s="9">
        <v>3470.5</v>
      </c>
      <c r="Q357" s="9">
        <v>3065</v>
      </c>
      <c r="R357" s="11">
        <v>0.88300000000000001</v>
      </c>
      <c r="S357" s="9">
        <v>314</v>
      </c>
      <c r="T357" s="11">
        <v>0.09</v>
      </c>
      <c r="U357" s="9">
        <v>73</v>
      </c>
      <c r="V357" s="11">
        <v>2.1000000000000001E-2</v>
      </c>
      <c r="W357" s="9">
        <v>36</v>
      </c>
      <c r="X357" s="81">
        <v>0.01</v>
      </c>
      <c r="Y357" s="80">
        <v>550</v>
      </c>
      <c r="Z357" s="9">
        <v>173</v>
      </c>
      <c r="AA357" s="9">
        <v>723</v>
      </c>
      <c r="AB357" s="81">
        <v>0.20799999999999999</v>
      </c>
      <c r="AD357" s="118">
        <f t="shared" si="15"/>
        <v>50</v>
      </c>
      <c r="AE357" s="28">
        <f t="shared" si="16"/>
        <v>161</v>
      </c>
      <c r="AF357" s="119">
        <f t="shared" si="17"/>
        <v>69</v>
      </c>
    </row>
    <row r="358" spans="1:32" x14ac:dyDescent="0.2">
      <c r="A358" s="80">
        <v>540196</v>
      </c>
      <c r="B358" s="10" t="s">
        <v>88</v>
      </c>
      <c r="C358" s="10" t="s">
        <v>89</v>
      </c>
      <c r="D358" s="10" t="s">
        <v>49</v>
      </c>
      <c r="E358" s="96">
        <v>5</v>
      </c>
      <c r="F358" s="80">
        <v>2</v>
      </c>
      <c r="G358" s="9">
        <v>27</v>
      </c>
      <c r="H358" s="9">
        <v>17.5</v>
      </c>
      <c r="I358" s="9">
        <v>6</v>
      </c>
      <c r="J358" s="9">
        <v>0</v>
      </c>
      <c r="K358" s="11">
        <v>0</v>
      </c>
      <c r="L358" s="9">
        <v>79</v>
      </c>
      <c r="M358" s="96">
        <v>7.5999999999999998E-2</v>
      </c>
      <c r="N358" s="80">
        <v>1834</v>
      </c>
      <c r="O358" s="9">
        <v>1463</v>
      </c>
      <c r="P358" s="9">
        <v>1648.5</v>
      </c>
      <c r="Q358" s="9">
        <v>1714</v>
      </c>
      <c r="R358" s="11">
        <v>1.04</v>
      </c>
      <c r="S358" s="9">
        <v>73</v>
      </c>
      <c r="T358" s="11">
        <v>4.3999999999999997E-2</v>
      </c>
      <c r="U358" s="9">
        <v>42</v>
      </c>
      <c r="V358" s="11">
        <v>2.5000000000000001E-2</v>
      </c>
      <c r="W358" s="9">
        <v>5</v>
      </c>
      <c r="X358" s="81">
        <v>3.0000000000000001E-3</v>
      </c>
      <c r="Y358" s="80">
        <v>8</v>
      </c>
      <c r="Z358" s="9">
        <v>1</v>
      </c>
      <c r="AA358" s="9">
        <v>9</v>
      </c>
      <c r="AB358" s="81">
        <v>5.0000000000000001E-3</v>
      </c>
      <c r="AD358" s="118">
        <f t="shared" si="15"/>
        <v>104</v>
      </c>
      <c r="AE358" s="28">
        <f t="shared" si="16"/>
        <v>197</v>
      </c>
      <c r="AF358" s="119">
        <f t="shared" si="17"/>
        <v>197</v>
      </c>
    </row>
    <row r="359" spans="1:32" x14ac:dyDescent="0.2">
      <c r="A359" s="80">
        <v>540033</v>
      </c>
      <c r="B359" s="10" t="s">
        <v>85</v>
      </c>
      <c r="C359" s="10" t="s">
        <v>58</v>
      </c>
      <c r="D359" s="10" t="s">
        <v>49</v>
      </c>
      <c r="E359" s="96">
        <v>4</v>
      </c>
      <c r="F359" s="80">
        <v>62</v>
      </c>
      <c r="G359" s="9">
        <v>74</v>
      </c>
      <c r="H359" s="9">
        <v>52.5</v>
      </c>
      <c r="I359" s="9">
        <v>63</v>
      </c>
      <c r="J359" s="9">
        <v>16</v>
      </c>
      <c r="K359" s="11">
        <v>0.254</v>
      </c>
      <c r="L359" s="9">
        <v>184</v>
      </c>
      <c r="M359" s="96">
        <v>0.34200000000000003</v>
      </c>
      <c r="N359" s="80">
        <v>440</v>
      </c>
      <c r="O359" s="9">
        <v>446</v>
      </c>
      <c r="P359" s="9">
        <v>443</v>
      </c>
      <c r="Q359" s="9">
        <v>351</v>
      </c>
      <c r="R359" s="11">
        <v>0.79200000000000004</v>
      </c>
      <c r="S359" s="9">
        <v>64</v>
      </c>
      <c r="T359" s="11">
        <v>0.14399999999999999</v>
      </c>
      <c r="U359" s="9">
        <v>24</v>
      </c>
      <c r="V359" s="11">
        <v>5.3999999999999999E-2</v>
      </c>
      <c r="W359" s="9">
        <v>1</v>
      </c>
      <c r="X359" s="81">
        <v>2E-3</v>
      </c>
      <c r="Y359" s="80">
        <v>31</v>
      </c>
      <c r="Z359" s="9">
        <v>17</v>
      </c>
      <c r="AA359" s="9">
        <v>48</v>
      </c>
      <c r="AB359" s="81">
        <v>0.108</v>
      </c>
      <c r="AD359" s="118">
        <f t="shared" si="15"/>
        <v>23</v>
      </c>
      <c r="AE359" s="28">
        <f t="shared" si="16"/>
        <v>152</v>
      </c>
      <c r="AF359" s="119">
        <f t="shared" si="17"/>
        <v>110</v>
      </c>
    </row>
    <row r="360" spans="1:32" x14ac:dyDescent="0.2">
      <c r="A360" s="80">
        <v>540014</v>
      </c>
      <c r="B360" s="10" t="s">
        <v>81</v>
      </c>
      <c r="C360" s="10" t="s">
        <v>53</v>
      </c>
      <c r="D360" s="10" t="s">
        <v>49</v>
      </c>
      <c r="E360" s="96">
        <v>11</v>
      </c>
      <c r="F360" s="80">
        <v>194</v>
      </c>
      <c r="G360" s="9">
        <v>257</v>
      </c>
      <c r="H360" s="9">
        <v>233</v>
      </c>
      <c r="I360" s="9">
        <v>161</v>
      </c>
      <c r="J360" s="9">
        <v>34</v>
      </c>
      <c r="K360" s="11">
        <v>0.21099999999999999</v>
      </c>
      <c r="L360" s="9">
        <v>580</v>
      </c>
      <c r="M360" s="96">
        <v>0.27800000000000002</v>
      </c>
      <c r="N360" s="80">
        <v>11980</v>
      </c>
      <c r="O360" s="9">
        <v>9424</v>
      </c>
      <c r="P360" s="9">
        <v>10702</v>
      </c>
      <c r="Q360" s="9">
        <v>10636</v>
      </c>
      <c r="R360" s="11">
        <v>0.99399999999999999</v>
      </c>
      <c r="S360" s="9">
        <v>1088</v>
      </c>
      <c r="T360" s="11">
        <v>0.10199999999999999</v>
      </c>
      <c r="U360" s="9">
        <v>231</v>
      </c>
      <c r="V360" s="11">
        <v>2.1999999999999999E-2</v>
      </c>
      <c r="W360" s="9">
        <v>25</v>
      </c>
      <c r="X360" s="81">
        <v>2E-3</v>
      </c>
      <c r="Y360" s="80">
        <v>209</v>
      </c>
      <c r="Z360" s="9">
        <v>40</v>
      </c>
      <c r="AA360" s="9">
        <v>249</v>
      </c>
      <c r="AB360" s="81">
        <v>2.3E-2</v>
      </c>
      <c r="AD360" s="118">
        <f t="shared" si="15"/>
        <v>27</v>
      </c>
      <c r="AE360" s="28">
        <f t="shared" si="16"/>
        <v>167</v>
      </c>
      <c r="AF360" s="119">
        <f t="shared" si="17"/>
        <v>176</v>
      </c>
    </row>
    <row r="361" spans="1:32" ht="13.5" thickBot="1" x14ac:dyDescent="0.25">
      <c r="A361" s="82">
        <v>540152</v>
      </c>
      <c r="B361" s="99" t="s">
        <v>77</v>
      </c>
      <c r="C361" s="99" t="s">
        <v>69</v>
      </c>
      <c r="D361" s="99" t="s">
        <v>49</v>
      </c>
      <c r="E361" s="97">
        <v>10</v>
      </c>
      <c r="F361" s="82">
        <v>12</v>
      </c>
      <c r="G361" s="83">
        <v>2551</v>
      </c>
      <c r="H361" s="83">
        <v>2641</v>
      </c>
      <c r="I361" s="83">
        <v>2721</v>
      </c>
      <c r="J361" s="83">
        <v>176</v>
      </c>
      <c r="K361" s="90">
        <v>6.5000000000000002E-2</v>
      </c>
      <c r="L361" s="83">
        <v>1335</v>
      </c>
      <c r="M361" s="97">
        <v>2.0379999999999998</v>
      </c>
      <c r="N361" s="82">
        <v>12695</v>
      </c>
      <c r="O361" s="83">
        <v>11011</v>
      </c>
      <c r="P361" s="83">
        <v>11853</v>
      </c>
      <c r="Q361" s="83">
        <v>11087</v>
      </c>
      <c r="R361" s="90">
        <v>0.93500000000000005</v>
      </c>
      <c r="S361" s="83">
        <v>1243</v>
      </c>
      <c r="T361" s="90">
        <v>0.105</v>
      </c>
      <c r="U361" s="83">
        <v>326</v>
      </c>
      <c r="V361" s="90">
        <v>2.8000000000000001E-2</v>
      </c>
      <c r="W361" s="83">
        <v>39</v>
      </c>
      <c r="X361" s="84">
        <v>3.0000000000000001E-3</v>
      </c>
      <c r="Y361" s="82">
        <v>2731</v>
      </c>
      <c r="Z361" s="83">
        <v>170</v>
      </c>
      <c r="AA361" s="83">
        <v>2901</v>
      </c>
      <c r="AB361" s="84">
        <v>0.245</v>
      </c>
      <c r="AD361" s="124">
        <f t="shared" si="15"/>
        <v>77</v>
      </c>
      <c r="AE361" s="125">
        <f t="shared" si="16"/>
        <v>11</v>
      </c>
      <c r="AF361" s="126">
        <f t="shared" si="17"/>
        <v>59</v>
      </c>
    </row>
    <row r="364" spans="1:32" ht="20.25" customHeight="1" x14ac:dyDescent="0.2">
      <c r="A364" s="1" t="s">
        <v>6</v>
      </c>
      <c r="K364" s="12"/>
      <c r="L364" s="12"/>
      <c r="S364" s="12"/>
      <c r="U364" s="12"/>
      <c r="W364" s="18"/>
      <c r="Y364" s="18"/>
    </row>
    <row r="365" spans="1:32" x14ac:dyDescent="0.2">
      <c r="A365" s="1" t="s">
        <v>7</v>
      </c>
      <c r="K365" s="12"/>
      <c r="L365" s="12"/>
      <c r="S365" s="12"/>
      <c r="U365" s="12"/>
      <c r="W365" s="18"/>
      <c r="Y365" s="18"/>
    </row>
  </sheetData>
  <autoFilter ref="A6:AF361" xr:uid="{00000000-0009-0000-0000-000000000000}"/>
  <mergeCells count="10">
    <mergeCell ref="AD4:AF4"/>
    <mergeCell ref="AB4:AB5"/>
    <mergeCell ref="N4:X4"/>
    <mergeCell ref="F4:M4"/>
    <mergeCell ref="A4:E5"/>
    <mergeCell ref="Q5:R5"/>
    <mergeCell ref="S5:T5"/>
    <mergeCell ref="U5:V5"/>
    <mergeCell ref="W5:X5"/>
    <mergeCell ref="Y4:A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BF33-DA49-434B-B8C7-ACB9C1C6F42C}">
  <dimension ref="A1:AX289"/>
  <sheetViews>
    <sheetView workbookViewId="0">
      <pane xSplit="3" ySplit="5" topLeftCell="P6" activePane="bottomRight" state="frozen"/>
      <selection pane="topRight" activeCell="D1" sqref="D1"/>
      <selection pane="bottomLeft" activeCell="A6" sqref="A6"/>
      <selection pane="bottomRight" activeCell="AE7" sqref="AE7"/>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 min="35" max="37" width="0" hidden="1" customWidth="1"/>
    <col min="38" max="38" width="0" style="64" hidden="1" customWidth="1"/>
    <col min="39" max="50" width="0" hidden="1" customWidth="1"/>
  </cols>
  <sheetData>
    <row r="1" spans="1:50" x14ac:dyDescent="0.25">
      <c r="A1" t="s">
        <v>465</v>
      </c>
    </row>
    <row r="2" spans="1:50" ht="15.75" thickBot="1" x14ac:dyDescent="0.3">
      <c r="K2" s="20" t="s">
        <v>394</v>
      </c>
      <c r="L2" s="20"/>
      <c r="M2" s="20" t="s">
        <v>396</v>
      </c>
      <c r="N2" s="12"/>
      <c r="O2" s="12"/>
      <c r="P2" s="12"/>
      <c r="Q2" s="12"/>
      <c r="R2" s="12"/>
      <c r="S2" s="18"/>
      <c r="T2" s="12"/>
      <c r="U2" s="18"/>
      <c r="V2" s="12"/>
      <c r="W2" s="18"/>
      <c r="X2" s="12"/>
      <c r="Y2" s="18"/>
      <c r="Z2" s="12"/>
      <c r="AA2" s="12"/>
      <c r="AB2" s="20" t="s">
        <v>395</v>
      </c>
      <c r="AD2" s="185"/>
      <c r="AE2" s="186" t="s">
        <v>492</v>
      </c>
      <c r="AF2" s="185"/>
    </row>
    <row r="3" spans="1:50"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c r="AH3" s="153" t="s">
        <v>475</v>
      </c>
      <c r="AN3" s="153" t="s">
        <v>476</v>
      </c>
      <c r="AR3" s="64"/>
      <c r="AT3" s="153" t="s">
        <v>480</v>
      </c>
      <c r="AX3" s="64"/>
    </row>
    <row r="4" spans="1:50"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42" t="s">
        <v>16</v>
      </c>
      <c r="AE4" s="143" t="s">
        <v>35</v>
      </c>
      <c r="AF4" s="144" t="s">
        <v>11</v>
      </c>
      <c r="AG4" s="145"/>
      <c r="AH4" s="151" t="s">
        <v>463</v>
      </c>
      <c r="AI4" s="151" t="s">
        <v>472</v>
      </c>
      <c r="AJ4" s="151" t="s">
        <v>473</v>
      </c>
      <c r="AK4" s="152" t="s">
        <v>16</v>
      </c>
      <c r="AL4" s="152" t="s">
        <v>474</v>
      </c>
      <c r="AN4" s="154" t="s">
        <v>463</v>
      </c>
      <c r="AO4" s="154" t="s">
        <v>473</v>
      </c>
      <c r="AP4" s="154" t="s">
        <v>477</v>
      </c>
      <c r="AQ4" s="155" t="s">
        <v>35</v>
      </c>
      <c r="AR4" s="155" t="s">
        <v>478</v>
      </c>
      <c r="AT4" s="161" t="s">
        <v>463</v>
      </c>
      <c r="AU4" s="161" t="s">
        <v>481</v>
      </c>
      <c r="AV4" s="161" t="s">
        <v>483</v>
      </c>
      <c r="AW4" s="162" t="s">
        <v>35</v>
      </c>
      <c r="AX4" s="162" t="s">
        <v>478</v>
      </c>
    </row>
    <row r="5" spans="1:50"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c r="AH5" s="146" t="s">
        <v>463</v>
      </c>
      <c r="AI5" s="147" t="s">
        <v>468</v>
      </c>
      <c r="AJ5" s="147" t="s">
        <v>469</v>
      </c>
      <c r="AK5" s="149" t="s">
        <v>470</v>
      </c>
      <c r="AL5" s="149" t="s">
        <v>471</v>
      </c>
      <c r="AN5" s="156" t="s">
        <v>463</v>
      </c>
      <c r="AO5" s="157" t="s">
        <v>469</v>
      </c>
      <c r="AP5" s="157" t="s">
        <v>479</v>
      </c>
      <c r="AQ5" s="158" t="s">
        <v>470</v>
      </c>
      <c r="AR5" s="158" t="s">
        <v>471</v>
      </c>
      <c r="AT5" s="163" t="s">
        <v>463</v>
      </c>
      <c r="AU5" s="164" t="s">
        <v>482</v>
      </c>
      <c r="AV5" s="164" t="s">
        <v>484</v>
      </c>
      <c r="AW5" s="165" t="s">
        <v>470</v>
      </c>
      <c r="AX5" s="165" t="s">
        <v>471</v>
      </c>
    </row>
    <row r="6" spans="1:50" x14ac:dyDescent="0.25">
      <c r="A6" s="75">
        <v>540238</v>
      </c>
      <c r="B6" s="4" t="s">
        <v>113</v>
      </c>
      <c r="C6" s="4" t="s">
        <v>71</v>
      </c>
      <c r="D6" s="4" t="s">
        <v>49</v>
      </c>
      <c r="E6" s="92">
        <v>3</v>
      </c>
      <c r="F6" s="75">
        <v>79</v>
      </c>
      <c r="G6" s="3">
        <v>87</v>
      </c>
      <c r="H6" s="3">
        <v>83</v>
      </c>
      <c r="I6" s="3">
        <v>77</v>
      </c>
      <c r="J6" s="3">
        <v>0</v>
      </c>
      <c r="K6" s="5">
        <v>0</v>
      </c>
      <c r="L6" s="3">
        <v>27</v>
      </c>
      <c r="M6" s="92">
        <v>2.8519999999999999</v>
      </c>
      <c r="N6" s="75">
        <v>84</v>
      </c>
      <c r="O6" s="3">
        <v>91</v>
      </c>
      <c r="P6" s="3">
        <v>87.5</v>
      </c>
      <c r="Q6" s="3">
        <v>38</v>
      </c>
      <c r="R6" s="5">
        <v>0.45200000000000001</v>
      </c>
      <c r="S6" s="3">
        <v>3</v>
      </c>
      <c r="T6" s="5">
        <v>3.5999999999999997E-2</v>
      </c>
      <c r="U6" s="3">
        <v>8</v>
      </c>
      <c r="V6" s="5">
        <v>9.5000000000000001E-2</v>
      </c>
      <c r="W6" s="3">
        <v>35</v>
      </c>
      <c r="X6" s="76">
        <v>0.41699999999999998</v>
      </c>
      <c r="Y6" s="75">
        <v>79</v>
      </c>
      <c r="Z6" s="3">
        <v>0</v>
      </c>
      <c r="AA6" s="3">
        <v>79</v>
      </c>
      <c r="AB6" s="76">
        <v>0.94</v>
      </c>
      <c r="AD6" s="133">
        <f t="shared" ref="AD6:AD69" si="0">IFERROR(_xlfn.PERCENTRANK.INC(K$6:K$289,K6),"-9999")</f>
        <v>0</v>
      </c>
      <c r="AE6" s="178">
        <f t="shared" ref="AE6:AE69" si="1">IFERROR(_xlfn.PERCENTRANK.INC(M$6:M$289,M6),"-9999")</f>
        <v>0.98899999999999999</v>
      </c>
      <c r="AF6" s="179">
        <f t="shared" ref="AF6:AF69" si="2">IFERROR(_xlfn.PERCENTRANK.INC(AB$6:AB$289,AB6),"-9999")</f>
        <v>1</v>
      </c>
      <c r="AH6" s="146">
        <v>1</v>
      </c>
      <c r="AI6" s="147">
        <f>SUMIF($E$6:$E$289,$AH6,J$6:J$289)</f>
        <v>1197</v>
      </c>
      <c r="AJ6" s="147">
        <f>SUMIF($E$6:$E$289,$AH6,I$6:I$289)</f>
        <v>10127</v>
      </c>
      <c r="AK6" s="148">
        <f xml:space="preserve"> AI6 / AJ6</f>
        <v>0.11819887429643527</v>
      </c>
      <c r="AL6" s="150">
        <f xml:space="preserve"> _xlfn.PERCENTRANK.INC(AK$6:AK$16,AK6)</f>
        <v>0.7</v>
      </c>
      <c r="AN6" s="156">
        <v>1</v>
      </c>
      <c r="AO6" s="157">
        <f>SUMIF($E$6:$E$289,$AH6,I$6:I$289)</f>
        <v>10127</v>
      </c>
      <c r="AP6" s="157">
        <f>SUMIF($E$6:$E$289,$AH6,L$6:L$289)</f>
        <v>38123</v>
      </c>
      <c r="AQ6" s="159">
        <f xml:space="preserve"> AO6 / AP6</f>
        <v>0.26564016472995305</v>
      </c>
      <c r="AR6" s="160">
        <f xml:space="preserve"> _xlfn.PERCENTRANK.INC(AQ$6:AQ$16,AQ6)</f>
        <v>0.7</v>
      </c>
      <c r="AT6" s="163">
        <v>1</v>
      </c>
      <c r="AU6" s="164">
        <f>SUMIF($E$6:$E$289,$AH6,AA$6:AA$289)</f>
        <v>15396</v>
      </c>
      <c r="AV6" s="164">
        <f>SUMIF($E$6:$E$289,$AH6,N$6:N$289)</f>
        <v>132543</v>
      </c>
      <c r="AW6" s="166">
        <f xml:space="preserve"> AU6 / AV6</f>
        <v>0.11615852968470609</v>
      </c>
      <c r="AX6" s="167">
        <f xml:space="preserve"> _xlfn.PERCENTRANK.INC(AW$6:AW$16,AW6)</f>
        <v>0.7</v>
      </c>
    </row>
    <row r="7" spans="1:50" x14ac:dyDescent="0.25">
      <c r="A7" s="75">
        <v>540247</v>
      </c>
      <c r="B7" s="4" t="s">
        <v>259</v>
      </c>
      <c r="C7" s="4" t="s">
        <v>196</v>
      </c>
      <c r="D7" s="4" t="s">
        <v>49</v>
      </c>
      <c r="E7" s="92">
        <v>2</v>
      </c>
      <c r="F7" s="75">
        <v>276</v>
      </c>
      <c r="G7" s="3">
        <v>266</v>
      </c>
      <c r="H7" s="3">
        <v>271</v>
      </c>
      <c r="I7" s="3">
        <v>203</v>
      </c>
      <c r="J7" s="3">
        <v>22</v>
      </c>
      <c r="K7" s="5">
        <v>0.108</v>
      </c>
      <c r="L7" s="3">
        <v>289</v>
      </c>
      <c r="M7" s="92">
        <v>0.70199999999999996</v>
      </c>
      <c r="N7" s="75">
        <v>372</v>
      </c>
      <c r="O7" s="3">
        <v>359</v>
      </c>
      <c r="P7" s="3">
        <v>365.5</v>
      </c>
      <c r="Q7" s="3">
        <v>277</v>
      </c>
      <c r="R7" s="5">
        <v>0.745</v>
      </c>
      <c r="S7" s="3">
        <v>16</v>
      </c>
      <c r="T7" s="5">
        <v>4.2999999999999997E-2</v>
      </c>
      <c r="U7" s="3">
        <v>37</v>
      </c>
      <c r="V7" s="5">
        <v>9.9000000000000005E-2</v>
      </c>
      <c r="W7" s="3">
        <v>42</v>
      </c>
      <c r="X7" s="76">
        <v>0.113</v>
      </c>
      <c r="Y7" s="75">
        <v>276</v>
      </c>
      <c r="Z7" s="3">
        <v>11</v>
      </c>
      <c r="AA7" s="3">
        <v>287</v>
      </c>
      <c r="AB7" s="76">
        <v>0.77200000000000002</v>
      </c>
      <c r="AD7" s="133">
        <f t="shared" si="0"/>
        <v>0.752</v>
      </c>
      <c r="AE7" s="71">
        <f t="shared" si="1"/>
        <v>0.66700000000000004</v>
      </c>
      <c r="AF7" s="179">
        <f t="shared" si="2"/>
        <v>0.996</v>
      </c>
      <c r="AH7" s="146">
        <v>2</v>
      </c>
      <c r="AI7" s="147">
        <f t="shared" ref="AI7:AI16" si="3">SUMIF($E$6:$E$289,$AH7,J$6:J$289)</f>
        <v>2123</v>
      </c>
      <c r="AJ7" s="147">
        <f t="shared" ref="AJ7:AJ16" si="4">SUMIF($E$6:$E$289,$AH7,I$6:I$289)</f>
        <v>17040</v>
      </c>
      <c r="AK7" s="148">
        <f t="shared" ref="AK7:AK16" si="5" xml:space="preserve"> AI7 / AJ7</f>
        <v>0.12458920187793428</v>
      </c>
      <c r="AL7" s="150">
        <f t="shared" ref="AL7:AL16" si="6" xml:space="preserve"> _xlfn.PERCENTRANK.INC(AK$6:AK$16,AK7)</f>
        <v>0.8</v>
      </c>
      <c r="AN7" s="156">
        <v>2</v>
      </c>
      <c r="AO7" s="157">
        <f t="shared" ref="AO7:AO16" si="7">SUMIF($E$6:$E$289,$AH7,I$6:I$289)</f>
        <v>17040</v>
      </c>
      <c r="AP7" s="157">
        <f t="shared" ref="AP7:AP16" si="8">SUMIF($E$6:$E$289,$AH7,L$6:L$289)</f>
        <v>72366</v>
      </c>
      <c r="AQ7" s="159">
        <f t="shared" ref="AQ7:AQ16" si="9" xml:space="preserve"> AO7 / AP7</f>
        <v>0.23546969571345661</v>
      </c>
      <c r="AR7" s="160">
        <f t="shared" ref="AR7:AR16" si="10" xml:space="preserve"> _xlfn.PERCENTRANK.INC(AQ$6:AQ$16,AQ7)</f>
        <v>0.6</v>
      </c>
      <c r="AT7" s="163">
        <v>2</v>
      </c>
      <c r="AU7" s="164">
        <f t="shared" ref="AU7:AU16" si="11">SUMIF($E$6:$E$289,$AH7,AA$6:AA$289)</f>
        <v>23944</v>
      </c>
      <c r="AV7" s="164">
        <f t="shared" ref="AV7:AV16" si="12">SUMIF($E$6:$E$289,$AH7,N$6:N$289)</f>
        <v>147794</v>
      </c>
      <c r="AW7" s="166">
        <f t="shared" ref="AW7:AW16" si="13" xml:space="preserve"> AU7 / AV7</f>
        <v>0.16200928319146921</v>
      </c>
      <c r="AX7" s="167">
        <f t="shared" ref="AX7:AX16" si="14" xml:space="preserve"> _xlfn.PERCENTRANK.INC(AW$6:AW$16,AW7)</f>
        <v>1</v>
      </c>
    </row>
    <row r="8" spans="1:50" x14ac:dyDescent="0.25">
      <c r="A8" s="75">
        <v>540259</v>
      </c>
      <c r="B8" s="4" t="s">
        <v>161</v>
      </c>
      <c r="C8" s="4" t="s">
        <v>89</v>
      </c>
      <c r="D8" s="4" t="s">
        <v>49</v>
      </c>
      <c r="E8" s="92">
        <v>5</v>
      </c>
      <c r="F8" s="75">
        <v>71</v>
      </c>
      <c r="G8" s="3">
        <v>76</v>
      </c>
      <c r="H8" s="3">
        <v>73.5</v>
      </c>
      <c r="I8" s="3">
        <v>55</v>
      </c>
      <c r="J8" s="3">
        <v>0</v>
      </c>
      <c r="K8" s="5">
        <v>0</v>
      </c>
      <c r="L8" s="3">
        <v>38</v>
      </c>
      <c r="M8" s="92">
        <v>1.4470000000000001</v>
      </c>
      <c r="N8" s="75">
        <v>100</v>
      </c>
      <c r="O8" s="3">
        <v>98</v>
      </c>
      <c r="P8" s="3">
        <v>99</v>
      </c>
      <c r="Q8" s="3">
        <v>94</v>
      </c>
      <c r="R8" s="5">
        <v>0.94</v>
      </c>
      <c r="S8" s="3">
        <v>3</v>
      </c>
      <c r="T8" s="5">
        <v>0.03</v>
      </c>
      <c r="U8" s="3">
        <v>2</v>
      </c>
      <c r="V8" s="5">
        <v>0.02</v>
      </c>
      <c r="W8" s="3">
        <v>1</v>
      </c>
      <c r="X8" s="76">
        <v>0.01</v>
      </c>
      <c r="Y8" s="75">
        <v>71</v>
      </c>
      <c r="Z8" s="3">
        <v>6</v>
      </c>
      <c r="AA8" s="3">
        <v>77</v>
      </c>
      <c r="AB8" s="76">
        <v>0.77</v>
      </c>
      <c r="AD8" s="133">
        <f t="shared" si="0"/>
        <v>0</v>
      </c>
      <c r="AE8" s="178">
        <f t="shared" si="1"/>
        <v>0.90800000000000003</v>
      </c>
      <c r="AF8" s="179">
        <f t="shared" si="2"/>
        <v>0.99199999999999999</v>
      </c>
      <c r="AH8" s="146">
        <v>3</v>
      </c>
      <c r="AI8" s="147">
        <f t="shared" si="3"/>
        <v>1967</v>
      </c>
      <c r="AJ8" s="147">
        <f t="shared" si="4"/>
        <v>18647</v>
      </c>
      <c r="AK8" s="148">
        <f t="shared" si="5"/>
        <v>0.10548613718024347</v>
      </c>
      <c r="AL8" s="150">
        <f t="shared" si="6"/>
        <v>0.5</v>
      </c>
      <c r="AN8" s="156">
        <v>3</v>
      </c>
      <c r="AO8" s="157">
        <f t="shared" si="7"/>
        <v>18647</v>
      </c>
      <c r="AP8" s="157">
        <f t="shared" si="8"/>
        <v>48623</v>
      </c>
      <c r="AQ8" s="159">
        <f t="shared" si="9"/>
        <v>0.38350163502869011</v>
      </c>
      <c r="AR8" s="160">
        <f t="shared" si="10"/>
        <v>0.8</v>
      </c>
      <c r="AT8" s="163">
        <v>3</v>
      </c>
      <c r="AU8" s="164">
        <f t="shared" si="11"/>
        <v>21934</v>
      </c>
      <c r="AV8" s="164">
        <f t="shared" si="12"/>
        <v>145471</v>
      </c>
      <c r="AW8" s="166">
        <f t="shared" si="13"/>
        <v>0.15077919310378013</v>
      </c>
      <c r="AX8" s="167">
        <f t="shared" si="14"/>
        <v>0.8</v>
      </c>
    </row>
    <row r="9" spans="1:50" x14ac:dyDescent="0.25">
      <c r="A9" s="75">
        <v>540159</v>
      </c>
      <c r="B9" s="26" t="s">
        <v>240</v>
      </c>
      <c r="C9" s="4" t="s">
        <v>74</v>
      </c>
      <c r="D9" s="4" t="s">
        <v>49</v>
      </c>
      <c r="E9" s="92">
        <v>4</v>
      </c>
      <c r="F9" s="75">
        <v>367</v>
      </c>
      <c r="G9" s="3">
        <v>446</v>
      </c>
      <c r="H9" s="3">
        <v>406.5</v>
      </c>
      <c r="I9" s="3">
        <v>357</v>
      </c>
      <c r="J9" s="3">
        <v>189</v>
      </c>
      <c r="K9" s="5">
        <v>0.52900000000000003</v>
      </c>
      <c r="L9" s="3">
        <v>494</v>
      </c>
      <c r="M9" s="92">
        <v>0.72299999999999998</v>
      </c>
      <c r="N9" s="75">
        <v>673</v>
      </c>
      <c r="O9" s="3">
        <v>722</v>
      </c>
      <c r="P9" s="3">
        <v>697.5</v>
      </c>
      <c r="Q9" s="3">
        <v>530</v>
      </c>
      <c r="R9" s="5">
        <v>0.78800000000000003</v>
      </c>
      <c r="S9" s="3">
        <v>108</v>
      </c>
      <c r="T9" s="5">
        <v>0.16</v>
      </c>
      <c r="U9" s="3">
        <v>34</v>
      </c>
      <c r="V9" s="5">
        <v>5.0999999999999997E-2</v>
      </c>
      <c r="W9" s="3">
        <v>1</v>
      </c>
      <c r="X9" s="76">
        <v>1E-3</v>
      </c>
      <c r="Y9" s="75">
        <v>367</v>
      </c>
      <c r="Z9" s="3">
        <v>74</v>
      </c>
      <c r="AA9" s="3">
        <v>441</v>
      </c>
      <c r="AB9" s="76">
        <v>0.65500000000000003</v>
      </c>
      <c r="AD9" s="187">
        <f t="shared" si="0"/>
        <v>0.98899999999999999</v>
      </c>
      <c r="AE9" s="71">
        <f t="shared" si="1"/>
        <v>0.69199999999999995</v>
      </c>
      <c r="AF9" s="179">
        <f t="shared" si="2"/>
        <v>0.98899999999999999</v>
      </c>
      <c r="AH9" s="146">
        <v>4</v>
      </c>
      <c r="AI9" s="147">
        <f t="shared" si="3"/>
        <v>870</v>
      </c>
      <c r="AJ9" s="147">
        <f t="shared" si="4"/>
        <v>5888</v>
      </c>
      <c r="AK9" s="148">
        <f t="shared" si="5"/>
        <v>0.14775815217391305</v>
      </c>
      <c r="AL9" s="150">
        <f t="shared" si="6"/>
        <v>0.9</v>
      </c>
      <c r="AN9" s="156">
        <v>4</v>
      </c>
      <c r="AO9" s="157">
        <f t="shared" si="7"/>
        <v>5888</v>
      </c>
      <c r="AP9" s="157">
        <f t="shared" si="8"/>
        <v>64619</v>
      </c>
      <c r="AQ9" s="159">
        <f t="shared" si="9"/>
        <v>9.1118711214967729E-2</v>
      </c>
      <c r="AR9" s="160">
        <f t="shared" si="10"/>
        <v>0.3</v>
      </c>
      <c r="AT9" s="163">
        <v>4</v>
      </c>
      <c r="AU9" s="164">
        <f t="shared" si="11"/>
        <v>7778</v>
      </c>
      <c r="AV9" s="164">
        <f t="shared" si="12"/>
        <v>79548</v>
      </c>
      <c r="AW9" s="166">
        <f t="shared" si="13"/>
        <v>9.7777442550409821E-2</v>
      </c>
      <c r="AX9" s="167">
        <f t="shared" si="14"/>
        <v>0.5</v>
      </c>
    </row>
    <row r="10" spans="1:50" x14ac:dyDescent="0.25">
      <c r="A10" s="75">
        <v>540015</v>
      </c>
      <c r="B10" s="4" t="s">
        <v>108</v>
      </c>
      <c r="C10" s="4" t="s">
        <v>53</v>
      </c>
      <c r="D10" s="4" t="s">
        <v>49</v>
      </c>
      <c r="E10" s="92">
        <v>11</v>
      </c>
      <c r="F10" s="75">
        <v>1403</v>
      </c>
      <c r="G10" s="3">
        <v>871</v>
      </c>
      <c r="H10" s="3">
        <v>1137</v>
      </c>
      <c r="I10" s="3">
        <v>791</v>
      </c>
      <c r="J10" s="3">
        <v>1</v>
      </c>
      <c r="K10" s="5">
        <v>1E-3</v>
      </c>
      <c r="L10" s="3">
        <v>266</v>
      </c>
      <c r="M10" s="92">
        <v>2.9740000000000002</v>
      </c>
      <c r="N10" s="75">
        <v>2388</v>
      </c>
      <c r="O10" s="3">
        <v>1493</v>
      </c>
      <c r="P10" s="3">
        <v>1940.5</v>
      </c>
      <c r="Q10" s="3">
        <v>1810</v>
      </c>
      <c r="R10" s="5">
        <v>0.75800000000000001</v>
      </c>
      <c r="S10" s="3">
        <v>357</v>
      </c>
      <c r="T10" s="5">
        <v>0.14899999999999999</v>
      </c>
      <c r="U10" s="3">
        <v>150</v>
      </c>
      <c r="V10" s="5">
        <v>6.3E-2</v>
      </c>
      <c r="W10" s="3">
        <v>71</v>
      </c>
      <c r="X10" s="76">
        <v>0.03</v>
      </c>
      <c r="Y10" s="75">
        <v>1403</v>
      </c>
      <c r="Z10" s="3">
        <v>3</v>
      </c>
      <c r="AA10" s="3">
        <v>1406</v>
      </c>
      <c r="AB10" s="76">
        <v>0.58899999999999997</v>
      </c>
      <c r="AD10" s="133">
        <f t="shared" si="0"/>
        <v>0.48399999999999999</v>
      </c>
      <c r="AE10" s="178">
        <f t="shared" si="1"/>
        <v>0.996</v>
      </c>
      <c r="AF10" s="179">
        <f t="shared" si="2"/>
        <v>0.98499999999999999</v>
      </c>
      <c r="AH10" s="146">
        <v>5</v>
      </c>
      <c r="AI10" s="147">
        <f t="shared" si="3"/>
        <v>241</v>
      </c>
      <c r="AJ10" s="147">
        <f t="shared" si="4"/>
        <v>6597</v>
      </c>
      <c r="AK10" s="148">
        <f t="shared" si="5"/>
        <v>3.6531756859178414E-2</v>
      </c>
      <c r="AL10" s="150">
        <f t="shared" si="6"/>
        <v>0</v>
      </c>
      <c r="AN10" s="156">
        <v>5</v>
      </c>
      <c r="AO10" s="157">
        <f t="shared" si="7"/>
        <v>6597</v>
      </c>
      <c r="AP10" s="157">
        <f t="shared" si="8"/>
        <v>76824</v>
      </c>
      <c r="AQ10" s="159">
        <f t="shared" si="9"/>
        <v>8.5871602624179949E-2</v>
      </c>
      <c r="AR10" s="160">
        <f t="shared" si="10"/>
        <v>0.2</v>
      </c>
      <c r="AT10" s="163">
        <v>5</v>
      </c>
      <c r="AU10" s="164">
        <f t="shared" si="11"/>
        <v>9742</v>
      </c>
      <c r="AV10" s="164">
        <f t="shared" si="12"/>
        <v>114119</v>
      </c>
      <c r="AW10" s="166">
        <f t="shared" si="13"/>
        <v>8.5367029153778071E-2</v>
      </c>
      <c r="AX10" s="167">
        <f t="shared" si="14"/>
        <v>0.4</v>
      </c>
    </row>
    <row r="11" spans="1:50" x14ac:dyDescent="0.25">
      <c r="A11" s="75">
        <v>540075</v>
      </c>
      <c r="B11" s="26" t="s">
        <v>180</v>
      </c>
      <c r="C11" s="4" t="s">
        <v>84</v>
      </c>
      <c r="D11" s="4" t="s">
        <v>49</v>
      </c>
      <c r="E11" s="92">
        <v>3</v>
      </c>
      <c r="F11" s="75">
        <v>334</v>
      </c>
      <c r="G11" s="3">
        <v>366</v>
      </c>
      <c r="H11" s="3">
        <v>350</v>
      </c>
      <c r="I11" s="3">
        <v>302</v>
      </c>
      <c r="J11" s="3">
        <v>1</v>
      </c>
      <c r="K11" s="5">
        <v>3.0000000000000001E-3</v>
      </c>
      <c r="L11" s="3">
        <v>235</v>
      </c>
      <c r="M11" s="92">
        <v>1.2849999999999999</v>
      </c>
      <c r="N11" s="75">
        <v>575</v>
      </c>
      <c r="O11" s="3">
        <v>545</v>
      </c>
      <c r="P11" s="3">
        <v>560</v>
      </c>
      <c r="Q11" s="3">
        <v>463</v>
      </c>
      <c r="R11" s="5">
        <v>0.80500000000000005</v>
      </c>
      <c r="S11" s="3">
        <v>75</v>
      </c>
      <c r="T11" s="5">
        <v>0.13</v>
      </c>
      <c r="U11" s="3">
        <v>35</v>
      </c>
      <c r="V11" s="5">
        <v>6.0999999999999999E-2</v>
      </c>
      <c r="W11" s="3">
        <v>2</v>
      </c>
      <c r="X11" s="76">
        <v>3.0000000000000001E-3</v>
      </c>
      <c r="Y11" s="75">
        <v>334</v>
      </c>
      <c r="Z11" s="3">
        <v>0</v>
      </c>
      <c r="AA11" s="3">
        <v>334</v>
      </c>
      <c r="AB11" s="76">
        <v>0.58099999999999996</v>
      </c>
      <c r="AD11" s="133">
        <f t="shared" si="0"/>
        <v>0.49399999999999999</v>
      </c>
      <c r="AE11" s="178">
        <f t="shared" si="1"/>
        <v>0.88300000000000001</v>
      </c>
      <c r="AF11" s="179">
        <f t="shared" si="2"/>
        <v>0.98199999999999998</v>
      </c>
      <c r="AH11" s="146">
        <v>6</v>
      </c>
      <c r="AI11" s="147">
        <f t="shared" si="3"/>
        <v>292</v>
      </c>
      <c r="AJ11" s="147">
        <f t="shared" si="4"/>
        <v>5818</v>
      </c>
      <c r="AK11" s="148">
        <f t="shared" si="5"/>
        <v>5.0189068408387764E-2</v>
      </c>
      <c r="AL11" s="150">
        <f t="shared" si="6"/>
        <v>0.4</v>
      </c>
      <c r="AN11" s="156">
        <v>6</v>
      </c>
      <c r="AO11" s="157">
        <f t="shared" si="7"/>
        <v>5818</v>
      </c>
      <c r="AP11" s="157">
        <f t="shared" si="8"/>
        <v>40520</v>
      </c>
      <c r="AQ11" s="159">
        <f t="shared" si="9"/>
        <v>0.14358341559723592</v>
      </c>
      <c r="AR11" s="160">
        <f t="shared" si="10"/>
        <v>0.5</v>
      </c>
      <c r="AT11" s="163">
        <v>6</v>
      </c>
      <c r="AU11" s="164">
        <f t="shared" si="11"/>
        <v>7207</v>
      </c>
      <c r="AV11" s="164">
        <f t="shared" si="12"/>
        <v>158548</v>
      </c>
      <c r="AW11" s="166">
        <f t="shared" si="13"/>
        <v>4.5456265610414513E-2</v>
      </c>
      <c r="AX11" s="167">
        <f t="shared" si="14"/>
        <v>0.1</v>
      </c>
    </row>
    <row r="12" spans="1:50" x14ac:dyDescent="0.25">
      <c r="A12" s="75">
        <v>540119</v>
      </c>
      <c r="B12" s="4" t="s">
        <v>124</v>
      </c>
      <c r="C12" s="4" t="s">
        <v>125</v>
      </c>
      <c r="D12" s="4" t="s">
        <v>49</v>
      </c>
      <c r="E12" s="92">
        <v>1</v>
      </c>
      <c r="F12" s="75">
        <v>130</v>
      </c>
      <c r="G12" s="3">
        <v>99</v>
      </c>
      <c r="H12" s="3">
        <v>114.5</v>
      </c>
      <c r="I12" s="3">
        <v>84</v>
      </c>
      <c r="J12" s="3">
        <v>30</v>
      </c>
      <c r="K12" s="5">
        <v>0.35699999999999998</v>
      </c>
      <c r="L12" s="3">
        <v>40</v>
      </c>
      <c r="M12" s="92">
        <v>2.1</v>
      </c>
      <c r="N12" s="75">
        <v>256</v>
      </c>
      <c r="O12" s="3">
        <v>179</v>
      </c>
      <c r="P12" s="3">
        <v>217.5</v>
      </c>
      <c r="Q12" s="3">
        <v>199</v>
      </c>
      <c r="R12" s="5">
        <v>0.77700000000000002</v>
      </c>
      <c r="S12" s="3">
        <v>31</v>
      </c>
      <c r="T12" s="5">
        <v>0.121</v>
      </c>
      <c r="U12" s="3">
        <v>20</v>
      </c>
      <c r="V12" s="5">
        <v>7.8E-2</v>
      </c>
      <c r="W12" s="3">
        <v>6</v>
      </c>
      <c r="X12" s="76">
        <v>2.3E-2</v>
      </c>
      <c r="Y12" s="75">
        <v>130</v>
      </c>
      <c r="Z12" s="3">
        <v>15</v>
      </c>
      <c r="AA12" s="3">
        <v>145</v>
      </c>
      <c r="AB12" s="76">
        <v>0.56599999999999995</v>
      </c>
      <c r="AD12" s="187">
        <f t="shared" si="0"/>
        <v>0.95699999999999996</v>
      </c>
      <c r="AE12" s="178">
        <f t="shared" si="1"/>
        <v>0.96799999999999997</v>
      </c>
      <c r="AF12" s="179">
        <f t="shared" si="2"/>
        <v>0.97799999999999998</v>
      </c>
      <c r="AH12" s="146">
        <v>7</v>
      </c>
      <c r="AI12" s="147">
        <f t="shared" si="3"/>
        <v>314</v>
      </c>
      <c r="AJ12" s="147">
        <f t="shared" si="4"/>
        <v>6281</v>
      </c>
      <c r="AK12" s="148">
        <f t="shared" si="5"/>
        <v>4.9992039484158576E-2</v>
      </c>
      <c r="AL12" s="150">
        <f t="shared" si="6"/>
        <v>0.3</v>
      </c>
      <c r="AN12" s="156">
        <v>7</v>
      </c>
      <c r="AO12" s="157">
        <f t="shared" si="7"/>
        <v>6281</v>
      </c>
      <c r="AP12" s="157">
        <f t="shared" si="8"/>
        <v>64782</v>
      </c>
      <c r="AQ12" s="159">
        <f t="shared" si="9"/>
        <v>9.6955944552499146E-2</v>
      </c>
      <c r="AR12" s="160">
        <f t="shared" si="10"/>
        <v>0.4</v>
      </c>
      <c r="AT12" s="163">
        <v>7</v>
      </c>
      <c r="AU12" s="164">
        <f t="shared" si="11"/>
        <v>10639</v>
      </c>
      <c r="AV12" s="164">
        <f t="shared" si="12"/>
        <v>100853</v>
      </c>
      <c r="AW12" s="166">
        <f t="shared" si="13"/>
        <v>0.10549016885962738</v>
      </c>
      <c r="AX12" s="167">
        <f t="shared" si="14"/>
        <v>0.6</v>
      </c>
    </row>
    <row r="13" spans="1:50" x14ac:dyDescent="0.25">
      <c r="A13" s="75">
        <v>540166</v>
      </c>
      <c r="B13" s="4" t="s">
        <v>229</v>
      </c>
      <c r="C13" s="4" t="s">
        <v>100</v>
      </c>
      <c r="D13" s="4" t="s">
        <v>49</v>
      </c>
      <c r="E13" s="92">
        <v>3</v>
      </c>
      <c r="F13" s="75">
        <v>317</v>
      </c>
      <c r="G13" s="3">
        <v>414</v>
      </c>
      <c r="H13" s="3">
        <v>365.5</v>
      </c>
      <c r="I13" s="3">
        <v>285</v>
      </c>
      <c r="J13" s="3">
        <v>0</v>
      </c>
      <c r="K13" s="5">
        <v>0</v>
      </c>
      <c r="L13" s="3">
        <v>342</v>
      </c>
      <c r="M13" s="92">
        <v>0.83299999999999996</v>
      </c>
      <c r="N13" s="75">
        <v>651</v>
      </c>
      <c r="O13" s="3">
        <v>721</v>
      </c>
      <c r="P13" s="3">
        <v>686</v>
      </c>
      <c r="Q13" s="3">
        <v>601</v>
      </c>
      <c r="R13" s="5">
        <v>0.92300000000000004</v>
      </c>
      <c r="S13" s="3">
        <v>20</v>
      </c>
      <c r="T13" s="5">
        <v>3.1E-2</v>
      </c>
      <c r="U13" s="3">
        <v>29</v>
      </c>
      <c r="V13" s="5">
        <v>4.4999999999999998E-2</v>
      </c>
      <c r="W13" s="3">
        <v>1</v>
      </c>
      <c r="X13" s="76">
        <v>2E-3</v>
      </c>
      <c r="Y13" s="75">
        <v>317</v>
      </c>
      <c r="Z13" s="3">
        <v>27</v>
      </c>
      <c r="AA13" s="3">
        <v>344</v>
      </c>
      <c r="AB13" s="76">
        <v>0.52800000000000002</v>
      </c>
      <c r="AD13" s="133">
        <f t="shared" si="0"/>
        <v>0</v>
      </c>
      <c r="AE13" s="71">
        <f t="shared" si="1"/>
        <v>0.72</v>
      </c>
      <c r="AF13" s="179">
        <f t="shared" si="2"/>
        <v>0.97499999999999998</v>
      </c>
      <c r="AH13" s="146">
        <v>9</v>
      </c>
      <c r="AI13" s="147">
        <f t="shared" si="3"/>
        <v>216</v>
      </c>
      <c r="AJ13" s="147">
        <f t="shared" si="4"/>
        <v>1834</v>
      </c>
      <c r="AK13" s="148">
        <f t="shared" si="5"/>
        <v>0.11777535441657579</v>
      </c>
      <c r="AL13" s="150">
        <f t="shared" si="6"/>
        <v>0.6</v>
      </c>
      <c r="AN13" s="156">
        <v>9</v>
      </c>
      <c r="AO13" s="157">
        <f t="shared" si="7"/>
        <v>1834</v>
      </c>
      <c r="AP13" s="157">
        <f t="shared" si="8"/>
        <v>27960</v>
      </c>
      <c r="AQ13" s="159">
        <f t="shared" si="9"/>
        <v>6.5593705293276114E-2</v>
      </c>
      <c r="AR13" s="160">
        <f t="shared" si="10"/>
        <v>0.1</v>
      </c>
      <c r="AT13" s="163">
        <v>9</v>
      </c>
      <c r="AU13" s="164">
        <f t="shared" si="11"/>
        <v>2473</v>
      </c>
      <c r="AV13" s="164">
        <f t="shared" si="12"/>
        <v>100074</v>
      </c>
      <c r="AW13" s="166">
        <f t="shared" si="13"/>
        <v>2.4711713332134219E-2</v>
      </c>
      <c r="AX13" s="167">
        <f t="shared" si="14"/>
        <v>0</v>
      </c>
    </row>
    <row r="14" spans="1:50" x14ac:dyDescent="0.25">
      <c r="A14" s="75">
        <v>540165</v>
      </c>
      <c r="B14" s="4" t="s">
        <v>99</v>
      </c>
      <c r="C14" s="4" t="s">
        <v>100</v>
      </c>
      <c r="D14" s="4" t="s">
        <v>49</v>
      </c>
      <c r="E14" s="92">
        <v>3</v>
      </c>
      <c r="F14" s="75">
        <v>63</v>
      </c>
      <c r="G14" s="3">
        <v>126</v>
      </c>
      <c r="H14" s="3">
        <v>94.5</v>
      </c>
      <c r="I14" s="3">
        <v>66</v>
      </c>
      <c r="J14" s="3">
        <v>0</v>
      </c>
      <c r="K14" s="5">
        <v>0</v>
      </c>
      <c r="L14" s="3">
        <v>29</v>
      </c>
      <c r="M14" s="92">
        <v>2.2759999999999998</v>
      </c>
      <c r="N14" s="75">
        <v>188</v>
      </c>
      <c r="O14" s="3">
        <v>204</v>
      </c>
      <c r="P14" s="3">
        <v>196</v>
      </c>
      <c r="Q14" s="3">
        <v>171</v>
      </c>
      <c r="R14" s="5">
        <v>0.91</v>
      </c>
      <c r="S14" s="3">
        <v>6</v>
      </c>
      <c r="T14" s="5">
        <v>3.2000000000000001E-2</v>
      </c>
      <c r="U14" s="3">
        <v>11</v>
      </c>
      <c r="V14" s="5">
        <v>5.8999999999999997E-2</v>
      </c>
      <c r="W14" s="3">
        <v>0</v>
      </c>
      <c r="X14" s="76">
        <v>0</v>
      </c>
      <c r="Y14" s="75">
        <v>63</v>
      </c>
      <c r="Z14" s="3">
        <v>35</v>
      </c>
      <c r="AA14" s="3">
        <v>98</v>
      </c>
      <c r="AB14" s="76">
        <v>0.52100000000000002</v>
      </c>
      <c r="AD14" s="133">
        <f t="shared" si="0"/>
        <v>0</v>
      </c>
      <c r="AE14" s="178">
        <f t="shared" si="1"/>
        <v>0.97099999999999997</v>
      </c>
      <c r="AF14" s="179">
        <f t="shared" si="2"/>
        <v>0.97099999999999997</v>
      </c>
      <c r="AH14" s="146">
        <v>8</v>
      </c>
      <c r="AI14" s="147">
        <f t="shared" si="3"/>
        <v>569</v>
      </c>
      <c r="AJ14" s="147">
        <f t="shared" si="4"/>
        <v>3255</v>
      </c>
      <c r="AK14" s="148">
        <f t="shared" si="5"/>
        <v>0.17480798771121353</v>
      </c>
      <c r="AL14" s="150">
        <f t="shared" si="6"/>
        <v>1</v>
      </c>
      <c r="AN14" s="156">
        <v>8</v>
      </c>
      <c r="AO14" s="157">
        <f t="shared" si="7"/>
        <v>3255</v>
      </c>
      <c r="AP14" s="157">
        <f t="shared" si="8"/>
        <v>74648</v>
      </c>
      <c r="AQ14" s="159">
        <f t="shared" si="9"/>
        <v>4.3604651162790699E-2</v>
      </c>
      <c r="AR14" s="160">
        <f t="shared" si="10"/>
        <v>0</v>
      </c>
      <c r="AT14" s="163">
        <v>8</v>
      </c>
      <c r="AU14" s="164">
        <f t="shared" si="11"/>
        <v>4574</v>
      </c>
      <c r="AV14" s="164">
        <f t="shared" si="12"/>
        <v>57188</v>
      </c>
      <c r="AW14" s="166">
        <f t="shared" si="13"/>
        <v>7.9981814366650347E-2</v>
      </c>
      <c r="AX14" s="167">
        <f t="shared" si="14"/>
        <v>0.3</v>
      </c>
    </row>
    <row r="15" spans="1:50" x14ac:dyDescent="0.25">
      <c r="A15" s="75">
        <v>540117</v>
      </c>
      <c r="B15" s="4" t="s">
        <v>178</v>
      </c>
      <c r="C15" s="4" t="s">
        <v>125</v>
      </c>
      <c r="D15" s="4" t="s">
        <v>49</v>
      </c>
      <c r="E15" s="92">
        <v>1</v>
      </c>
      <c r="F15" s="75">
        <v>401</v>
      </c>
      <c r="G15" s="3">
        <v>335</v>
      </c>
      <c r="H15" s="3">
        <v>368</v>
      </c>
      <c r="I15" s="3">
        <v>270</v>
      </c>
      <c r="J15" s="3">
        <v>43</v>
      </c>
      <c r="K15" s="5">
        <v>0.159</v>
      </c>
      <c r="L15" s="3">
        <v>212</v>
      </c>
      <c r="M15" s="92">
        <v>1.274</v>
      </c>
      <c r="N15" s="75">
        <v>825</v>
      </c>
      <c r="O15" s="3">
        <v>583</v>
      </c>
      <c r="P15" s="3">
        <v>704</v>
      </c>
      <c r="Q15" s="3">
        <v>757</v>
      </c>
      <c r="R15" s="5">
        <v>0.91800000000000004</v>
      </c>
      <c r="S15" s="3">
        <v>23</v>
      </c>
      <c r="T15" s="5">
        <v>2.8000000000000001E-2</v>
      </c>
      <c r="U15" s="3">
        <v>27</v>
      </c>
      <c r="V15" s="5">
        <v>3.3000000000000002E-2</v>
      </c>
      <c r="W15" s="3">
        <v>18</v>
      </c>
      <c r="X15" s="76">
        <v>2.1999999999999999E-2</v>
      </c>
      <c r="Y15" s="75">
        <v>401</v>
      </c>
      <c r="Z15" s="3">
        <v>22</v>
      </c>
      <c r="AA15" s="3">
        <v>423</v>
      </c>
      <c r="AB15" s="76">
        <v>0.51300000000000001</v>
      </c>
      <c r="AD15" s="187">
        <f t="shared" si="0"/>
        <v>0.84399999999999997</v>
      </c>
      <c r="AE15" s="178">
        <f t="shared" si="1"/>
        <v>0.876</v>
      </c>
      <c r="AF15" s="179">
        <f t="shared" si="2"/>
        <v>0.96799999999999997</v>
      </c>
      <c r="AH15" s="146">
        <v>10</v>
      </c>
      <c r="AI15" s="147">
        <f t="shared" si="3"/>
        <v>328</v>
      </c>
      <c r="AJ15" s="147">
        <f t="shared" si="4"/>
        <v>6635</v>
      </c>
      <c r="AK15" s="148">
        <f t="shared" si="5"/>
        <v>4.9434815373021856E-2</v>
      </c>
      <c r="AL15" s="150">
        <f t="shared" si="6"/>
        <v>0.2</v>
      </c>
      <c r="AN15" s="156">
        <v>10</v>
      </c>
      <c r="AO15" s="157">
        <f t="shared" si="7"/>
        <v>6635</v>
      </c>
      <c r="AP15" s="157">
        <f t="shared" si="8"/>
        <v>16303</v>
      </c>
      <c r="AQ15" s="159">
        <f t="shared" si="9"/>
        <v>0.40698031037232413</v>
      </c>
      <c r="AR15" s="160">
        <f t="shared" si="10"/>
        <v>1</v>
      </c>
      <c r="AT15" s="163">
        <v>10</v>
      </c>
      <c r="AU15" s="164">
        <f t="shared" si="11"/>
        <v>7412</v>
      </c>
      <c r="AV15" s="164">
        <f t="shared" si="12"/>
        <v>46423</v>
      </c>
      <c r="AW15" s="166">
        <f t="shared" si="13"/>
        <v>0.15966223639144389</v>
      </c>
      <c r="AX15" s="167">
        <f t="shared" si="14"/>
        <v>0.9</v>
      </c>
    </row>
    <row r="16" spans="1:50" x14ac:dyDescent="0.25">
      <c r="A16" s="75">
        <v>540121</v>
      </c>
      <c r="B16" s="4" t="s">
        <v>126</v>
      </c>
      <c r="C16" s="4" t="s">
        <v>125</v>
      </c>
      <c r="D16" s="4" t="s">
        <v>49</v>
      </c>
      <c r="E16" s="92">
        <v>1</v>
      </c>
      <c r="F16" s="75">
        <v>167</v>
      </c>
      <c r="G16" s="3">
        <v>108</v>
      </c>
      <c r="H16" s="3">
        <v>137.5</v>
      </c>
      <c r="I16" s="3">
        <v>124</v>
      </c>
      <c r="J16" s="3">
        <v>5</v>
      </c>
      <c r="K16" s="5">
        <v>0.04</v>
      </c>
      <c r="L16" s="3">
        <v>62</v>
      </c>
      <c r="M16" s="92">
        <v>2</v>
      </c>
      <c r="N16" s="75">
        <v>362</v>
      </c>
      <c r="O16" s="3">
        <v>212</v>
      </c>
      <c r="P16" s="3">
        <v>287</v>
      </c>
      <c r="Q16" s="3">
        <v>284</v>
      </c>
      <c r="R16" s="5">
        <v>0.78500000000000003</v>
      </c>
      <c r="S16" s="3">
        <v>41</v>
      </c>
      <c r="T16" s="5">
        <v>0.113</v>
      </c>
      <c r="U16" s="3">
        <v>23</v>
      </c>
      <c r="V16" s="5">
        <v>6.4000000000000001E-2</v>
      </c>
      <c r="W16" s="3">
        <v>14</v>
      </c>
      <c r="X16" s="76">
        <v>3.9E-2</v>
      </c>
      <c r="Y16" s="75">
        <v>167</v>
      </c>
      <c r="Z16" s="3">
        <v>15</v>
      </c>
      <c r="AA16" s="3">
        <v>182</v>
      </c>
      <c r="AB16" s="76">
        <v>0.503</v>
      </c>
      <c r="AD16" s="133">
        <f t="shared" si="0"/>
        <v>0.60699999999999998</v>
      </c>
      <c r="AE16" s="178">
        <f t="shared" si="1"/>
        <v>0.96099999999999997</v>
      </c>
      <c r="AF16" s="179">
        <f t="shared" si="2"/>
        <v>0.96399999999999997</v>
      </c>
      <c r="AH16" s="146">
        <v>11</v>
      </c>
      <c r="AI16" s="147">
        <f t="shared" si="3"/>
        <v>63</v>
      </c>
      <c r="AJ16" s="147">
        <f t="shared" si="4"/>
        <v>1518</v>
      </c>
      <c r="AK16" s="148">
        <f t="shared" si="5"/>
        <v>4.1501976284584984E-2</v>
      </c>
      <c r="AL16" s="150">
        <f t="shared" si="6"/>
        <v>0.1</v>
      </c>
      <c r="AN16" s="156">
        <v>11</v>
      </c>
      <c r="AO16" s="157">
        <f t="shared" si="7"/>
        <v>1518</v>
      </c>
      <c r="AP16" s="157">
        <f t="shared" si="8"/>
        <v>3867</v>
      </c>
      <c r="AQ16" s="159">
        <f t="shared" si="9"/>
        <v>0.39255236617532974</v>
      </c>
      <c r="AR16" s="160">
        <f t="shared" si="10"/>
        <v>0.9</v>
      </c>
      <c r="AT16" s="163">
        <v>11</v>
      </c>
      <c r="AU16" s="164">
        <f t="shared" si="11"/>
        <v>2830</v>
      </c>
      <c r="AV16" s="164">
        <f t="shared" si="12"/>
        <v>36200</v>
      </c>
      <c r="AW16" s="166">
        <f t="shared" si="13"/>
        <v>7.8176795580110495E-2</v>
      </c>
      <c r="AX16" s="167">
        <f t="shared" si="14"/>
        <v>0.2</v>
      </c>
    </row>
    <row r="17" spans="1:32" x14ac:dyDescent="0.25">
      <c r="A17" s="75">
        <v>540230</v>
      </c>
      <c r="B17" s="4" t="s">
        <v>202</v>
      </c>
      <c r="C17" s="4" t="s">
        <v>71</v>
      </c>
      <c r="D17" s="4" t="s">
        <v>49</v>
      </c>
      <c r="E17" s="92">
        <v>3</v>
      </c>
      <c r="F17" s="75">
        <v>155</v>
      </c>
      <c r="G17" s="3">
        <v>128</v>
      </c>
      <c r="H17" s="3">
        <v>141.5</v>
      </c>
      <c r="I17" s="3">
        <v>129</v>
      </c>
      <c r="J17" s="3">
        <v>56</v>
      </c>
      <c r="K17" s="5">
        <v>0.434</v>
      </c>
      <c r="L17" s="3">
        <v>119</v>
      </c>
      <c r="M17" s="92">
        <v>1.0840000000000001</v>
      </c>
      <c r="N17" s="75">
        <v>315</v>
      </c>
      <c r="O17" s="3">
        <v>259</v>
      </c>
      <c r="P17" s="3">
        <v>287</v>
      </c>
      <c r="Q17" s="3">
        <v>196</v>
      </c>
      <c r="R17" s="5">
        <v>0.622</v>
      </c>
      <c r="S17" s="3">
        <v>84</v>
      </c>
      <c r="T17" s="5">
        <v>0.26700000000000002</v>
      </c>
      <c r="U17" s="3">
        <v>18</v>
      </c>
      <c r="V17" s="5">
        <v>5.7000000000000002E-2</v>
      </c>
      <c r="W17" s="3">
        <v>17</v>
      </c>
      <c r="X17" s="76">
        <v>5.3999999999999999E-2</v>
      </c>
      <c r="Y17" s="75">
        <v>155</v>
      </c>
      <c r="Z17" s="3">
        <v>3</v>
      </c>
      <c r="AA17" s="3">
        <v>158</v>
      </c>
      <c r="AB17" s="76">
        <v>0.502</v>
      </c>
      <c r="AD17" s="187">
        <f t="shared" si="0"/>
        <v>0.97499999999999998</v>
      </c>
      <c r="AE17" s="178">
        <f t="shared" si="1"/>
        <v>0.80900000000000005</v>
      </c>
      <c r="AF17" s="179">
        <f t="shared" si="2"/>
        <v>0.96099999999999997</v>
      </c>
    </row>
    <row r="18" spans="1:32" x14ac:dyDescent="0.25">
      <c r="A18" s="75">
        <v>540228</v>
      </c>
      <c r="B18" s="26" t="s">
        <v>163</v>
      </c>
      <c r="C18" s="4" t="s">
        <v>60</v>
      </c>
      <c r="D18" s="4" t="s">
        <v>49</v>
      </c>
      <c r="E18" s="92">
        <v>4</v>
      </c>
      <c r="F18" s="75">
        <v>498</v>
      </c>
      <c r="G18" s="3">
        <v>457</v>
      </c>
      <c r="H18" s="3">
        <v>477.5</v>
      </c>
      <c r="I18" s="3">
        <v>336</v>
      </c>
      <c r="J18" s="3">
        <v>43</v>
      </c>
      <c r="K18" s="5">
        <v>0.128</v>
      </c>
      <c r="L18" s="3">
        <v>223</v>
      </c>
      <c r="M18" s="92">
        <v>1.5069999999999999</v>
      </c>
      <c r="N18" s="75">
        <v>996</v>
      </c>
      <c r="O18" s="3">
        <v>858</v>
      </c>
      <c r="P18" s="3">
        <v>927</v>
      </c>
      <c r="Q18" s="3">
        <v>776</v>
      </c>
      <c r="R18" s="5">
        <v>0.77900000000000003</v>
      </c>
      <c r="S18" s="3">
        <v>178</v>
      </c>
      <c r="T18" s="5">
        <v>0.17899999999999999</v>
      </c>
      <c r="U18" s="3">
        <v>24</v>
      </c>
      <c r="V18" s="5">
        <v>2.4E-2</v>
      </c>
      <c r="W18" s="3">
        <v>18</v>
      </c>
      <c r="X18" s="76">
        <v>1.7999999999999999E-2</v>
      </c>
      <c r="Y18" s="75">
        <v>498</v>
      </c>
      <c r="Z18" s="3">
        <v>0</v>
      </c>
      <c r="AA18" s="3">
        <v>498</v>
      </c>
      <c r="AB18" s="76">
        <v>0.5</v>
      </c>
      <c r="AD18" s="133">
        <f t="shared" si="0"/>
        <v>0.79100000000000004</v>
      </c>
      <c r="AE18" s="178">
        <f t="shared" si="1"/>
        <v>0.91800000000000004</v>
      </c>
      <c r="AF18" s="179">
        <f t="shared" si="2"/>
        <v>0.95699999999999996</v>
      </c>
    </row>
    <row r="19" spans="1:32" x14ac:dyDescent="0.25">
      <c r="A19" s="75">
        <v>540219</v>
      </c>
      <c r="B19" s="4" t="s">
        <v>127</v>
      </c>
      <c r="C19" s="4" t="s">
        <v>128</v>
      </c>
      <c r="D19" s="4" t="s">
        <v>49</v>
      </c>
      <c r="E19" s="92">
        <v>1</v>
      </c>
      <c r="F19" s="75">
        <v>210</v>
      </c>
      <c r="G19" s="3">
        <v>347</v>
      </c>
      <c r="H19" s="3">
        <v>278.5</v>
      </c>
      <c r="I19" s="3">
        <v>191</v>
      </c>
      <c r="J19" s="3">
        <v>19</v>
      </c>
      <c r="K19" s="5">
        <v>9.9000000000000005E-2</v>
      </c>
      <c r="L19" s="3">
        <v>162</v>
      </c>
      <c r="M19" s="92">
        <v>1.179</v>
      </c>
      <c r="N19" s="75">
        <v>689</v>
      </c>
      <c r="O19" s="3">
        <v>746</v>
      </c>
      <c r="P19" s="3">
        <v>717.5</v>
      </c>
      <c r="Q19" s="3">
        <v>511</v>
      </c>
      <c r="R19" s="5">
        <v>0.74199999999999999</v>
      </c>
      <c r="S19" s="3">
        <v>135</v>
      </c>
      <c r="T19" s="5">
        <v>0.19600000000000001</v>
      </c>
      <c r="U19" s="3">
        <v>37</v>
      </c>
      <c r="V19" s="5">
        <v>5.3999999999999999E-2</v>
      </c>
      <c r="W19" s="3">
        <v>6</v>
      </c>
      <c r="X19" s="76">
        <v>8.9999999999999993E-3</v>
      </c>
      <c r="Y19" s="75">
        <v>210</v>
      </c>
      <c r="Z19" s="3">
        <v>129</v>
      </c>
      <c r="AA19" s="3">
        <v>339</v>
      </c>
      <c r="AB19" s="76">
        <v>0.49199999999999999</v>
      </c>
      <c r="AD19" s="133">
        <f t="shared" si="0"/>
        <v>0.71699999999999997</v>
      </c>
      <c r="AE19" s="178">
        <f t="shared" si="1"/>
        <v>0.84399999999999997</v>
      </c>
      <c r="AF19" s="179">
        <f t="shared" si="2"/>
        <v>0.95399999999999996</v>
      </c>
    </row>
    <row r="20" spans="1:32" x14ac:dyDescent="0.25">
      <c r="A20" s="75">
        <v>540256</v>
      </c>
      <c r="B20" s="4" t="s">
        <v>157</v>
      </c>
      <c r="C20" s="4" t="s">
        <v>158</v>
      </c>
      <c r="D20" s="4" t="s">
        <v>49</v>
      </c>
      <c r="E20" s="92">
        <v>10</v>
      </c>
      <c r="F20" s="75">
        <v>98</v>
      </c>
      <c r="G20" s="3">
        <v>95</v>
      </c>
      <c r="H20" s="3">
        <v>96.5</v>
      </c>
      <c r="I20" s="3">
        <v>58</v>
      </c>
      <c r="J20" s="3">
        <v>0</v>
      </c>
      <c r="K20" s="5">
        <v>0</v>
      </c>
      <c r="L20" s="3">
        <v>53</v>
      </c>
      <c r="M20" s="92">
        <v>1.0940000000000001</v>
      </c>
      <c r="N20" s="75">
        <v>242</v>
      </c>
      <c r="O20" s="3">
        <v>189</v>
      </c>
      <c r="P20" s="3">
        <v>215.5</v>
      </c>
      <c r="Q20" s="3">
        <v>173</v>
      </c>
      <c r="R20" s="5">
        <v>0.71499999999999997</v>
      </c>
      <c r="S20" s="3">
        <v>47</v>
      </c>
      <c r="T20" s="5">
        <v>0.19400000000000001</v>
      </c>
      <c r="U20" s="3">
        <v>19</v>
      </c>
      <c r="V20" s="5">
        <v>7.9000000000000001E-2</v>
      </c>
      <c r="W20" s="3">
        <v>3</v>
      </c>
      <c r="X20" s="76">
        <v>1.2E-2</v>
      </c>
      <c r="Y20" s="75">
        <v>98</v>
      </c>
      <c r="Z20" s="3">
        <v>20</v>
      </c>
      <c r="AA20" s="3">
        <v>118</v>
      </c>
      <c r="AB20" s="76">
        <v>0.48799999999999999</v>
      </c>
      <c r="AD20" s="133">
        <f t="shared" si="0"/>
        <v>0</v>
      </c>
      <c r="AE20" s="178">
        <f t="shared" si="1"/>
        <v>0.81200000000000006</v>
      </c>
      <c r="AF20" s="179">
        <f t="shared" si="2"/>
        <v>0.95</v>
      </c>
    </row>
    <row r="21" spans="1:32" x14ac:dyDescent="0.25">
      <c r="A21" s="75">
        <v>540116</v>
      </c>
      <c r="B21" s="4" t="s">
        <v>253</v>
      </c>
      <c r="C21" s="4" t="s">
        <v>125</v>
      </c>
      <c r="D21" s="4" t="s">
        <v>49</v>
      </c>
      <c r="E21" s="92">
        <v>1</v>
      </c>
      <c r="F21" s="75">
        <v>102</v>
      </c>
      <c r="G21" s="3">
        <v>81</v>
      </c>
      <c r="H21" s="3">
        <v>91.5</v>
      </c>
      <c r="I21" s="3">
        <v>55</v>
      </c>
      <c r="J21" s="3">
        <v>7</v>
      </c>
      <c r="K21" s="5">
        <v>0.127</v>
      </c>
      <c r="L21" s="3">
        <v>79</v>
      </c>
      <c r="M21" s="92">
        <v>0.69599999999999995</v>
      </c>
      <c r="N21" s="75">
        <v>222</v>
      </c>
      <c r="O21" s="3">
        <v>164</v>
      </c>
      <c r="P21" s="3">
        <v>193</v>
      </c>
      <c r="Q21" s="3">
        <v>190</v>
      </c>
      <c r="R21" s="5">
        <v>0.85599999999999998</v>
      </c>
      <c r="S21" s="3">
        <v>8</v>
      </c>
      <c r="T21" s="5">
        <v>3.5999999999999997E-2</v>
      </c>
      <c r="U21" s="3">
        <v>14</v>
      </c>
      <c r="V21" s="5">
        <v>6.3E-2</v>
      </c>
      <c r="W21" s="3">
        <v>10</v>
      </c>
      <c r="X21" s="76">
        <v>4.4999999999999998E-2</v>
      </c>
      <c r="Y21" s="75">
        <v>102</v>
      </c>
      <c r="Z21" s="3">
        <v>4</v>
      </c>
      <c r="AA21" s="3">
        <v>106</v>
      </c>
      <c r="AB21" s="76">
        <v>0.47699999999999998</v>
      </c>
      <c r="AD21" s="133">
        <f t="shared" si="0"/>
        <v>0.78700000000000003</v>
      </c>
      <c r="AE21" s="71">
        <f t="shared" si="1"/>
        <v>0.66400000000000003</v>
      </c>
      <c r="AF21" s="179">
        <f t="shared" si="2"/>
        <v>0.94599999999999995</v>
      </c>
    </row>
    <row r="22" spans="1:32" x14ac:dyDescent="0.25">
      <c r="A22" s="75">
        <v>540178</v>
      </c>
      <c r="B22" s="4" t="s">
        <v>275</v>
      </c>
      <c r="C22" s="4" t="s">
        <v>238</v>
      </c>
      <c r="D22" s="4" t="s">
        <v>49</v>
      </c>
      <c r="E22" s="92">
        <v>7</v>
      </c>
      <c r="F22" s="75">
        <v>42</v>
      </c>
      <c r="G22" s="3">
        <v>58</v>
      </c>
      <c r="H22" s="3">
        <v>50</v>
      </c>
      <c r="I22" s="3">
        <v>35</v>
      </c>
      <c r="J22" s="3">
        <v>0</v>
      </c>
      <c r="K22" s="5">
        <v>0</v>
      </c>
      <c r="L22" s="3">
        <v>56</v>
      </c>
      <c r="M22" s="92">
        <v>0.625</v>
      </c>
      <c r="N22" s="75">
        <v>122</v>
      </c>
      <c r="O22" s="3">
        <v>115</v>
      </c>
      <c r="P22" s="3">
        <v>118.5</v>
      </c>
      <c r="Q22" s="3">
        <v>80</v>
      </c>
      <c r="R22" s="5">
        <v>0.65600000000000003</v>
      </c>
      <c r="S22" s="3">
        <v>16</v>
      </c>
      <c r="T22" s="5">
        <v>0.13100000000000001</v>
      </c>
      <c r="U22" s="3">
        <v>18</v>
      </c>
      <c r="V22" s="5">
        <v>0.14799999999999999</v>
      </c>
      <c r="W22" s="3">
        <v>8</v>
      </c>
      <c r="X22" s="76">
        <v>6.6000000000000003E-2</v>
      </c>
      <c r="Y22" s="75">
        <v>42</v>
      </c>
      <c r="Z22" s="3">
        <v>15</v>
      </c>
      <c r="AA22" s="3">
        <v>57</v>
      </c>
      <c r="AB22" s="76">
        <v>0.46700000000000003</v>
      </c>
      <c r="AD22" s="133">
        <f t="shared" si="0"/>
        <v>0</v>
      </c>
      <c r="AE22" s="71">
        <f t="shared" si="1"/>
        <v>0.63600000000000001</v>
      </c>
      <c r="AF22" s="179">
        <f t="shared" si="2"/>
        <v>0.94299999999999995</v>
      </c>
    </row>
    <row r="23" spans="1:32" x14ac:dyDescent="0.25">
      <c r="A23" s="75">
        <v>540205</v>
      </c>
      <c r="B23" s="26" t="s">
        <v>280</v>
      </c>
      <c r="C23" s="4" t="s">
        <v>246</v>
      </c>
      <c r="D23" s="4" t="s">
        <v>49</v>
      </c>
      <c r="E23" s="92">
        <v>4</v>
      </c>
      <c r="F23" s="75">
        <v>49</v>
      </c>
      <c r="G23" s="3">
        <v>34</v>
      </c>
      <c r="H23" s="3">
        <v>41.5</v>
      </c>
      <c r="I23" s="3">
        <v>21</v>
      </c>
      <c r="J23" s="3">
        <v>0</v>
      </c>
      <c r="K23" s="5">
        <v>0</v>
      </c>
      <c r="L23" s="3">
        <v>35</v>
      </c>
      <c r="M23" s="92">
        <v>0.6</v>
      </c>
      <c r="N23" s="75">
        <v>107</v>
      </c>
      <c r="O23" s="3">
        <v>99</v>
      </c>
      <c r="P23" s="3">
        <v>103</v>
      </c>
      <c r="Q23" s="3">
        <v>69</v>
      </c>
      <c r="R23" s="5">
        <v>0.64500000000000002</v>
      </c>
      <c r="S23" s="3">
        <v>6</v>
      </c>
      <c r="T23" s="5">
        <v>5.6000000000000001E-2</v>
      </c>
      <c r="U23" s="3">
        <v>1</v>
      </c>
      <c r="V23" s="5">
        <v>8.9999999999999993E-3</v>
      </c>
      <c r="W23" s="3">
        <v>31</v>
      </c>
      <c r="X23" s="76">
        <v>0.28999999999999998</v>
      </c>
      <c r="Y23" s="75">
        <v>49</v>
      </c>
      <c r="Z23" s="3">
        <v>0</v>
      </c>
      <c r="AA23" s="3">
        <v>49</v>
      </c>
      <c r="AB23" s="76">
        <v>0.45800000000000002</v>
      </c>
      <c r="AD23" s="133">
        <f t="shared" si="0"/>
        <v>0</v>
      </c>
      <c r="AE23" s="71">
        <f t="shared" si="1"/>
        <v>0.621</v>
      </c>
      <c r="AF23" s="179">
        <f t="shared" si="2"/>
        <v>0.93899999999999995</v>
      </c>
    </row>
    <row r="24" spans="1:32" x14ac:dyDescent="0.25">
      <c r="A24" s="75">
        <v>540108</v>
      </c>
      <c r="B24" s="4" t="s">
        <v>167</v>
      </c>
      <c r="C24" s="4" t="s">
        <v>142</v>
      </c>
      <c r="D24" s="4" t="s">
        <v>49</v>
      </c>
      <c r="E24" s="92">
        <v>10</v>
      </c>
      <c r="F24" s="75">
        <v>338</v>
      </c>
      <c r="G24" s="3">
        <v>262</v>
      </c>
      <c r="H24" s="3">
        <v>300</v>
      </c>
      <c r="I24" s="3">
        <v>320</v>
      </c>
      <c r="J24" s="3">
        <v>0</v>
      </c>
      <c r="K24" s="5">
        <v>0</v>
      </c>
      <c r="L24" s="3">
        <v>216</v>
      </c>
      <c r="M24" s="92">
        <v>1.4810000000000001</v>
      </c>
      <c r="N24" s="75">
        <v>783</v>
      </c>
      <c r="O24" s="3">
        <v>558</v>
      </c>
      <c r="P24" s="3">
        <v>670.5</v>
      </c>
      <c r="Q24" s="3">
        <v>644</v>
      </c>
      <c r="R24" s="5">
        <v>0.82199999999999995</v>
      </c>
      <c r="S24" s="3">
        <v>70</v>
      </c>
      <c r="T24" s="5">
        <v>8.8999999999999996E-2</v>
      </c>
      <c r="U24" s="3">
        <v>66</v>
      </c>
      <c r="V24" s="5">
        <v>8.4000000000000005E-2</v>
      </c>
      <c r="W24" s="3">
        <v>3</v>
      </c>
      <c r="X24" s="76">
        <v>4.0000000000000001E-3</v>
      </c>
      <c r="Y24" s="75">
        <v>338</v>
      </c>
      <c r="Z24" s="3">
        <v>16</v>
      </c>
      <c r="AA24" s="3">
        <v>354</v>
      </c>
      <c r="AB24" s="76">
        <v>0.45200000000000001</v>
      </c>
      <c r="AD24" s="133">
        <f t="shared" si="0"/>
        <v>0</v>
      </c>
      <c r="AE24" s="178">
        <f t="shared" si="1"/>
        <v>0.91500000000000004</v>
      </c>
      <c r="AF24" s="179">
        <f t="shared" si="2"/>
        <v>0.93600000000000005</v>
      </c>
    </row>
    <row r="25" spans="1:32" x14ac:dyDescent="0.25">
      <c r="A25" s="75">
        <v>540258</v>
      </c>
      <c r="B25" s="4" t="s">
        <v>265</v>
      </c>
      <c r="C25" s="4" t="s">
        <v>158</v>
      </c>
      <c r="D25" s="4" t="s">
        <v>49</v>
      </c>
      <c r="E25" s="92">
        <v>10</v>
      </c>
      <c r="F25" s="75">
        <v>29</v>
      </c>
      <c r="G25" s="3">
        <v>46</v>
      </c>
      <c r="H25" s="3">
        <v>37.5</v>
      </c>
      <c r="I25" s="3">
        <v>24</v>
      </c>
      <c r="J25" s="3">
        <v>0</v>
      </c>
      <c r="K25" s="5">
        <v>0</v>
      </c>
      <c r="L25" s="3">
        <v>36</v>
      </c>
      <c r="M25" s="92">
        <v>0.66700000000000004</v>
      </c>
      <c r="N25" s="75">
        <v>111</v>
      </c>
      <c r="O25" s="3">
        <v>102</v>
      </c>
      <c r="P25" s="3">
        <v>106.5</v>
      </c>
      <c r="Q25" s="3">
        <v>98</v>
      </c>
      <c r="R25" s="5">
        <v>0.88300000000000001</v>
      </c>
      <c r="S25" s="3">
        <v>6</v>
      </c>
      <c r="T25" s="5">
        <v>5.3999999999999999E-2</v>
      </c>
      <c r="U25" s="3">
        <v>6</v>
      </c>
      <c r="V25" s="5">
        <v>5.3999999999999999E-2</v>
      </c>
      <c r="W25" s="3">
        <v>1</v>
      </c>
      <c r="X25" s="76">
        <v>8.9999999999999993E-3</v>
      </c>
      <c r="Y25" s="75">
        <v>29</v>
      </c>
      <c r="Z25" s="3">
        <v>21</v>
      </c>
      <c r="AA25" s="3">
        <v>50</v>
      </c>
      <c r="AB25" s="76">
        <v>0.45</v>
      </c>
      <c r="AD25" s="133">
        <f t="shared" si="0"/>
        <v>0</v>
      </c>
      <c r="AE25" s="71">
        <f t="shared" si="1"/>
        <v>0.65300000000000002</v>
      </c>
      <c r="AF25" s="179">
        <f t="shared" si="2"/>
        <v>0.93200000000000005</v>
      </c>
    </row>
    <row r="26" spans="1:32" x14ac:dyDescent="0.25">
      <c r="A26" s="75">
        <v>540162</v>
      </c>
      <c r="B26" s="4" t="s">
        <v>133</v>
      </c>
      <c r="C26" s="4" t="s">
        <v>76</v>
      </c>
      <c r="D26" s="4" t="s">
        <v>49</v>
      </c>
      <c r="E26" s="92">
        <v>6</v>
      </c>
      <c r="F26" s="75">
        <v>35</v>
      </c>
      <c r="G26" s="3">
        <v>35</v>
      </c>
      <c r="H26" s="3">
        <v>35</v>
      </c>
      <c r="I26" s="3">
        <v>31</v>
      </c>
      <c r="J26" s="3">
        <v>4</v>
      </c>
      <c r="K26" s="5">
        <v>0.129</v>
      </c>
      <c r="L26" s="3">
        <v>17</v>
      </c>
      <c r="M26" s="92">
        <v>1.8240000000000001</v>
      </c>
      <c r="N26" s="75">
        <v>78</v>
      </c>
      <c r="O26" s="3">
        <v>75</v>
      </c>
      <c r="P26" s="3">
        <v>76.5</v>
      </c>
      <c r="Q26" s="3">
        <v>44</v>
      </c>
      <c r="R26" s="5">
        <v>0.56399999999999995</v>
      </c>
      <c r="S26" s="3">
        <v>25</v>
      </c>
      <c r="T26" s="5">
        <v>0.32100000000000001</v>
      </c>
      <c r="U26" s="3">
        <v>7</v>
      </c>
      <c r="V26" s="5">
        <v>0.09</v>
      </c>
      <c r="W26" s="3">
        <v>2</v>
      </c>
      <c r="X26" s="76">
        <v>2.5999999999999999E-2</v>
      </c>
      <c r="Y26" s="75">
        <v>35</v>
      </c>
      <c r="Z26" s="3">
        <v>0</v>
      </c>
      <c r="AA26" s="3">
        <v>35</v>
      </c>
      <c r="AB26" s="76">
        <v>0.44900000000000001</v>
      </c>
      <c r="AD26" s="187">
        <f t="shared" si="0"/>
        <v>0.79500000000000004</v>
      </c>
      <c r="AE26" s="178">
        <f t="shared" si="1"/>
        <v>0.95</v>
      </c>
      <c r="AF26" s="179">
        <f t="shared" si="2"/>
        <v>0.92900000000000005</v>
      </c>
    </row>
    <row r="27" spans="1:32" x14ac:dyDescent="0.25">
      <c r="A27" s="75">
        <v>540134</v>
      </c>
      <c r="B27" s="4" t="s">
        <v>146</v>
      </c>
      <c r="C27" s="4" t="s">
        <v>147</v>
      </c>
      <c r="D27" s="4" t="s">
        <v>49</v>
      </c>
      <c r="E27" s="92">
        <v>2</v>
      </c>
      <c r="F27" s="75">
        <v>178</v>
      </c>
      <c r="G27" s="3">
        <v>132</v>
      </c>
      <c r="H27" s="3">
        <v>155</v>
      </c>
      <c r="I27" s="3">
        <v>119</v>
      </c>
      <c r="J27" s="3">
        <v>46</v>
      </c>
      <c r="K27" s="5">
        <v>0.38700000000000001</v>
      </c>
      <c r="L27" s="3">
        <v>74</v>
      </c>
      <c r="M27" s="92">
        <v>1.6080000000000001</v>
      </c>
      <c r="N27" s="75">
        <v>438</v>
      </c>
      <c r="O27" s="3">
        <v>259</v>
      </c>
      <c r="P27" s="3">
        <v>348.5</v>
      </c>
      <c r="Q27" s="3">
        <v>339</v>
      </c>
      <c r="R27" s="5">
        <v>0.77400000000000002</v>
      </c>
      <c r="S27" s="3">
        <v>34</v>
      </c>
      <c r="T27" s="5">
        <v>7.8E-2</v>
      </c>
      <c r="U27" s="3">
        <v>38</v>
      </c>
      <c r="V27" s="5">
        <v>8.6999999999999994E-2</v>
      </c>
      <c r="W27" s="3">
        <v>27</v>
      </c>
      <c r="X27" s="76">
        <v>6.2E-2</v>
      </c>
      <c r="Y27" s="75">
        <v>178</v>
      </c>
      <c r="Z27" s="3">
        <v>12</v>
      </c>
      <c r="AA27" s="3">
        <v>190</v>
      </c>
      <c r="AB27" s="76">
        <v>0.434</v>
      </c>
      <c r="AD27" s="187">
        <f t="shared" si="0"/>
        <v>0.96099999999999997</v>
      </c>
      <c r="AE27" s="178">
        <f t="shared" si="1"/>
        <v>0.92900000000000005</v>
      </c>
      <c r="AF27" s="179">
        <f t="shared" si="2"/>
        <v>0.92500000000000004</v>
      </c>
    </row>
    <row r="28" spans="1:32" x14ac:dyDescent="0.25">
      <c r="A28" s="75">
        <v>540115</v>
      </c>
      <c r="B28" s="4" t="s">
        <v>171</v>
      </c>
      <c r="C28" s="4" t="s">
        <v>125</v>
      </c>
      <c r="D28" s="4" t="s">
        <v>49</v>
      </c>
      <c r="E28" s="92">
        <v>1</v>
      </c>
      <c r="F28" s="75">
        <v>65</v>
      </c>
      <c r="G28" s="3">
        <v>75</v>
      </c>
      <c r="H28" s="3">
        <v>70</v>
      </c>
      <c r="I28" s="3">
        <v>46</v>
      </c>
      <c r="J28" s="3">
        <v>29</v>
      </c>
      <c r="K28" s="5">
        <v>0.63</v>
      </c>
      <c r="L28" s="3">
        <v>36</v>
      </c>
      <c r="M28" s="92">
        <v>1.278</v>
      </c>
      <c r="N28" s="75">
        <v>177</v>
      </c>
      <c r="O28" s="3">
        <v>144</v>
      </c>
      <c r="P28" s="3">
        <v>160.5</v>
      </c>
      <c r="Q28" s="3">
        <v>141</v>
      </c>
      <c r="R28" s="5">
        <v>0.79700000000000004</v>
      </c>
      <c r="S28" s="3">
        <v>20</v>
      </c>
      <c r="T28" s="5">
        <v>0.113</v>
      </c>
      <c r="U28" s="3">
        <v>7</v>
      </c>
      <c r="V28" s="5">
        <v>0.04</v>
      </c>
      <c r="W28" s="3">
        <v>9</v>
      </c>
      <c r="X28" s="76">
        <v>5.0999999999999997E-2</v>
      </c>
      <c r="Y28" s="75">
        <v>65</v>
      </c>
      <c r="Z28" s="3">
        <v>11</v>
      </c>
      <c r="AA28" s="3">
        <v>76</v>
      </c>
      <c r="AB28" s="76">
        <v>0.42899999999999999</v>
      </c>
      <c r="AD28" s="187">
        <f t="shared" si="0"/>
        <v>1</v>
      </c>
      <c r="AE28" s="178">
        <f t="shared" si="1"/>
        <v>0.879</v>
      </c>
      <c r="AF28" s="179">
        <f t="shared" si="2"/>
        <v>0.92200000000000004</v>
      </c>
    </row>
    <row r="29" spans="1:32" x14ac:dyDescent="0.25">
      <c r="A29" s="75">
        <v>540136</v>
      </c>
      <c r="B29" s="4" t="s">
        <v>182</v>
      </c>
      <c r="C29" s="4" t="s">
        <v>147</v>
      </c>
      <c r="D29" s="4" t="s">
        <v>49</v>
      </c>
      <c r="E29" s="92">
        <v>2</v>
      </c>
      <c r="F29" s="75">
        <v>119</v>
      </c>
      <c r="G29" s="3">
        <v>91</v>
      </c>
      <c r="H29" s="3">
        <v>105</v>
      </c>
      <c r="I29" s="3">
        <v>80</v>
      </c>
      <c r="J29" s="3">
        <v>0</v>
      </c>
      <c r="K29" s="5">
        <v>0</v>
      </c>
      <c r="L29" s="3">
        <v>64</v>
      </c>
      <c r="M29" s="92">
        <v>1.25</v>
      </c>
      <c r="N29" s="75">
        <v>286</v>
      </c>
      <c r="O29" s="3">
        <v>206</v>
      </c>
      <c r="P29" s="3">
        <v>246</v>
      </c>
      <c r="Q29" s="3">
        <v>214</v>
      </c>
      <c r="R29" s="5">
        <v>0.748</v>
      </c>
      <c r="S29" s="3">
        <v>37</v>
      </c>
      <c r="T29" s="5">
        <v>0.129</v>
      </c>
      <c r="U29" s="3">
        <v>24</v>
      </c>
      <c r="V29" s="5">
        <v>8.4000000000000005E-2</v>
      </c>
      <c r="W29" s="3">
        <v>11</v>
      </c>
      <c r="X29" s="76">
        <v>3.7999999999999999E-2</v>
      </c>
      <c r="Y29" s="75">
        <v>119</v>
      </c>
      <c r="Z29" s="3">
        <v>0</v>
      </c>
      <c r="AA29" s="3">
        <v>119</v>
      </c>
      <c r="AB29" s="76">
        <v>0.41599999999999998</v>
      </c>
      <c r="AD29" s="133">
        <f t="shared" si="0"/>
        <v>0</v>
      </c>
      <c r="AE29" s="178">
        <f t="shared" si="1"/>
        <v>0.86499999999999999</v>
      </c>
      <c r="AF29" s="179">
        <f t="shared" si="2"/>
        <v>0.91800000000000004</v>
      </c>
    </row>
    <row r="30" spans="1:32" x14ac:dyDescent="0.25">
      <c r="A30" s="75">
        <v>540113</v>
      </c>
      <c r="B30" s="4" t="s">
        <v>250</v>
      </c>
      <c r="C30" s="4" t="s">
        <v>196</v>
      </c>
      <c r="D30" s="4" t="s">
        <v>49</v>
      </c>
      <c r="E30" s="92">
        <v>2</v>
      </c>
      <c r="F30" s="75">
        <v>43</v>
      </c>
      <c r="G30" s="3">
        <v>25</v>
      </c>
      <c r="H30" s="3">
        <v>34</v>
      </c>
      <c r="I30" s="3">
        <v>30</v>
      </c>
      <c r="J30" s="3">
        <v>2</v>
      </c>
      <c r="K30" s="5">
        <v>6.7000000000000004E-2</v>
      </c>
      <c r="L30" s="3">
        <v>42</v>
      </c>
      <c r="M30" s="92">
        <v>0.71399999999999997</v>
      </c>
      <c r="N30" s="75">
        <v>109</v>
      </c>
      <c r="O30" s="3">
        <v>67</v>
      </c>
      <c r="P30" s="3">
        <v>88</v>
      </c>
      <c r="Q30" s="3">
        <v>79</v>
      </c>
      <c r="R30" s="5">
        <v>0.72499999999999998</v>
      </c>
      <c r="S30" s="3">
        <v>2</v>
      </c>
      <c r="T30" s="5">
        <v>1.7999999999999999E-2</v>
      </c>
      <c r="U30" s="3">
        <v>21</v>
      </c>
      <c r="V30" s="5">
        <v>0.193</v>
      </c>
      <c r="W30" s="3">
        <v>7</v>
      </c>
      <c r="X30" s="76">
        <v>6.4000000000000001E-2</v>
      </c>
      <c r="Y30" s="75">
        <v>43</v>
      </c>
      <c r="Z30" s="3">
        <v>2</v>
      </c>
      <c r="AA30" s="3">
        <v>45</v>
      </c>
      <c r="AB30" s="76">
        <v>0.41299999999999998</v>
      </c>
      <c r="AD30" s="133">
        <f t="shared" si="0"/>
        <v>0.66</v>
      </c>
      <c r="AE30" s="71">
        <f t="shared" si="1"/>
        <v>0.67800000000000005</v>
      </c>
      <c r="AF30" s="179">
        <f t="shared" si="2"/>
        <v>0.91500000000000004</v>
      </c>
    </row>
    <row r="31" spans="1:32" x14ac:dyDescent="0.25">
      <c r="A31" s="75">
        <v>540194</v>
      </c>
      <c r="B31" s="4" t="s">
        <v>203</v>
      </c>
      <c r="C31" s="4" t="s">
        <v>204</v>
      </c>
      <c r="D31" s="4" t="s">
        <v>49</v>
      </c>
      <c r="E31" s="92">
        <v>7</v>
      </c>
      <c r="F31" s="75">
        <v>379</v>
      </c>
      <c r="G31" s="3">
        <v>239</v>
      </c>
      <c r="H31" s="3">
        <v>309</v>
      </c>
      <c r="I31" s="3">
        <v>242</v>
      </c>
      <c r="J31" s="3">
        <v>82</v>
      </c>
      <c r="K31" s="5">
        <v>0.33900000000000002</v>
      </c>
      <c r="L31" s="3">
        <v>230</v>
      </c>
      <c r="M31" s="92">
        <v>1.052</v>
      </c>
      <c r="N31" s="75">
        <v>960</v>
      </c>
      <c r="O31" s="3">
        <v>661</v>
      </c>
      <c r="P31" s="3">
        <v>810.5</v>
      </c>
      <c r="Q31" s="3">
        <v>792</v>
      </c>
      <c r="R31" s="5">
        <v>0.82499999999999996</v>
      </c>
      <c r="S31" s="3">
        <v>104</v>
      </c>
      <c r="T31" s="5">
        <v>0.108</v>
      </c>
      <c r="U31" s="3">
        <v>48</v>
      </c>
      <c r="V31" s="5">
        <v>0.05</v>
      </c>
      <c r="W31" s="3">
        <v>16</v>
      </c>
      <c r="X31" s="76">
        <v>1.7000000000000001E-2</v>
      </c>
      <c r="Y31" s="75">
        <v>379</v>
      </c>
      <c r="Z31" s="3">
        <v>14</v>
      </c>
      <c r="AA31" s="3">
        <v>393</v>
      </c>
      <c r="AB31" s="76">
        <v>0.40899999999999997</v>
      </c>
      <c r="AD31" s="187">
        <f t="shared" si="0"/>
        <v>0.94299999999999995</v>
      </c>
      <c r="AE31" s="178">
        <f t="shared" si="1"/>
        <v>0.79500000000000004</v>
      </c>
      <c r="AF31" s="179">
        <f t="shared" si="2"/>
        <v>0.91100000000000003</v>
      </c>
    </row>
    <row r="32" spans="1:32" x14ac:dyDescent="0.25">
      <c r="A32" s="75">
        <v>540210</v>
      </c>
      <c r="B32" s="4" t="s">
        <v>219</v>
      </c>
      <c r="C32" s="4" t="s">
        <v>158</v>
      </c>
      <c r="D32" s="4" t="s">
        <v>49</v>
      </c>
      <c r="E32" s="92">
        <v>10</v>
      </c>
      <c r="F32" s="75">
        <v>90</v>
      </c>
      <c r="G32" s="3">
        <v>136</v>
      </c>
      <c r="H32" s="3">
        <v>113</v>
      </c>
      <c r="I32" s="3">
        <v>99</v>
      </c>
      <c r="J32" s="3">
        <v>0</v>
      </c>
      <c r="K32" s="5">
        <v>0</v>
      </c>
      <c r="L32" s="3">
        <v>103</v>
      </c>
      <c r="M32" s="92">
        <v>0.96099999999999997</v>
      </c>
      <c r="N32" s="75">
        <v>286</v>
      </c>
      <c r="O32" s="3">
        <v>294</v>
      </c>
      <c r="P32" s="3">
        <v>290</v>
      </c>
      <c r="Q32" s="3">
        <v>242</v>
      </c>
      <c r="R32" s="5">
        <v>0.84599999999999997</v>
      </c>
      <c r="S32" s="3">
        <v>22</v>
      </c>
      <c r="T32" s="5">
        <v>7.6999999999999999E-2</v>
      </c>
      <c r="U32" s="3">
        <v>21</v>
      </c>
      <c r="V32" s="5">
        <v>7.2999999999999995E-2</v>
      </c>
      <c r="W32" s="3">
        <v>1</v>
      </c>
      <c r="X32" s="76">
        <v>3.0000000000000001E-3</v>
      </c>
      <c r="Y32" s="75">
        <v>90</v>
      </c>
      <c r="Z32" s="3">
        <v>26</v>
      </c>
      <c r="AA32" s="3">
        <v>116</v>
      </c>
      <c r="AB32" s="76">
        <v>0.40600000000000003</v>
      </c>
      <c r="AD32" s="133">
        <f t="shared" si="0"/>
        <v>0</v>
      </c>
      <c r="AE32" s="71">
        <f t="shared" si="1"/>
        <v>0.76300000000000001</v>
      </c>
      <c r="AF32" s="179">
        <f t="shared" si="2"/>
        <v>0.90800000000000003</v>
      </c>
    </row>
    <row r="33" spans="1:32" x14ac:dyDescent="0.25">
      <c r="A33" s="75">
        <v>540161</v>
      </c>
      <c r="B33" s="4" t="s">
        <v>258</v>
      </c>
      <c r="C33" s="4" t="s">
        <v>76</v>
      </c>
      <c r="D33" s="4" t="s">
        <v>49</v>
      </c>
      <c r="E33" s="92">
        <v>6</v>
      </c>
      <c r="F33" s="75">
        <v>50</v>
      </c>
      <c r="G33" s="3">
        <v>60</v>
      </c>
      <c r="H33" s="3">
        <v>55</v>
      </c>
      <c r="I33" s="3">
        <v>49</v>
      </c>
      <c r="J33" s="3">
        <v>3</v>
      </c>
      <c r="K33" s="5">
        <v>6.0999999999999999E-2</v>
      </c>
      <c r="L33" s="3">
        <v>68</v>
      </c>
      <c r="M33" s="92">
        <v>0.72099999999999997</v>
      </c>
      <c r="N33" s="75">
        <v>125</v>
      </c>
      <c r="O33" s="3">
        <v>138</v>
      </c>
      <c r="P33" s="3">
        <v>131.5</v>
      </c>
      <c r="Q33" s="3">
        <v>107</v>
      </c>
      <c r="R33" s="5">
        <v>0.85599999999999998</v>
      </c>
      <c r="S33" s="3">
        <v>9</v>
      </c>
      <c r="T33" s="5">
        <v>7.1999999999999995E-2</v>
      </c>
      <c r="U33" s="3">
        <v>9</v>
      </c>
      <c r="V33" s="5">
        <v>7.1999999999999995E-2</v>
      </c>
      <c r="W33" s="3">
        <v>0</v>
      </c>
      <c r="X33" s="76">
        <v>0</v>
      </c>
      <c r="Y33" s="75">
        <v>50</v>
      </c>
      <c r="Z33" s="3">
        <v>0</v>
      </c>
      <c r="AA33" s="3">
        <v>50</v>
      </c>
      <c r="AB33" s="76">
        <v>0.4</v>
      </c>
      <c r="AD33" s="133">
        <f t="shared" si="0"/>
        <v>0.63900000000000001</v>
      </c>
      <c r="AE33" s="71">
        <f t="shared" si="1"/>
        <v>0.68500000000000005</v>
      </c>
      <c r="AF33" s="179">
        <f t="shared" si="2"/>
        <v>0.90400000000000003</v>
      </c>
    </row>
    <row r="34" spans="1:32" x14ac:dyDescent="0.25">
      <c r="A34" s="75">
        <v>540032</v>
      </c>
      <c r="B34" s="4" t="s">
        <v>230</v>
      </c>
      <c r="C34" s="4" t="s">
        <v>58</v>
      </c>
      <c r="D34" s="4" t="s">
        <v>49</v>
      </c>
      <c r="E34" s="92">
        <v>4</v>
      </c>
      <c r="F34" s="75">
        <v>41</v>
      </c>
      <c r="G34" s="3">
        <v>44</v>
      </c>
      <c r="H34" s="3">
        <v>42.5</v>
      </c>
      <c r="I34" s="3">
        <v>39</v>
      </c>
      <c r="J34" s="3">
        <v>7</v>
      </c>
      <c r="K34" s="5">
        <v>0.17899999999999999</v>
      </c>
      <c r="L34" s="3">
        <v>44</v>
      </c>
      <c r="M34" s="92">
        <v>0.88600000000000001</v>
      </c>
      <c r="N34" s="75">
        <v>112</v>
      </c>
      <c r="O34" s="3">
        <v>115</v>
      </c>
      <c r="P34" s="3">
        <v>113.5</v>
      </c>
      <c r="Q34" s="3">
        <v>93</v>
      </c>
      <c r="R34" s="5">
        <v>0.83</v>
      </c>
      <c r="S34" s="3">
        <v>6</v>
      </c>
      <c r="T34" s="5">
        <v>5.3999999999999999E-2</v>
      </c>
      <c r="U34" s="3">
        <v>9</v>
      </c>
      <c r="V34" s="5">
        <v>0.08</v>
      </c>
      <c r="W34" s="3">
        <v>4</v>
      </c>
      <c r="X34" s="76">
        <v>3.5999999999999997E-2</v>
      </c>
      <c r="Y34" s="75">
        <v>41</v>
      </c>
      <c r="Z34" s="3">
        <v>3</v>
      </c>
      <c r="AA34" s="3">
        <v>44</v>
      </c>
      <c r="AB34" s="76">
        <v>0.39300000000000002</v>
      </c>
      <c r="AD34" s="187">
        <f t="shared" si="0"/>
        <v>0.876</v>
      </c>
      <c r="AE34" s="71">
        <f t="shared" si="1"/>
        <v>0.73399999999999999</v>
      </c>
      <c r="AF34" s="179">
        <f t="shared" si="2"/>
        <v>0.90100000000000002</v>
      </c>
    </row>
    <row r="35" spans="1:32" x14ac:dyDescent="0.25">
      <c r="A35" s="75">
        <v>540163</v>
      </c>
      <c r="B35" s="4" t="s">
        <v>300</v>
      </c>
      <c r="C35" s="4" t="s">
        <v>76</v>
      </c>
      <c r="D35" s="4" t="s">
        <v>49</v>
      </c>
      <c r="E35" s="92">
        <v>6</v>
      </c>
      <c r="F35" s="75">
        <v>120</v>
      </c>
      <c r="G35" s="3">
        <v>153</v>
      </c>
      <c r="H35" s="3">
        <v>136.5</v>
      </c>
      <c r="I35" s="3">
        <v>123</v>
      </c>
      <c r="J35" s="3">
        <v>0</v>
      </c>
      <c r="K35" s="5">
        <v>0</v>
      </c>
      <c r="L35" s="3">
        <v>270</v>
      </c>
      <c r="M35" s="92">
        <v>0.45600000000000002</v>
      </c>
      <c r="N35" s="75">
        <v>315</v>
      </c>
      <c r="O35" s="3">
        <v>317</v>
      </c>
      <c r="P35" s="3">
        <v>316</v>
      </c>
      <c r="Q35" s="3">
        <v>271</v>
      </c>
      <c r="R35" s="5">
        <v>0.86</v>
      </c>
      <c r="S35" s="3">
        <v>25</v>
      </c>
      <c r="T35" s="5">
        <v>7.9000000000000001E-2</v>
      </c>
      <c r="U35" s="3">
        <v>15</v>
      </c>
      <c r="V35" s="5">
        <v>4.8000000000000001E-2</v>
      </c>
      <c r="W35" s="3">
        <v>4</v>
      </c>
      <c r="X35" s="76">
        <v>1.2999999999999999E-2</v>
      </c>
      <c r="Y35" s="75">
        <v>120</v>
      </c>
      <c r="Z35" s="3">
        <v>1</v>
      </c>
      <c r="AA35" s="3">
        <v>121</v>
      </c>
      <c r="AB35" s="76">
        <v>0.38400000000000001</v>
      </c>
      <c r="AD35" s="133">
        <f t="shared" si="0"/>
        <v>0</v>
      </c>
      <c r="AE35" s="71">
        <f t="shared" si="1"/>
        <v>0.51900000000000002</v>
      </c>
      <c r="AF35" s="179">
        <f t="shared" si="2"/>
        <v>0.89700000000000002</v>
      </c>
    </row>
    <row r="36" spans="1:32" x14ac:dyDescent="0.25">
      <c r="A36" s="75">
        <v>540106</v>
      </c>
      <c r="B36" s="4" t="s">
        <v>214</v>
      </c>
      <c r="C36" s="4" t="s">
        <v>156</v>
      </c>
      <c r="D36" s="4" t="s">
        <v>49</v>
      </c>
      <c r="E36" s="92">
        <v>6</v>
      </c>
      <c r="F36" s="75">
        <v>21</v>
      </c>
      <c r="G36" s="3">
        <v>52</v>
      </c>
      <c r="H36" s="3">
        <v>36.5</v>
      </c>
      <c r="I36" s="3">
        <v>24</v>
      </c>
      <c r="J36" s="3">
        <v>0</v>
      </c>
      <c r="K36" s="5">
        <v>0</v>
      </c>
      <c r="L36" s="3">
        <v>48</v>
      </c>
      <c r="M36" s="92">
        <v>0.5</v>
      </c>
      <c r="N36" s="75">
        <v>105</v>
      </c>
      <c r="O36" s="3">
        <v>114</v>
      </c>
      <c r="P36" s="3">
        <v>109.5</v>
      </c>
      <c r="Q36" s="3">
        <v>84</v>
      </c>
      <c r="R36" s="5">
        <v>0.8</v>
      </c>
      <c r="S36" s="3">
        <v>13</v>
      </c>
      <c r="T36" s="5">
        <v>0.124</v>
      </c>
      <c r="U36" s="3">
        <v>7</v>
      </c>
      <c r="V36" s="5">
        <v>6.7000000000000004E-2</v>
      </c>
      <c r="W36" s="3">
        <v>1</v>
      </c>
      <c r="X36" s="76">
        <v>0.01</v>
      </c>
      <c r="Y36" s="75">
        <v>21</v>
      </c>
      <c r="Z36" s="3">
        <v>19</v>
      </c>
      <c r="AA36" s="3">
        <v>40</v>
      </c>
      <c r="AB36" s="76">
        <v>0.38100000000000001</v>
      </c>
      <c r="AD36" s="133">
        <f t="shared" si="0"/>
        <v>0</v>
      </c>
      <c r="AE36" s="71">
        <f t="shared" si="1"/>
        <v>0.54700000000000004</v>
      </c>
      <c r="AF36" s="179">
        <f t="shared" si="2"/>
        <v>0.89300000000000002</v>
      </c>
    </row>
    <row r="37" spans="1:32" x14ac:dyDescent="0.25">
      <c r="A37" s="75">
        <v>540120</v>
      </c>
      <c r="B37" s="4" t="s">
        <v>239</v>
      </c>
      <c r="C37" s="4" t="s">
        <v>125</v>
      </c>
      <c r="D37" s="4" t="s">
        <v>49</v>
      </c>
      <c r="E37" s="92">
        <v>1</v>
      </c>
      <c r="F37" s="75">
        <v>118</v>
      </c>
      <c r="G37" s="3">
        <v>96</v>
      </c>
      <c r="H37" s="3">
        <v>107</v>
      </c>
      <c r="I37" s="3">
        <v>77</v>
      </c>
      <c r="J37" s="3">
        <v>31</v>
      </c>
      <c r="K37" s="5">
        <v>0.40300000000000002</v>
      </c>
      <c r="L37" s="3">
        <v>105</v>
      </c>
      <c r="M37" s="92">
        <v>0.73299999999999998</v>
      </c>
      <c r="N37" s="75">
        <v>367</v>
      </c>
      <c r="O37" s="3">
        <v>266</v>
      </c>
      <c r="P37" s="3">
        <v>316.5</v>
      </c>
      <c r="Q37" s="3">
        <v>298</v>
      </c>
      <c r="R37" s="5">
        <v>0.81200000000000006</v>
      </c>
      <c r="S37" s="3">
        <v>37</v>
      </c>
      <c r="T37" s="5">
        <v>0.10100000000000001</v>
      </c>
      <c r="U37" s="3">
        <v>18</v>
      </c>
      <c r="V37" s="5">
        <v>4.9000000000000002E-2</v>
      </c>
      <c r="W37" s="3">
        <v>14</v>
      </c>
      <c r="X37" s="76">
        <v>3.7999999999999999E-2</v>
      </c>
      <c r="Y37" s="75">
        <v>118</v>
      </c>
      <c r="Z37" s="3">
        <v>21</v>
      </c>
      <c r="AA37" s="3">
        <v>139</v>
      </c>
      <c r="AB37" s="76">
        <v>0.379</v>
      </c>
      <c r="AD37" s="187">
        <f t="shared" si="0"/>
        <v>0.96799999999999997</v>
      </c>
      <c r="AE37" s="71">
        <f t="shared" si="1"/>
        <v>0.69899999999999995</v>
      </c>
      <c r="AF37" s="179">
        <f t="shared" si="2"/>
        <v>0.89</v>
      </c>
    </row>
    <row r="38" spans="1:32" x14ac:dyDescent="0.25">
      <c r="A38" s="75">
        <v>545537</v>
      </c>
      <c r="B38" s="4" t="s">
        <v>154</v>
      </c>
      <c r="C38" s="4" t="s">
        <v>111</v>
      </c>
      <c r="D38" s="4" t="s">
        <v>49</v>
      </c>
      <c r="E38" s="92">
        <v>2</v>
      </c>
      <c r="F38" s="75">
        <v>155</v>
      </c>
      <c r="G38" s="3">
        <v>167</v>
      </c>
      <c r="H38" s="3">
        <v>161</v>
      </c>
      <c r="I38" s="3">
        <v>143</v>
      </c>
      <c r="J38" s="3">
        <v>0</v>
      </c>
      <c r="K38" s="5">
        <v>0</v>
      </c>
      <c r="L38" s="3">
        <v>102</v>
      </c>
      <c r="M38" s="92">
        <v>1.4019999999999999</v>
      </c>
      <c r="N38" s="75">
        <v>486</v>
      </c>
      <c r="O38" s="3">
        <v>396</v>
      </c>
      <c r="P38" s="3">
        <v>441</v>
      </c>
      <c r="Q38" s="3">
        <v>379</v>
      </c>
      <c r="R38" s="5">
        <v>0.78</v>
      </c>
      <c r="S38" s="3">
        <v>73</v>
      </c>
      <c r="T38" s="5">
        <v>0.15</v>
      </c>
      <c r="U38" s="3">
        <v>28</v>
      </c>
      <c r="V38" s="5">
        <v>5.8000000000000003E-2</v>
      </c>
      <c r="W38" s="3">
        <v>6</v>
      </c>
      <c r="X38" s="76">
        <v>1.2E-2</v>
      </c>
      <c r="Y38" s="75">
        <v>155</v>
      </c>
      <c r="Z38" s="3">
        <v>27</v>
      </c>
      <c r="AA38" s="3">
        <v>182</v>
      </c>
      <c r="AB38" s="76">
        <v>0.374</v>
      </c>
      <c r="AD38" s="133">
        <f t="shared" si="0"/>
        <v>0</v>
      </c>
      <c r="AE38" s="178">
        <f t="shared" si="1"/>
        <v>0.89700000000000002</v>
      </c>
      <c r="AF38" s="179">
        <f t="shared" si="2"/>
        <v>0.88600000000000001</v>
      </c>
    </row>
    <row r="39" spans="1:32" x14ac:dyDescent="0.25">
      <c r="A39" s="80">
        <v>540041</v>
      </c>
      <c r="B39" s="10" t="s">
        <v>86</v>
      </c>
      <c r="C39" s="10" t="s">
        <v>60</v>
      </c>
      <c r="D39" s="10" t="s">
        <v>49</v>
      </c>
      <c r="E39" s="96">
        <v>4</v>
      </c>
      <c r="F39" s="80">
        <v>308</v>
      </c>
      <c r="G39" s="9">
        <v>248</v>
      </c>
      <c r="H39" s="9">
        <v>235</v>
      </c>
      <c r="I39" s="9">
        <v>190</v>
      </c>
      <c r="J39" s="9">
        <v>24</v>
      </c>
      <c r="K39" s="11">
        <v>0.126</v>
      </c>
      <c r="L39" s="9">
        <v>185</v>
      </c>
      <c r="M39" s="96">
        <v>1.0269999999999999</v>
      </c>
      <c r="N39" s="80">
        <v>711</v>
      </c>
      <c r="O39" s="9">
        <v>651</v>
      </c>
      <c r="P39" s="9">
        <v>681</v>
      </c>
      <c r="Q39" s="9">
        <v>625</v>
      </c>
      <c r="R39" s="11">
        <v>0.91800000000000004</v>
      </c>
      <c r="S39" s="9">
        <v>56</v>
      </c>
      <c r="T39" s="11">
        <v>8.2000000000000003E-2</v>
      </c>
      <c r="U39" s="9">
        <v>25</v>
      </c>
      <c r="V39" s="11">
        <v>3.6999999999999998E-2</v>
      </c>
      <c r="W39" s="9">
        <v>5</v>
      </c>
      <c r="X39" s="81">
        <v>7.0000000000000001E-3</v>
      </c>
      <c r="Y39" s="80">
        <v>222</v>
      </c>
      <c r="Z39" s="9">
        <v>31</v>
      </c>
      <c r="AA39" s="9">
        <v>253</v>
      </c>
      <c r="AB39" s="81">
        <v>0.372</v>
      </c>
      <c r="AD39" s="133">
        <f t="shared" si="0"/>
        <v>0.78400000000000003</v>
      </c>
      <c r="AE39" s="71">
        <f t="shared" si="1"/>
        <v>0.78700000000000003</v>
      </c>
      <c r="AF39" s="179">
        <f t="shared" si="2"/>
        <v>0.88300000000000001</v>
      </c>
    </row>
    <row r="40" spans="1:32" x14ac:dyDescent="0.25">
      <c r="A40" s="85">
        <v>540007</v>
      </c>
      <c r="B40" s="68" t="s">
        <v>70</v>
      </c>
      <c r="C40" s="68" t="s">
        <v>71</v>
      </c>
      <c r="D40" s="68" t="s">
        <v>56</v>
      </c>
      <c r="E40" s="93">
        <v>3</v>
      </c>
      <c r="F40" s="85">
        <v>3012</v>
      </c>
      <c r="G40" s="30">
        <v>3904</v>
      </c>
      <c r="H40" s="30">
        <v>3458</v>
      </c>
      <c r="I40" s="30">
        <v>2614</v>
      </c>
      <c r="J40" s="30">
        <v>419</v>
      </c>
      <c r="K40" s="69">
        <v>0.16</v>
      </c>
      <c r="L40" s="30">
        <v>7596</v>
      </c>
      <c r="M40" s="93">
        <v>0.34399999999999997</v>
      </c>
      <c r="N40" s="85">
        <v>10545</v>
      </c>
      <c r="O40" s="30">
        <v>8687</v>
      </c>
      <c r="P40" s="30">
        <v>9616</v>
      </c>
      <c r="Q40" s="30">
        <v>8322</v>
      </c>
      <c r="R40" s="69">
        <v>0.78900000000000003</v>
      </c>
      <c r="S40" s="30">
        <v>618</v>
      </c>
      <c r="T40" s="69">
        <v>5.8999999999999997E-2</v>
      </c>
      <c r="U40" s="30">
        <v>254</v>
      </c>
      <c r="V40" s="69">
        <v>2.4E-2</v>
      </c>
      <c r="W40" s="30">
        <v>1351</v>
      </c>
      <c r="X40" s="86">
        <v>0.128</v>
      </c>
      <c r="Y40" s="85">
        <v>3012</v>
      </c>
      <c r="Z40" s="30">
        <v>835</v>
      </c>
      <c r="AA40" s="30">
        <v>3847</v>
      </c>
      <c r="AB40" s="86">
        <v>0.36499999999999999</v>
      </c>
      <c r="AD40" s="187">
        <f t="shared" si="0"/>
        <v>0.84799999999999998</v>
      </c>
      <c r="AE40" s="71">
        <f t="shared" si="1"/>
        <v>0.45500000000000002</v>
      </c>
      <c r="AF40" s="179">
        <f t="shared" si="2"/>
        <v>0.879</v>
      </c>
    </row>
    <row r="41" spans="1:32" x14ac:dyDescent="0.25">
      <c r="A41" s="75">
        <v>540021</v>
      </c>
      <c r="B41" s="4" t="s">
        <v>187</v>
      </c>
      <c r="C41" s="4" t="s">
        <v>94</v>
      </c>
      <c r="D41" s="4" t="s">
        <v>49</v>
      </c>
      <c r="E41" s="92">
        <v>5</v>
      </c>
      <c r="F41" s="75">
        <v>136</v>
      </c>
      <c r="G41" s="3">
        <v>103</v>
      </c>
      <c r="H41" s="3">
        <v>119.5</v>
      </c>
      <c r="I41" s="3">
        <v>131</v>
      </c>
      <c r="J41" s="3">
        <v>0</v>
      </c>
      <c r="K41" s="5">
        <v>0</v>
      </c>
      <c r="L41" s="3">
        <v>112</v>
      </c>
      <c r="M41" s="92">
        <v>1.17</v>
      </c>
      <c r="N41" s="75">
        <v>400</v>
      </c>
      <c r="O41" s="3">
        <v>265</v>
      </c>
      <c r="P41" s="3">
        <v>332.5</v>
      </c>
      <c r="Q41" s="3">
        <v>278</v>
      </c>
      <c r="R41" s="5">
        <v>0.69499999999999995</v>
      </c>
      <c r="S41" s="3">
        <v>66</v>
      </c>
      <c r="T41" s="5">
        <v>0.16500000000000001</v>
      </c>
      <c r="U41" s="3">
        <v>52</v>
      </c>
      <c r="V41" s="5">
        <v>0.13</v>
      </c>
      <c r="W41" s="3">
        <v>4</v>
      </c>
      <c r="X41" s="76">
        <v>0.01</v>
      </c>
      <c r="Y41" s="75">
        <v>136</v>
      </c>
      <c r="Z41" s="3">
        <v>8</v>
      </c>
      <c r="AA41" s="3">
        <v>144</v>
      </c>
      <c r="AB41" s="76">
        <v>0.36</v>
      </c>
      <c r="AD41" s="133">
        <f t="shared" si="0"/>
        <v>0</v>
      </c>
      <c r="AE41" s="178">
        <f t="shared" si="1"/>
        <v>0.83699999999999997</v>
      </c>
      <c r="AF41" s="179">
        <f t="shared" si="2"/>
        <v>0.876</v>
      </c>
    </row>
    <row r="42" spans="1:32" x14ac:dyDescent="0.25">
      <c r="A42" s="75">
        <v>540019</v>
      </c>
      <c r="B42" s="4" t="s">
        <v>223</v>
      </c>
      <c r="C42" s="4" t="s">
        <v>80</v>
      </c>
      <c r="D42" s="4" t="s">
        <v>49</v>
      </c>
      <c r="E42" s="92">
        <v>2</v>
      </c>
      <c r="F42" s="75">
        <v>429</v>
      </c>
      <c r="G42" s="3">
        <v>522</v>
      </c>
      <c r="H42" s="3">
        <v>475.5</v>
      </c>
      <c r="I42" s="3">
        <v>418</v>
      </c>
      <c r="J42" s="3">
        <v>38</v>
      </c>
      <c r="K42" s="5">
        <v>9.0999999999999998E-2</v>
      </c>
      <c r="L42" s="3">
        <v>455</v>
      </c>
      <c r="M42" s="92">
        <v>0.91900000000000004</v>
      </c>
      <c r="N42" s="75">
        <v>1272</v>
      </c>
      <c r="O42" s="3">
        <v>1263</v>
      </c>
      <c r="P42" s="3">
        <v>1267.5</v>
      </c>
      <c r="Q42" s="3">
        <v>1057</v>
      </c>
      <c r="R42" s="5">
        <v>0.83099999999999996</v>
      </c>
      <c r="S42" s="3">
        <v>157</v>
      </c>
      <c r="T42" s="5">
        <v>0.123</v>
      </c>
      <c r="U42" s="3">
        <v>44</v>
      </c>
      <c r="V42" s="5">
        <v>3.5000000000000003E-2</v>
      </c>
      <c r="W42" s="3">
        <v>14</v>
      </c>
      <c r="X42" s="76">
        <v>1.0999999999999999E-2</v>
      </c>
      <c r="Y42" s="75">
        <v>429</v>
      </c>
      <c r="Z42" s="3">
        <v>28</v>
      </c>
      <c r="AA42" s="3">
        <v>457</v>
      </c>
      <c r="AB42" s="76">
        <v>0.35899999999999999</v>
      </c>
      <c r="AD42" s="133">
        <f t="shared" si="0"/>
        <v>0.70299999999999996</v>
      </c>
      <c r="AE42" s="71">
        <f t="shared" si="1"/>
        <v>0.745</v>
      </c>
      <c r="AF42" s="179">
        <f t="shared" si="2"/>
        <v>0.872</v>
      </c>
    </row>
    <row r="43" spans="1:32" x14ac:dyDescent="0.25">
      <c r="A43" s="75">
        <v>540049</v>
      </c>
      <c r="B43" s="4" t="s">
        <v>218</v>
      </c>
      <c r="C43" s="4" t="s">
        <v>137</v>
      </c>
      <c r="D43" s="4" t="s">
        <v>49</v>
      </c>
      <c r="E43" s="92">
        <v>11</v>
      </c>
      <c r="F43" s="75">
        <v>191</v>
      </c>
      <c r="G43" s="3">
        <v>199</v>
      </c>
      <c r="H43" s="3">
        <v>195</v>
      </c>
      <c r="I43" s="3">
        <v>172</v>
      </c>
      <c r="J43" s="3">
        <v>1</v>
      </c>
      <c r="K43" s="5">
        <v>6.0000000000000001E-3</v>
      </c>
      <c r="L43" s="3">
        <v>180</v>
      </c>
      <c r="M43" s="92">
        <v>0.95599999999999996</v>
      </c>
      <c r="N43" s="75">
        <v>567</v>
      </c>
      <c r="O43" s="3">
        <v>580</v>
      </c>
      <c r="P43" s="3">
        <v>573.5</v>
      </c>
      <c r="Q43" s="3">
        <v>438</v>
      </c>
      <c r="R43" s="5">
        <v>0.77200000000000002</v>
      </c>
      <c r="S43" s="3">
        <v>82</v>
      </c>
      <c r="T43" s="5">
        <v>0.14499999999999999</v>
      </c>
      <c r="U43" s="3">
        <v>34</v>
      </c>
      <c r="V43" s="5">
        <v>0.06</v>
      </c>
      <c r="W43" s="3">
        <v>13</v>
      </c>
      <c r="X43" s="76">
        <v>2.3E-2</v>
      </c>
      <c r="Y43" s="75">
        <v>191</v>
      </c>
      <c r="Z43" s="3">
        <v>12</v>
      </c>
      <c r="AA43" s="3">
        <v>203</v>
      </c>
      <c r="AB43" s="76">
        <v>0.35799999999999998</v>
      </c>
      <c r="AD43" s="133">
        <f t="shared" si="0"/>
        <v>0.51200000000000001</v>
      </c>
      <c r="AE43" s="71">
        <f t="shared" si="1"/>
        <v>0.752</v>
      </c>
      <c r="AF43" s="179">
        <f t="shared" si="2"/>
        <v>0.86899999999999999</v>
      </c>
    </row>
    <row r="44" spans="1:32" x14ac:dyDescent="0.25">
      <c r="A44" s="75">
        <v>540176</v>
      </c>
      <c r="B44" s="4" t="s">
        <v>297</v>
      </c>
      <c r="C44" s="4" t="s">
        <v>238</v>
      </c>
      <c r="D44" s="4" t="s">
        <v>49</v>
      </c>
      <c r="E44" s="92">
        <v>7</v>
      </c>
      <c r="F44" s="75">
        <v>46</v>
      </c>
      <c r="G44" s="3">
        <v>59</v>
      </c>
      <c r="H44" s="3">
        <v>52.5</v>
      </c>
      <c r="I44" s="3">
        <v>36</v>
      </c>
      <c r="J44" s="3">
        <v>0</v>
      </c>
      <c r="K44" s="5">
        <v>0</v>
      </c>
      <c r="L44" s="3">
        <v>73</v>
      </c>
      <c r="M44" s="92">
        <v>0.49299999999999999</v>
      </c>
      <c r="N44" s="75">
        <v>147</v>
      </c>
      <c r="O44" s="3">
        <v>143</v>
      </c>
      <c r="P44" s="3">
        <v>145</v>
      </c>
      <c r="Q44" s="3">
        <v>123</v>
      </c>
      <c r="R44" s="5">
        <v>0.83699999999999997</v>
      </c>
      <c r="S44" s="3">
        <v>3</v>
      </c>
      <c r="T44" s="5">
        <v>0.02</v>
      </c>
      <c r="U44" s="3">
        <v>7</v>
      </c>
      <c r="V44" s="5">
        <v>4.8000000000000001E-2</v>
      </c>
      <c r="W44" s="3">
        <v>14</v>
      </c>
      <c r="X44" s="76">
        <v>9.5000000000000001E-2</v>
      </c>
      <c r="Y44" s="75">
        <v>46</v>
      </c>
      <c r="Z44" s="3">
        <v>6</v>
      </c>
      <c r="AA44" s="3">
        <v>52</v>
      </c>
      <c r="AB44" s="76">
        <v>0.35399999999999998</v>
      </c>
      <c r="AD44" s="133">
        <f t="shared" si="0"/>
        <v>0</v>
      </c>
      <c r="AE44" s="71">
        <f t="shared" si="1"/>
        <v>0.54</v>
      </c>
      <c r="AF44" s="179">
        <f t="shared" si="2"/>
        <v>0.86499999999999999</v>
      </c>
    </row>
    <row r="45" spans="1:32" x14ac:dyDescent="0.25">
      <c r="A45" s="75">
        <v>540265</v>
      </c>
      <c r="B45" s="4" t="s">
        <v>348</v>
      </c>
      <c r="C45" s="4" t="s">
        <v>238</v>
      </c>
      <c r="D45" s="4" t="s">
        <v>49</v>
      </c>
      <c r="E45" s="92">
        <v>7</v>
      </c>
      <c r="F45" s="75">
        <v>22</v>
      </c>
      <c r="G45" s="3">
        <v>43</v>
      </c>
      <c r="H45" s="3">
        <v>32.5</v>
      </c>
      <c r="I45" s="3">
        <v>22</v>
      </c>
      <c r="J45" s="3">
        <v>0</v>
      </c>
      <c r="K45" s="5">
        <v>0</v>
      </c>
      <c r="L45" s="3">
        <v>118</v>
      </c>
      <c r="M45" s="92">
        <v>0.186</v>
      </c>
      <c r="N45" s="75">
        <v>77</v>
      </c>
      <c r="O45" s="3">
        <v>98</v>
      </c>
      <c r="P45" s="3">
        <v>87.5</v>
      </c>
      <c r="Q45" s="3">
        <v>60</v>
      </c>
      <c r="R45" s="5">
        <v>0.77900000000000003</v>
      </c>
      <c r="S45" s="3">
        <v>2</v>
      </c>
      <c r="T45" s="5">
        <v>2.5999999999999999E-2</v>
      </c>
      <c r="U45" s="3">
        <v>14</v>
      </c>
      <c r="V45" s="5">
        <v>0.182</v>
      </c>
      <c r="W45" s="3">
        <v>1</v>
      </c>
      <c r="X45" s="76">
        <v>1.2999999999999999E-2</v>
      </c>
      <c r="Y45" s="75">
        <v>22</v>
      </c>
      <c r="Z45" s="3">
        <v>4</v>
      </c>
      <c r="AA45" s="3">
        <v>26</v>
      </c>
      <c r="AB45" s="76">
        <v>0.33800000000000002</v>
      </c>
      <c r="AD45" s="133">
        <f t="shared" si="0"/>
        <v>0</v>
      </c>
      <c r="AE45" s="71">
        <f t="shared" si="1"/>
        <v>0.318</v>
      </c>
      <c r="AF45" s="179">
        <f t="shared" si="2"/>
        <v>0.86199999999999999</v>
      </c>
    </row>
    <row r="46" spans="1:32" x14ac:dyDescent="0.25">
      <c r="A46" s="75">
        <v>540151</v>
      </c>
      <c r="B46" s="4" t="s">
        <v>188</v>
      </c>
      <c r="C46" s="4" t="s">
        <v>69</v>
      </c>
      <c r="D46" s="4" t="s">
        <v>49</v>
      </c>
      <c r="E46" s="92">
        <v>10</v>
      </c>
      <c r="F46" s="75">
        <v>54</v>
      </c>
      <c r="G46" s="3">
        <v>103</v>
      </c>
      <c r="H46" s="3">
        <v>78.5</v>
      </c>
      <c r="I46" s="3">
        <v>72</v>
      </c>
      <c r="J46" s="3">
        <v>0</v>
      </c>
      <c r="K46" s="5">
        <v>0</v>
      </c>
      <c r="L46" s="3">
        <v>75</v>
      </c>
      <c r="M46" s="92">
        <v>0.96</v>
      </c>
      <c r="N46" s="75">
        <v>185</v>
      </c>
      <c r="O46" s="3">
        <v>196</v>
      </c>
      <c r="P46" s="3">
        <v>190.5</v>
      </c>
      <c r="Q46" s="3">
        <v>164</v>
      </c>
      <c r="R46" s="5">
        <v>0.88600000000000001</v>
      </c>
      <c r="S46" s="3">
        <v>11</v>
      </c>
      <c r="T46" s="5">
        <v>5.8999999999999997E-2</v>
      </c>
      <c r="U46" s="3">
        <v>10</v>
      </c>
      <c r="V46" s="5">
        <v>5.3999999999999999E-2</v>
      </c>
      <c r="W46" s="3">
        <v>0</v>
      </c>
      <c r="X46" s="76">
        <v>0</v>
      </c>
      <c r="Y46" s="75">
        <v>54</v>
      </c>
      <c r="Z46" s="3">
        <v>8</v>
      </c>
      <c r="AA46" s="3">
        <v>62</v>
      </c>
      <c r="AB46" s="76">
        <v>0.33500000000000002</v>
      </c>
      <c r="AD46" s="133">
        <f t="shared" si="0"/>
        <v>0</v>
      </c>
      <c r="AE46" s="71">
        <f t="shared" si="1"/>
        <v>0.75900000000000001</v>
      </c>
      <c r="AF46" s="179">
        <f t="shared" si="2"/>
        <v>0.85799999999999998</v>
      </c>
    </row>
    <row r="47" spans="1:32" x14ac:dyDescent="0.25">
      <c r="A47" s="75">
        <v>540229</v>
      </c>
      <c r="B47" s="4" t="s">
        <v>116</v>
      </c>
      <c r="C47" s="4" t="s">
        <v>71</v>
      </c>
      <c r="D47" s="4" t="s">
        <v>49</v>
      </c>
      <c r="E47" s="92">
        <v>3</v>
      </c>
      <c r="F47" s="75">
        <v>63</v>
      </c>
      <c r="G47" s="3">
        <v>139</v>
      </c>
      <c r="H47" s="3">
        <v>101</v>
      </c>
      <c r="I47" s="3">
        <v>99</v>
      </c>
      <c r="J47" s="3">
        <v>10</v>
      </c>
      <c r="K47" s="5">
        <v>0.10100000000000001</v>
      </c>
      <c r="L47" s="3">
        <v>53</v>
      </c>
      <c r="M47" s="92">
        <v>1.8680000000000001</v>
      </c>
      <c r="N47" s="75">
        <v>273</v>
      </c>
      <c r="O47" s="3">
        <v>252</v>
      </c>
      <c r="P47" s="3">
        <v>262.5</v>
      </c>
      <c r="Q47" s="3">
        <v>126</v>
      </c>
      <c r="R47" s="5">
        <v>0.46200000000000002</v>
      </c>
      <c r="S47" s="3">
        <v>42</v>
      </c>
      <c r="T47" s="5">
        <v>0.154</v>
      </c>
      <c r="U47" s="3">
        <v>17</v>
      </c>
      <c r="V47" s="5">
        <v>6.2E-2</v>
      </c>
      <c r="W47" s="3">
        <v>88</v>
      </c>
      <c r="X47" s="76">
        <v>0.32200000000000001</v>
      </c>
      <c r="Y47" s="75">
        <v>63</v>
      </c>
      <c r="Z47" s="3">
        <v>26</v>
      </c>
      <c r="AA47" s="3">
        <v>89</v>
      </c>
      <c r="AB47" s="76">
        <v>0.32600000000000001</v>
      </c>
      <c r="AD47" s="133">
        <f t="shared" si="0"/>
        <v>0.73399999999999999</v>
      </c>
      <c r="AE47" s="178">
        <f t="shared" si="1"/>
        <v>0.95399999999999996</v>
      </c>
      <c r="AF47" s="179">
        <f t="shared" si="2"/>
        <v>0.85499999999999998</v>
      </c>
    </row>
    <row r="48" spans="1:32" x14ac:dyDescent="0.25">
      <c r="A48" s="75">
        <v>540127</v>
      </c>
      <c r="B48" s="4" t="s">
        <v>248</v>
      </c>
      <c r="C48" s="4" t="s">
        <v>63</v>
      </c>
      <c r="D48" s="4" t="s">
        <v>49</v>
      </c>
      <c r="E48" s="92">
        <v>1</v>
      </c>
      <c r="F48" s="75">
        <v>20</v>
      </c>
      <c r="G48" s="3">
        <v>28</v>
      </c>
      <c r="H48" s="3">
        <v>24</v>
      </c>
      <c r="I48" s="3">
        <v>19</v>
      </c>
      <c r="J48" s="3">
        <v>0</v>
      </c>
      <c r="K48" s="5">
        <v>0</v>
      </c>
      <c r="L48" s="3">
        <v>35</v>
      </c>
      <c r="M48" s="92">
        <v>0.54300000000000004</v>
      </c>
      <c r="N48" s="75">
        <v>74</v>
      </c>
      <c r="O48" s="3">
        <v>72</v>
      </c>
      <c r="P48" s="3">
        <v>73</v>
      </c>
      <c r="Q48" s="3">
        <v>66</v>
      </c>
      <c r="R48" s="5">
        <v>0.89200000000000002</v>
      </c>
      <c r="S48" s="3">
        <v>0</v>
      </c>
      <c r="T48" s="5">
        <v>0</v>
      </c>
      <c r="U48" s="3">
        <v>8</v>
      </c>
      <c r="V48" s="5">
        <v>0.108</v>
      </c>
      <c r="W48" s="3">
        <v>0</v>
      </c>
      <c r="X48" s="76">
        <v>0</v>
      </c>
      <c r="Y48" s="75">
        <v>20</v>
      </c>
      <c r="Z48" s="3">
        <v>4</v>
      </c>
      <c r="AA48" s="3">
        <v>24</v>
      </c>
      <c r="AB48" s="76">
        <v>0.32400000000000001</v>
      </c>
      <c r="AD48" s="133">
        <f t="shared" si="0"/>
        <v>0</v>
      </c>
      <c r="AE48" s="71">
        <f t="shared" si="1"/>
        <v>0.57499999999999996</v>
      </c>
      <c r="AF48" s="179">
        <f t="shared" si="2"/>
        <v>0.85099999999999998</v>
      </c>
    </row>
    <row r="49" spans="1:32" x14ac:dyDescent="0.25">
      <c r="A49" s="85">
        <v>545536</v>
      </c>
      <c r="B49" s="68" t="s">
        <v>205</v>
      </c>
      <c r="C49" s="68" t="s">
        <v>111</v>
      </c>
      <c r="D49" s="68" t="s">
        <v>56</v>
      </c>
      <c r="E49" s="93">
        <v>2</v>
      </c>
      <c r="F49" s="85">
        <v>5756</v>
      </c>
      <c r="G49" s="30">
        <v>5535</v>
      </c>
      <c r="H49" s="30">
        <v>5645.5</v>
      </c>
      <c r="I49" s="30">
        <v>4355</v>
      </c>
      <c r="J49" s="30">
        <v>931</v>
      </c>
      <c r="K49" s="69">
        <v>0.214</v>
      </c>
      <c r="L49" s="30">
        <v>5248</v>
      </c>
      <c r="M49" s="93">
        <v>0.83</v>
      </c>
      <c r="N49" s="85">
        <v>22651</v>
      </c>
      <c r="O49" s="30">
        <v>14776</v>
      </c>
      <c r="P49" s="30">
        <v>18713.5</v>
      </c>
      <c r="Q49" s="30">
        <v>19564</v>
      </c>
      <c r="R49" s="69">
        <v>0.86399999999999999</v>
      </c>
      <c r="S49" s="30">
        <v>1911</v>
      </c>
      <c r="T49" s="69">
        <v>8.4000000000000005E-2</v>
      </c>
      <c r="U49" s="30">
        <v>662</v>
      </c>
      <c r="V49" s="69">
        <v>2.9000000000000001E-2</v>
      </c>
      <c r="W49" s="30">
        <v>514</v>
      </c>
      <c r="X49" s="86">
        <v>2.3E-2</v>
      </c>
      <c r="Y49" s="85">
        <v>5756</v>
      </c>
      <c r="Z49" s="30">
        <v>1240</v>
      </c>
      <c r="AA49" s="30">
        <v>6996</v>
      </c>
      <c r="AB49" s="86">
        <v>0.309</v>
      </c>
      <c r="AD49" s="187">
        <f t="shared" si="0"/>
        <v>0.89</v>
      </c>
      <c r="AE49" s="71">
        <f t="shared" si="1"/>
        <v>0.71699999999999997</v>
      </c>
      <c r="AF49" s="179">
        <f t="shared" si="2"/>
        <v>0.84799999999999998</v>
      </c>
    </row>
    <row r="50" spans="1:32" x14ac:dyDescent="0.25">
      <c r="A50" s="75">
        <v>540184</v>
      </c>
      <c r="B50" s="4" t="s">
        <v>299</v>
      </c>
      <c r="C50" s="4" t="s">
        <v>152</v>
      </c>
      <c r="D50" s="4" t="s">
        <v>49</v>
      </c>
      <c r="E50" s="92">
        <v>5</v>
      </c>
      <c r="F50" s="75">
        <v>30</v>
      </c>
      <c r="G50" s="3">
        <v>42</v>
      </c>
      <c r="H50" s="3">
        <v>36</v>
      </c>
      <c r="I50" s="3">
        <v>28</v>
      </c>
      <c r="J50" s="3">
        <v>0</v>
      </c>
      <c r="K50" s="5">
        <v>0</v>
      </c>
      <c r="L50" s="3">
        <v>60</v>
      </c>
      <c r="M50" s="92">
        <v>0.46700000000000003</v>
      </c>
      <c r="N50" s="75">
        <v>103</v>
      </c>
      <c r="O50" s="3">
        <v>119</v>
      </c>
      <c r="P50" s="3">
        <v>111</v>
      </c>
      <c r="Q50" s="3">
        <v>80</v>
      </c>
      <c r="R50" s="5">
        <v>0.77700000000000002</v>
      </c>
      <c r="S50" s="3">
        <v>4</v>
      </c>
      <c r="T50" s="5">
        <v>3.9E-2</v>
      </c>
      <c r="U50" s="3">
        <v>18</v>
      </c>
      <c r="V50" s="5">
        <v>0.17499999999999999</v>
      </c>
      <c r="W50" s="3">
        <v>1</v>
      </c>
      <c r="X50" s="76">
        <v>0.01</v>
      </c>
      <c r="Y50" s="75">
        <v>30</v>
      </c>
      <c r="Z50" s="3">
        <v>1</v>
      </c>
      <c r="AA50" s="3">
        <v>31</v>
      </c>
      <c r="AB50" s="76">
        <v>0.30099999999999999</v>
      </c>
      <c r="AD50" s="133">
        <f t="shared" si="0"/>
        <v>0</v>
      </c>
      <c r="AE50" s="71">
        <f t="shared" si="1"/>
        <v>0.52600000000000002</v>
      </c>
      <c r="AF50" s="179">
        <f t="shared" si="2"/>
        <v>0.84399999999999997</v>
      </c>
    </row>
    <row r="51" spans="1:32" x14ac:dyDescent="0.25">
      <c r="A51" s="75">
        <v>540231</v>
      </c>
      <c r="B51" s="4" t="s">
        <v>206</v>
      </c>
      <c r="C51" s="4" t="s">
        <v>207</v>
      </c>
      <c r="D51" s="4" t="s">
        <v>49</v>
      </c>
      <c r="E51" s="92">
        <v>2</v>
      </c>
      <c r="F51" s="75">
        <v>280</v>
      </c>
      <c r="G51" s="3">
        <v>235</v>
      </c>
      <c r="H51" s="3">
        <v>257.5</v>
      </c>
      <c r="I51" s="3">
        <v>213</v>
      </c>
      <c r="J51" s="3">
        <v>22</v>
      </c>
      <c r="K51" s="5">
        <v>0.10299999999999999</v>
      </c>
      <c r="L51" s="3">
        <v>202</v>
      </c>
      <c r="M51" s="92">
        <v>1.054</v>
      </c>
      <c r="N51" s="75">
        <v>956</v>
      </c>
      <c r="O51" s="3">
        <v>720</v>
      </c>
      <c r="P51" s="3">
        <v>838</v>
      </c>
      <c r="Q51" s="3">
        <v>737</v>
      </c>
      <c r="R51" s="5">
        <v>0.77100000000000002</v>
      </c>
      <c r="S51" s="3">
        <v>107</v>
      </c>
      <c r="T51" s="5">
        <v>0.112</v>
      </c>
      <c r="U51" s="3">
        <v>80</v>
      </c>
      <c r="V51" s="5">
        <v>8.4000000000000005E-2</v>
      </c>
      <c r="W51" s="3">
        <v>32</v>
      </c>
      <c r="X51" s="76">
        <v>3.3000000000000002E-2</v>
      </c>
      <c r="Y51" s="75">
        <v>280</v>
      </c>
      <c r="Z51" s="3">
        <v>7</v>
      </c>
      <c r="AA51" s="3">
        <v>287</v>
      </c>
      <c r="AB51" s="76">
        <v>0.3</v>
      </c>
      <c r="AD51" s="133">
        <f t="shared" si="0"/>
        <v>0.73799999999999999</v>
      </c>
      <c r="AE51" s="178">
        <f t="shared" si="1"/>
        <v>0.79800000000000004</v>
      </c>
      <c r="AF51" s="179">
        <f t="shared" si="2"/>
        <v>0.84</v>
      </c>
    </row>
    <row r="52" spans="1:32" x14ac:dyDescent="0.25">
      <c r="A52" s="75">
        <v>540057</v>
      </c>
      <c r="B52" s="4" t="s">
        <v>278</v>
      </c>
      <c r="C52" s="4" t="s">
        <v>105</v>
      </c>
      <c r="D52" s="4" t="s">
        <v>49</v>
      </c>
      <c r="E52" s="92">
        <v>6</v>
      </c>
      <c r="F52" s="75">
        <v>74</v>
      </c>
      <c r="G52" s="3">
        <v>75</v>
      </c>
      <c r="H52" s="3">
        <v>74.5</v>
      </c>
      <c r="I52" s="3">
        <v>68</v>
      </c>
      <c r="J52" s="3">
        <v>0</v>
      </c>
      <c r="K52" s="5">
        <v>0</v>
      </c>
      <c r="L52" s="3">
        <v>115</v>
      </c>
      <c r="M52" s="92">
        <v>0.59099999999999997</v>
      </c>
      <c r="N52" s="75">
        <v>253</v>
      </c>
      <c r="O52" s="3">
        <v>212</v>
      </c>
      <c r="P52" s="3">
        <v>232.5</v>
      </c>
      <c r="Q52" s="3">
        <v>206</v>
      </c>
      <c r="R52" s="5">
        <v>0.81399999999999995</v>
      </c>
      <c r="S52" s="3">
        <v>21</v>
      </c>
      <c r="T52" s="5">
        <v>8.3000000000000004E-2</v>
      </c>
      <c r="U52" s="3">
        <v>25</v>
      </c>
      <c r="V52" s="5">
        <v>9.9000000000000005E-2</v>
      </c>
      <c r="W52" s="3">
        <v>1</v>
      </c>
      <c r="X52" s="76">
        <v>4.0000000000000001E-3</v>
      </c>
      <c r="Y52" s="75">
        <v>74</v>
      </c>
      <c r="Z52" s="3">
        <v>1</v>
      </c>
      <c r="AA52" s="3">
        <v>75</v>
      </c>
      <c r="AB52" s="76">
        <v>0.29599999999999999</v>
      </c>
      <c r="AD52" s="133">
        <f t="shared" si="0"/>
        <v>0</v>
      </c>
      <c r="AE52" s="71">
        <f t="shared" si="1"/>
        <v>0.61099999999999999</v>
      </c>
      <c r="AF52" s="179">
        <f t="shared" si="2"/>
        <v>0.83699999999999997</v>
      </c>
    </row>
    <row r="53" spans="1:32" x14ac:dyDescent="0.25">
      <c r="A53" s="75">
        <v>540005</v>
      </c>
      <c r="B53" s="4" t="s">
        <v>106</v>
      </c>
      <c r="C53" s="4" t="s">
        <v>107</v>
      </c>
      <c r="D53" s="4" t="s">
        <v>49</v>
      </c>
      <c r="E53" s="92">
        <v>9</v>
      </c>
      <c r="F53" s="75">
        <v>134</v>
      </c>
      <c r="G53" s="3">
        <v>114</v>
      </c>
      <c r="H53" s="3">
        <v>124</v>
      </c>
      <c r="I53" s="3">
        <v>108</v>
      </c>
      <c r="J53" s="3">
        <v>58</v>
      </c>
      <c r="K53" s="5">
        <v>0.53700000000000003</v>
      </c>
      <c r="L53" s="3">
        <v>43</v>
      </c>
      <c r="M53" s="92">
        <v>2.512</v>
      </c>
      <c r="N53" s="75">
        <v>559</v>
      </c>
      <c r="O53" s="3">
        <v>393</v>
      </c>
      <c r="P53" s="3">
        <v>476</v>
      </c>
      <c r="Q53" s="3">
        <v>365</v>
      </c>
      <c r="R53" s="5">
        <v>0.65300000000000002</v>
      </c>
      <c r="S53" s="3">
        <v>142</v>
      </c>
      <c r="T53" s="5">
        <v>0.254</v>
      </c>
      <c r="U53" s="3">
        <v>34</v>
      </c>
      <c r="V53" s="5">
        <v>6.0999999999999999E-2</v>
      </c>
      <c r="W53" s="3">
        <v>18</v>
      </c>
      <c r="X53" s="76">
        <v>3.2000000000000001E-2</v>
      </c>
      <c r="Y53" s="75">
        <v>134</v>
      </c>
      <c r="Z53" s="3">
        <v>29</v>
      </c>
      <c r="AA53" s="3">
        <v>163</v>
      </c>
      <c r="AB53" s="76">
        <v>0.29199999999999998</v>
      </c>
      <c r="AD53" s="187">
        <f t="shared" si="0"/>
        <v>0.99199999999999999</v>
      </c>
      <c r="AE53" s="178">
        <f t="shared" si="1"/>
        <v>0.97799999999999998</v>
      </c>
      <c r="AF53" s="179">
        <f t="shared" si="2"/>
        <v>0.83299999999999996</v>
      </c>
    </row>
    <row r="54" spans="1:32" x14ac:dyDescent="0.25">
      <c r="A54" s="75">
        <v>540123</v>
      </c>
      <c r="B54" s="4" t="s">
        <v>131</v>
      </c>
      <c r="C54" s="4" t="s">
        <v>125</v>
      </c>
      <c r="D54" s="4" t="s">
        <v>49</v>
      </c>
      <c r="E54" s="92">
        <v>1</v>
      </c>
      <c r="F54" s="75">
        <v>373</v>
      </c>
      <c r="G54" s="3">
        <v>374</v>
      </c>
      <c r="H54" s="3">
        <v>373.5</v>
      </c>
      <c r="I54" s="3">
        <v>321</v>
      </c>
      <c r="J54" s="3">
        <v>109</v>
      </c>
      <c r="K54" s="5">
        <v>0.34</v>
      </c>
      <c r="L54" s="3">
        <v>195</v>
      </c>
      <c r="M54" s="92">
        <v>1.6459999999999999</v>
      </c>
      <c r="N54" s="75">
        <v>1462</v>
      </c>
      <c r="O54" s="3">
        <v>1101</v>
      </c>
      <c r="P54" s="3">
        <v>1281.5</v>
      </c>
      <c r="Q54" s="3">
        <v>1090</v>
      </c>
      <c r="R54" s="5">
        <v>0.746</v>
      </c>
      <c r="S54" s="3">
        <v>219</v>
      </c>
      <c r="T54" s="5">
        <v>0.15</v>
      </c>
      <c r="U54" s="3">
        <v>93</v>
      </c>
      <c r="V54" s="5">
        <v>6.4000000000000001E-2</v>
      </c>
      <c r="W54" s="3">
        <v>60</v>
      </c>
      <c r="X54" s="76">
        <v>4.1000000000000002E-2</v>
      </c>
      <c r="Y54" s="75">
        <v>373</v>
      </c>
      <c r="Z54" s="3">
        <v>51</v>
      </c>
      <c r="AA54" s="3">
        <v>424</v>
      </c>
      <c r="AB54" s="76">
        <v>0.28999999999999998</v>
      </c>
      <c r="AD54" s="187">
        <f t="shared" si="0"/>
        <v>0.94599999999999995</v>
      </c>
      <c r="AE54" s="178">
        <f t="shared" si="1"/>
        <v>0.93200000000000005</v>
      </c>
      <c r="AF54" s="179">
        <f t="shared" si="2"/>
        <v>0.82599999999999996</v>
      </c>
    </row>
    <row r="55" spans="1:32" x14ac:dyDescent="0.25">
      <c r="A55" s="75">
        <v>540122</v>
      </c>
      <c r="B55" s="4" t="s">
        <v>129</v>
      </c>
      <c r="C55" s="4" t="s">
        <v>125</v>
      </c>
      <c r="D55" s="4" t="s">
        <v>49</v>
      </c>
      <c r="E55" s="92">
        <v>1</v>
      </c>
      <c r="F55" s="75">
        <v>81</v>
      </c>
      <c r="G55" s="3">
        <v>162</v>
      </c>
      <c r="H55" s="3">
        <v>121.5</v>
      </c>
      <c r="I55" s="3">
        <v>83</v>
      </c>
      <c r="J55" s="3">
        <v>14</v>
      </c>
      <c r="K55" s="5">
        <v>0.16900000000000001</v>
      </c>
      <c r="L55" s="3">
        <v>73</v>
      </c>
      <c r="M55" s="92">
        <v>1.137</v>
      </c>
      <c r="N55" s="75">
        <v>563</v>
      </c>
      <c r="O55" s="3">
        <v>440</v>
      </c>
      <c r="P55" s="3">
        <v>501.5</v>
      </c>
      <c r="Q55" s="3">
        <v>454</v>
      </c>
      <c r="R55" s="5">
        <v>0.80600000000000005</v>
      </c>
      <c r="S55" s="3">
        <v>60</v>
      </c>
      <c r="T55" s="5">
        <v>0.107</v>
      </c>
      <c r="U55" s="3">
        <v>19</v>
      </c>
      <c r="V55" s="5">
        <v>3.4000000000000002E-2</v>
      </c>
      <c r="W55" s="3">
        <v>30</v>
      </c>
      <c r="X55" s="76">
        <v>5.2999999999999999E-2</v>
      </c>
      <c r="Y55" s="75">
        <v>81</v>
      </c>
      <c r="Z55" s="3">
        <v>82</v>
      </c>
      <c r="AA55" s="3">
        <v>163</v>
      </c>
      <c r="AB55" s="76">
        <v>0.28999999999999998</v>
      </c>
      <c r="AD55" s="187">
        <f t="shared" si="0"/>
        <v>0.872</v>
      </c>
      <c r="AE55" s="178">
        <f t="shared" si="1"/>
        <v>0.82599999999999996</v>
      </c>
      <c r="AF55" s="179">
        <f t="shared" si="2"/>
        <v>0.82599999999999996</v>
      </c>
    </row>
    <row r="56" spans="1:32" x14ac:dyDescent="0.25">
      <c r="A56" s="75">
        <v>540208</v>
      </c>
      <c r="B56" s="4" t="s">
        <v>185</v>
      </c>
      <c r="C56" s="4" t="s">
        <v>158</v>
      </c>
      <c r="D56" s="4" t="s">
        <v>49</v>
      </c>
      <c r="E56" s="92">
        <v>10</v>
      </c>
      <c r="F56" s="75">
        <v>913</v>
      </c>
      <c r="G56" s="3">
        <v>904</v>
      </c>
      <c r="H56" s="3">
        <v>908.5</v>
      </c>
      <c r="I56" s="3">
        <v>790</v>
      </c>
      <c r="J56" s="3">
        <v>89</v>
      </c>
      <c r="K56" s="5">
        <v>0.113</v>
      </c>
      <c r="L56" s="3">
        <v>652</v>
      </c>
      <c r="M56" s="92">
        <v>1.212</v>
      </c>
      <c r="N56" s="75">
        <v>3207</v>
      </c>
      <c r="O56" s="3">
        <v>2864</v>
      </c>
      <c r="P56" s="3">
        <v>3035.5</v>
      </c>
      <c r="Q56" s="3">
        <v>2713</v>
      </c>
      <c r="R56" s="5">
        <v>0.84599999999999997</v>
      </c>
      <c r="S56" s="3">
        <v>370</v>
      </c>
      <c r="T56" s="5">
        <v>0.115</v>
      </c>
      <c r="U56" s="3">
        <v>108</v>
      </c>
      <c r="V56" s="5">
        <v>3.4000000000000002E-2</v>
      </c>
      <c r="W56" s="3">
        <v>16</v>
      </c>
      <c r="X56" s="76">
        <v>5.0000000000000001E-3</v>
      </c>
      <c r="Y56" s="75">
        <v>913</v>
      </c>
      <c r="Z56" s="3">
        <v>5</v>
      </c>
      <c r="AA56" s="3">
        <v>918</v>
      </c>
      <c r="AB56" s="76">
        <v>0.28599999999999998</v>
      </c>
      <c r="AD56" s="133">
        <f t="shared" si="0"/>
        <v>0.75600000000000001</v>
      </c>
      <c r="AE56" s="178">
        <f t="shared" si="1"/>
        <v>0.85099999999999998</v>
      </c>
      <c r="AF56" s="179">
        <f t="shared" si="2"/>
        <v>0.82299999999999995</v>
      </c>
    </row>
    <row r="57" spans="1:32" x14ac:dyDescent="0.25">
      <c r="A57" s="75">
        <v>540131</v>
      </c>
      <c r="B57" s="4" t="s">
        <v>112</v>
      </c>
      <c r="C57" s="4" t="s">
        <v>65</v>
      </c>
      <c r="D57" s="4" t="s">
        <v>49</v>
      </c>
      <c r="E57" s="92">
        <v>8</v>
      </c>
      <c r="F57" s="75">
        <v>109</v>
      </c>
      <c r="G57" s="3">
        <v>52</v>
      </c>
      <c r="H57" s="3">
        <v>80.5</v>
      </c>
      <c r="I57" s="3">
        <v>39</v>
      </c>
      <c r="J57" s="3">
        <v>2</v>
      </c>
      <c r="K57" s="5">
        <v>5.0999999999999997E-2</v>
      </c>
      <c r="L57" s="3">
        <v>23</v>
      </c>
      <c r="M57" s="92">
        <v>1.696</v>
      </c>
      <c r="N57" s="75">
        <v>515</v>
      </c>
      <c r="O57" s="3">
        <v>272</v>
      </c>
      <c r="P57" s="3">
        <v>393.5</v>
      </c>
      <c r="Q57" s="3">
        <v>428</v>
      </c>
      <c r="R57" s="5">
        <v>0.83099999999999996</v>
      </c>
      <c r="S57" s="3">
        <v>60</v>
      </c>
      <c r="T57" s="5">
        <v>0.11700000000000001</v>
      </c>
      <c r="U57" s="3">
        <v>20</v>
      </c>
      <c r="V57" s="5">
        <v>3.9E-2</v>
      </c>
      <c r="W57" s="3">
        <v>7</v>
      </c>
      <c r="X57" s="76">
        <v>1.4E-2</v>
      </c>
      <c r="Y57" s="75">
        <v>109</v>
      </c>
      <c r="Z57" s="3">
        <v>33</v>
      </c>
      <c r="AA57" s="3">
        <v>142</v>
      </c>
      <c r="AB57" s="76">
        <v>0.27600000000000002</v>
      </c>
      <c r="AD57" s="133">
        <f t="shared" si="0"/>
        <v>0.63200000000000001</v>
      </c>
      <c r="AE57" s="178">
        <f t="shared" si="1"/>
        <v>0.94299999999999995</v>
      </c>
      <c r="AF57" s="179">
        <f t="shared" si="2"/>
        <v>0.81899999999999995</v>
      </c>
    </row>
    <row r="58" spans="1:32" x14ac:dyDescent="0.25">
      <c r="A58" s="75">
        <v>540135</v>
      </c>
      <c r="B58" s="4" t="s">
        <v>233</v>
      </c>
      <c r="C58" s="4" t="s">
        <v>147</v>
      </c>
      <c r="D58" s="4" t="s">
        <v>49</v>
      </c>
      <c r="E58" s="92">
        <v>2</v>
      </c>
      <c r="F58" s="75">
        <v>84</v>
      </c>
      <c r="G58" s="3">
        <v>95</v>
      </c>
      <c r="H58" s="3">
        <v>89.5</v>
      </c>
      <c r="I58" s="3">
        <v>73</v>
      </c>
      <c r="J58" s="3">
        <v>29</v>
      </c>
      <c r="K58" s="5">
        <v>0.39700000000000002</v>
      </c>
      <c r="L58" s="3">
        <v>90</v>
      </c>
      <c r="M58" s="92">
        <v>0.81100000000000005</v>
      </c>
      <c r="N58" s="75">
        <v>410</v>
      </c>
      <c r="O58" s="3">
        <v>296</v>
      </c>
      <c r="P58" s="3">
        <v>353</v>
      </c>
      <c r="Q58" s="3">
        <v>260</v>
      </c>
      <c r="R58" s="5">
        <v>0.63400000000000001</v>
      </c>
      <c r="S58" s="3">
        <v>100</v>
      </c>
      <c r="T58" s="5">
        <v>0.24399999999999999</v>
      </c>
      <c r="U58" s="3">
        <v>20</v>
      </c>
      <c r="V58" s="5">
        <v>4.9000000000000002E-2</v>
      </c>
      <c r="W58" s="3">
        <v>30</v>
      </c>
      <c r="X58" s="76">
        <v>7.2999999999999995E-2</v>
      </c>
      <c r="Y58" s="75">
        <v>84</v>
      </c>
      <c r="Z58" s="3">
        <v>25</v>
      </c>
      <c r="AA58" s="3">
        <v>109</v>
      </c>
      <c r="AB58" s="76">
        <v>0.26600000000000001</v>
      </c>
      <c r="AD58" s="187">
        <f t="shared" si="0"/>
        <v>0.96399999999999997</v>
      </c>
      <c r="AE58" s="71">
        <f t="shared" si="1"/>
        <v>0.71</v>
      </c>
      <c r="AF58" s="179">
        <f t="shared" si="2"/>
        <v>0.81599999999999995</v>
      </c>
    </row>
    <row r="59" spans="1:32" x14ac:dyDescent="0.25">
      <c r="A59" s="75">
        <v>540118</v>
      </c>
      <c r="B59" s="4" t="s">
        <v>236</v>
      </c>
      <c r="C59" s="4" t="s">
        <v>125</v>
      </c>
      <c r="D59" s="4" t="s">
        <v>49</v>
      </c>
      <c r="E59" s="92">
        <v>1</v>
      </c>
      <c r="F59" s="75">
        <v>51</v>
      </c>
      <c r="G59" s="3">
        <v>80</v>
      </c>
      <c r="H59" s="3">
        <v>65.5</v>
      </c>
      <c r="I59" s="3">
        <v>51</v>
      </c>
      <c r="J59" s="3">
        <v>6</v>
      </c>
      <c r="K59" s="5">
        <v>0.11799999999999999</v>
      </c>
      <c r="L59" s="3">
        <v>88</v>
      </c>
      <c r="M59" s="92">
        <v>0.57999999999999996</v>
      </c>
      <c r="N59" s="75">
        <v>347</v>
      </c>
      <c r="O59" s="3">
        <v>211</v>
      </c>
      <c r="P59" s="3">
        <v>279</v>
      </c>
      <c r="Q59" s="3">
        <v>260</v>
      </c>
      <c r="R59" s="5">
        <v>0.749</v>
      </c>
      <c r="S59" s="3">
        <v>43</v>
      </c>
      <c r="T59" s="5">
        <v>0.124</v>
      </c>
      <c r="U59" s="3">
        <v>14</v>
      </c>
      <c r="V59" s="5">
        <v>0.04</v>
      </c>
      <c r="W59" s="3">
        <v>30</v>
      </c>
      <c r="X59" s="76">
        <v>8.5999999999999993E-2</v>
      </c>
      <c r="Y59" s="75">
        <v>51</v>
      </c>
      <c r="Z59" s="3">
        <v>41</v>
      </c>
      <c r="AA59" s="3">
        <v>92</v>
      </c>
      <c r="AB59" s="76">
        <v>0.26500000000000001</v>
      </c>
      <c r="AD59" s="133">
        <f t="shared" si="0"/>
        <v>0.76600000000000001</v>
      </c>
      <c r="AE59" s="71">
        <f t="shared" si="1"/>
        <v>0.60399999999999998</v>
      </c>
      <c r="AF59" s="179">
        <f t="shared" si="2"/>
        <v>0.81200000000000006</v>
      </c>
    </row>
    <row r="60" spans="1:32" x14ac:dyDescent="0.25">
      <c r="A60" s="75">
        <v>540147</v>
      </c>
      <c r="B60" s="26" t="s">
        <v>191</v>
      </c>
      <c r="C60" s="4" t="s">
        <v>192</v>
      </c>
      <c r="D60" s="4" t="s">
        <v>49</v>
      </c>
      <c r="E60" s="92">
        <v>4</v>
      </c>
      <c r="F60" s="75">
        <v>318</v>
      </c>
      <c r="G60" s="3">
        <v>376</v>
      </c>
      <c r="H60" s="3">
        <v>347</v>
      </c>
      <c r="I60" s="3">
        <v>261</v>
      </c>
      <c r="J60" s="3">
        <v>124</v>
      </c>
      <c r="K60" s="5">
        <v>0.47499999999999998</v>
      </c>
      <c r="L60" s="3">
        <v>247</v>
      </c>
      <c r="M60" s="92">
        <v>1.0569999999999999</v>
      </c>
      <c r="N60" s="75">
        <v>1341</v>
      </c>
      <c r="O60" s="3">
        <v>1186</v>
      </c>
      <c r="P60" s="3">
        <v>1263.5</v>
      </c>
      <c r="Q60" s="3">
        <v>1128</v>
      </c>
      <c r="R60" s="5">
        <v>0.84099999999999997</v>
      </c>
      <c r="S60" s="3">
        <v>128</v>
      </c>
      <c r="T60" s="5">
        <v>9.5000000000000001E-2</v>
      </c>
      <c r="U60" s="3">
        <v>74</v>
      </c>
      <c r="V60" s="5">
        <v>5.5E-2</v>
      </c>
      <c r="W60" s="3">
        <v>11</v>
      </c>
      <c r="X60" s="76">
        <v>8.0000000000000002E-3</v>
      </c>
      <c r="Y60" s="75">
        <v>318</v>
      </c>
      <c r="Z60" s="3">
        <v>35</v>
      </c>
      <c r="AA60" s="3">
        <v>353</v>
      </c>
      <c r="AB60" s="76">
        <v>0.26300000000000001</v>
      </c>
      <c r="AD60" s="187">
        <f t="shared" si="0"/>
        <v>0.98199999999999998</v>
      </c>
      <c r="AE60" s="178">
        <f t="shared" si="1"/>
        <v>0.80200000000000005</v>
      </c>
      <c r="AF60" s="179">
        <f t="shared" si="2"/>
        <v>0.80900000000000005</v>
      </c>
    </row>
    <row r="61" spans="1:32" x14ac:dyDescent="0.25">
      <c r="A61" s="75">
        <v>540074</v>
      </c>
      <c r="B61" s="4" t="s">
        <v>148</v>
      </c>
      <c r="C61" s="4" t="s">
        <v>84</v>
      </c>
      <c r="D61" s="4" t="s">
        <v>49</v>
      </c>
      <c r="E61" s="92">
        <v>3</v>
      </c>
      <c r="F61" s="75">
        <v>156</v>
      </c>
      <c r="G61" s="3">
        <v>296</v>
      </c>
      <c r="H61" s="3">
        <v>226</v>
      </c>
      <c r="I61" s="3">
        <v>196</v>
      </c>
      <c r="J61" s="3">
        <v>23</v>
      </c>
      <c r="K61" s="5">
        <v>0.11700000000000001</v>
      </c>
      <c r="L61" s="3">
        <v>162</v>
      </c>
      <c r="M61" s="92">
        <v>1.21</v>
      </c>
      <c r="N61" s="75">
        <v>792</v>
      </c>
      <c r="O61" s="3">
        <v>835</v>
      </c>
      <c r="P61" s="3">
        <v>813.5</v>
      </c>
      <c r="Q61" s="3">
        <v>731</v>
      </c>
      <c r="R61" s="5">
        <v>0.92300000000000004</v>
      </c>
      <c r="S61" s="3">
        <v>34</v>
      </c>
      <c r="T61" s="5">
        <v>4.2999999999999997E-2</v>
      </c>
      <c r="U61" s="3">
        <v>20</v>
      </c>
      <c r="V61" s="5">
        <v>2.5000000000000001E-2</v>
      </c>
      <c r="W61" s="3">
        <v>7</v>
      </c>
      <c r="X61" s="76">
        <v>8.9999999999999993E-3</v>
      </c>
      <c r="Y61" s="75">
        <v>156</v>
      </c>
      <c r="Z61" s="3">
        <v>45</v>
      </c>
      <c r="AA61" s="3">
        <v>201</v>
      </c>
      <c r="AB61" s="76">
        <v>0.254</v>
      </c>
      <c r="AD61" s="133">
        <f t="shared" si="0"/>
        <v>0.76300000000000001</v>
      </c>
      <c r="AE61" s="178">
        <f t="shared" si="1"/>
        <v>0.84799999999999998</v>
      </c>
      <c r="AF61" s="179">
        <f t="shared" si="2"/>
        <v>0.80500000000000005</v>
      </c>
    </row>
    <row r="62" spans="1:32" x14ac:dyDescent="0.25">
      <c r="A62" s="75">
        <v>540204</v>
      </c>
      <c r="B62" s="4" t="s">
        <v>245</v>
      </c>
      <c r="C62" s="4" t="s">
        <v>246</v>
      </c>
      <c r="D62" s="4" t="s">
        <v>49</v>
      </c>
      <c r="E62" s="92">
        <v>4</v>
      </c>
      <c r="F62" s="75">
        <v>156</v>
      </c>
      <c r="G62" s="3">
        <v>157</v>
      </c>
      <c r="H62" s="3">
        <v>156.5</v>
      </c>
      <c r="I62" s="3">
        <v>121</v>
      </c>
      <c r="J62" s="3">
        <v>22</v>
      </c>
      <c r="K62" s="5">
        <v>0.182</v>
      </c>
      <c r="L62" s="3">
        <v>171</v>
      </c>
      <c r="M62" s="92">
        <v>0.70799999999999996</v>
      </c>
      <c r="N62" s="75">
        <v>670</v>
      </c>
      <c r="O62" s="3">
        <v>418</v>
      </c>
      <c r="P62" s="3">
        <v>544</v>
      </c>
      <c r="Q62" s="3">
        <v>283</v>
      </c>
      <c r="R62" s="5">
        <v>0.42199999999999999</v>
      </c>
      <c r="S62" s="3">
        <v>116</v>
      </c>
      <c r="T62" s="5">
        <v>0.17299999999999999</v>
      </c>
      <c r="U62" s="3">
        <v>85</v>
      </c>
      <c r="V62" s="5">
        <v>0.127</v>
      </c>
      <c r="W62" s="3">
        <v>186</v>
      </c>
      <c r="X62" s="76">
        <v>0.27800000000000002</v>
      </c>
      <c r="Y62" s="75">
        <v>156</v>
      </c>
      <c r="Z62" s="3">
        <v>13</v>
      </c>
      <c r="AA62" s="3">
        <v>169</v>
      </c>
      <c r="AB62" s="76">
        <v>0.252</v>
      </c>
      <c r="AD62" s="187">
        <f t="shared" si="0"/>
        <v>0.879</v>
      </c>
      <c r="AE62" s="71">
        <f t="shared" si="1"/>
        <v>0.67400000000000004</v>
      </c>
      <c r="AF62" s="179">
        <f t="shared" si="2"/>
        <v>0.80200000000000005</v>
      </c>
    </row>
    <row r="63" spans="1:32" x14ac:dyDescent="0.25">
      <c r="A63" s="75">
        <v>540291</v>
      </c>
      <c r="B63" s="4" t="s">
        <v>172</v>
      </c>
      <c r="C63" s="4" t="s">
        <v>125</v>
      </c>
      <c r="D63" s="4" t="s">
        <v>49</v>
      </c>
      <c r="E63" s="92">
        <v>1</v>
      </c>
      <c r="F63" s="75">
        <v>18</v>
      </c>
      <c r="G63" s="3">
        <v>60</v>
      </c>
      <c r="H63" s="3">
        <v>39</v>
      </c>
      <c r="I63" s="3">
        <v>20</v>
      </c>
      <c r="J63" s="3">
        <v>2</v>
      </c>
      <c r="K63" s="5">
        <v>0.1</v>
      </c>
      <c r="L63" s="3">
        <v>39</v>
      </c>
      <c r="M63" s="92">
        <v>0.51300000000000001</v>
      </c>
      <c r="N63" s="75">
        <v>212</v>
      </c>
      <c r="O63" s="3">
        <v>161</v>
      </c>
      <c r="P63" s="3">
        <v>186.5</v>
      </c>
      <c r="Q63" s="3">
        <v>159</v>
      </c>
      <c r="R63" s="5">
        <v>0.75</v>
      </c>
      <c r="S63" s="3">
        <v>32</v>
      </c>
      <c r="T63" s="5">
        <v>0.151</v>
      </c>
      <c r="U63" s="3">
        <v>15</v>
      </c>
      <c r="V63" s="5">
        <v>7.0999999999999994E-2</v>
      </c>
      <c r="W63" s="3">
        <v>6</v>
      </c>
      <c r="X63" s="76">
        <v>2.8000000000000001E-2</v>
      </c>
      <c r="Y63" s="75">
        <v>18</v>
      </c>
      <c r="Z63" s="3">
        <v>35</v>
      </c>
      <c r="AA63" s="3">
        <v>53</v>
      </c>
      <c r="AB63" s="76">
        <v>0.25</v>
      </c>
      <c r="AD63" s="133">
        <f t="shared" si="0"/>
        <v>0.72399999999999998</v>
      </c>
      <c r="AE63" s="71">
        <f t="shared" si="1"/>
        <v>0.55800000000000005</v>
      </c>
      <c r="AF63" s="179">
        <f t="shared" si="2"/>
        <v>0.79500000000000004</v>
      </c>
    </row>
    <row r="64" spans="1:32" x14ac:dyDescent="0.25">
      <c r="A64" s="75">
        <v>540202</v>
      </c>
      <c r="B64" s="4" t="s">
        <v>284</v>
      </c>
      <c r="C64" s="4" t="s">
        <v>207</v>
      </c>
      <c r="D64" s="4" t="s">
        <v>49</v>
      </c>
      <c r="E64" s="92">
        <v>2</v>
      </c>
      <c r="F64" s="75">
        <v>134</v>
      </c>
      <c r="G64" s="3">
        <v>95</v>
      </c>
      <c r="H64" s="3">
        <v>114.5</v>
      </c>
      <c r="I64" s="3">
        <v>80</v>
      </c>
      <c r="J64" s="3">
        <v>0</v>
      </c>
      <c r="K64" s="5">
        <v>0</v>
      </c>
      <c r="L64" s="3">
        <v>150</v>
      </c>
      <c r="M64" s="92">
        <v>0.53300000000000003</v>
      </c>
      <c r="N64" s="75">
        <v>565</v>
      </c>
      <c r="O64" s="3">
        <v>372</v>
      </c>
      <c r="P64" s="3">
        <v>468.5</v>
      </c>
      <c r="Q64" s="3">
        <v>462</v>
      </c>
      <c r="R64" s="5">
        <v>0.81799999999999995</v>
      </c>
      <c r="S64" s="3">
        <v>36</v>
      </c>
      <c r="T64" s="5">
        <v>6.4000000000000001E-2</v>
      </c>
      <c r="U64" s="3">
        <v>45</v>
      </c>
      <c r="V64" s="5">
        <v>0.08</v>
      </c>
      <c r="W64" s="3">
        <v>22</v>
      </c>
      <c r="X64" s="76">
        <v>3.9E-2</v>
      </c>
      <c r="Y64" s="75">
        <v>134</v>
      </c>
      <c r="Z64" s="3">
        <v>7</v>
      </c>
      <c r="AA64" s="3">
        <v>141</v>
      </c>
      <c r="AB64" s="76">
        <v>0.25</v>
      </c>
      <c r="AD64" s="133">
        <f t="shared" si="0"/>
        <v>0</v>
      </c>
      <c r="AE64" s="71">
        <f t="shared" si="1"/>
        <v>0.57199999999999995</v>
      </c>
      <c r="AF64" s="179">
        <f t="shared" si="2"/>
        <v>0.79500000000000004</v>
      </c>
    </row>
    <row r="65" spans="1:32" x14ac:dyDescent="0.25">
      <c r="A65" s="85">
        <v>540133</v>
      </c>
      <c r="B65" s="68" t="s">
        <v>264</v>
      </c>
      <c r="C65" s="68" t="s">
        <v>147</v>
      </c>
      <c r="D65" s="68" t="s">
        <v>56</v>
      </c>
      <c r="E65" s="93">
        <v>2</v>
      </c>
      <c r="F65" s="85">
        <v>3375</v>
      </c>
      <c r="G65" s="30">
        <v>3427</v>
      </c>
      <c r="H65" s="30">
        <v>3401</v>
      </c>
      <c r="I65" s="30">
        <v>2672</v>
      </c>
      <c r="J65" s="30">
        <v>395</v>
      </c>
      <c r="K65" s="69">
        <v>0.14799999999999999</v>
      </c>
      <c r="L65" s="30">
        <v>5424</v>
      </c>
      <c r="M65" s="93">
        <v>0.49299999999999999</v>
      </c>
      <c r="N65" s="85">
        <v>16562</v>
      </c>
      <c r="O65" s="30">
        <v>10593</v>
      </c>
      <c r="P65" s="30">
        <v>13577.5</v>
      </c>
      <c r="Q65" s="30">
        <v>14768</v>
      </c>
      <c r="R65" s="69">
        <v>0.89200000000000002</v>
      </c>
      <c r="S65" s="30">
        <v>566</v>
      </c>
      <c r="T65" s="69">
        <v>3.4000000000000002E-2</v>
      </c>
      <c r="U65" s="30">
        <v>610</v>
      </c>
      <c r="V65" s="69">
        <v>3.6999999999999998E-2</v>
      </c>
      <c r="W65" s="30">
        <v>618</v>
      </c>
      <c r="X65" s="86">
        <v>3.6999999999999998E-2</v>
      </c>
      <c r="Y65" s="85">
        <v>3375</v>
      </c>
      <c r="Z65" s="30">
        <v>732</v>
      </c>
      <c r="AA65" s="30">
        <v>4107</v>
      </c>
      <c r="AB65" s="86">
        <v>0.248</v>
      </c>
      <c r="AD65" s="187">
        <f t="shared" si="0"/>
        <v>0.83699999999999997</v>
      </c>
      <c r="AE65" s="71">
        <f t="shared" si="1"/>
        <v>0.54</v>
      </c>
      <c r="AF65" s="134">
        <f t="shared" si="2"/>
        <v>0.78700000000000003</v>
      </c>
    </row>
    <row r="66" spans="1:32" x14ac:dyDescent="0.25">
      <c r="A66" s="75">
        <v>540262</v>
      </c>
      <c r="B66" s="4" t="s">
        <v>247</v>
      </c>
      <c r="C66" s="4" t="s">
        <v>200</v>
      </c>
      <c r="D66" s="4" t="s">
        <v>49</v>
      </c>
      <c r="E66" s="92">
        <v>5</v>
      </c>
      <c r="F66" s="75">
        <v>19</v>
      </c>
      <c r="G66" s="3">
        <v>22</v>
      </c>
      <c r="H66" s="3">
        <v>20.5</v>
      </c>
      <c r="I66" s="3">
        <v>13</v>
      </c>
      <c r="J66" s="3">
        <v>0</v>
      </c>
      <c r="K66" s="5">
        <v>0</v>
      </c>
      <c r="L66" s="3">
        <v>22</v>
      </c>
      <c r="M66" s="92">
        <v>0.59099999999999997</v>
      </c>
      <c r="N66" s="75">
        <v>109</v>
      </c>
      <c r="O66" s="3">
        <v>63</v>
      </c>
      <c r="P66" s="3">
        <v>86</v>
      </c>
      <c r="Q66" s="3">
        <v>77</v>
      </c>
      <c r="R66" s="5">
        <v>0.70599999999999996</v>
      </c>
      <c r="S66" s="3">
        <v>2</v>
      </c>
      <c r="T66" s="5">
        <v>1.7999999999999999E-2</v>
      </c>
      <c r="U66" s="3">
        <v>26</v>
      </c>
      <c r="V66" s="5">
        <v>0.23899999999999999</v>
      </c>
      <c r="W66" s="3">
        <v>4</v>
      </c>
      <c r="X66" s="76">
        <v>3.6999999999999998E-2</v>
      </c>
      <c r="Y66" s="75">
        <v>19</v>
      </c>
      <c r="Z66" s="3">
        <v>8</v>
      </c>
      <c r="AA66" s="3">
        <v>27</v>
      </c>
      <c r="AB66" s="76">
        <v>0.248</v>
      </c>
      <c r="AD66" s="133">
        <f t="shared" si="0"/>
        <v>0</v>
      </c>
      <c r="AE66" s="71">
        <f t="shared" si="1"/>
        <v>0.61099999999999999</v>
      </c>
      <c r="AF66" s="134">
        <f t="shared" si="2"/>
        <v>0.78700000000000003</v>
      </c>
    </row>
    <row r="67" spans="1:32" x14ac:dyDescent="0.25">
      <c r="A67" s="80">
        <v>540152</v>
      </c>
      <c r="B67" s="10" t="s">
        <v>77</v>
      </c>
      <c r="C67" s="10" t="s">
        <v>69</v>
      </c>
      <c r="D67" s="10" t="s">
        <v>49</v>
      </c>
      <c r="E67" s="96">
        <v>10</v>
      </c>
      <c r="F67" s="80">
        <v>12</v>
      </c>
      <c r="G67" s="9">
        <v>2551</v>
      </c>
      <c r="H67" s="9">
        <v>2641</v>
      </c>
      <c r="I67" s="9">
        <v>2721</v>
      </c>
      <c r="J67" s="9">
        <v>176</v>
      </c>
      <c r="K67" s="11">
        <v>6.5000000000000002E-2</v>
      </c>
      <c r="L67" s="9">
        <v>1335</v>
      </c>
      <c r="M67" s="96">
        <v>2.0379999999999998</v>
      </c>
      <c r="N67" s="80">
        <v>12695</v>
      </c>
      <c r="O67" s="9">
        <v>11011</v>
      </c>
      <c r="P67" s="9">
        <v>11853</v>
      </c>
      <c r="Q67" s="9">
        <v>11087</v>
      </c>
      <c r="R67" s="11">
        <v>0.93500000000000005</v>
      </c>
      <c r="S67" s="9">
        <v>1243</v>
      </c>
      <c r="T67" s="11">
        <v>0.105</v>
      </c>
      <c r="U67" s="9">
        <v>326</v>
      </c>
      <c r="V67" s="11">
        <v>2.8000000000000001E-2</v>
      </c>
      <c r="W67" s="9">
        <v>39</v>
      </c>
      <c r="X67" s="81">
        <v>3.0000000000000001E-3</v>
      </c>
      <c r="Y67" s="80">
        <v>2731</v>
      </c>
      <c r="Z67" s="9">
        <v>170</v>
      </c>
      <c r="AA67" s="9">
        <v>2901</v>
      </c>
      <c r="AB67" s="81">
        <v>0.245</v>
      </c>
      <c r="AD67" s="133">
        <f t="shared" si="0"/>
        <v>0.65300000000000002</v>
      </c>
      <c r="AE67" s="178">
        <f t="shared" si="1"/>
        <v>0.96399999999999997</v>
      </c>
      <c r="AF67" s="134">
        <f t="shared" si="2"/>
        <v>0.78400000000000003</v>
      </c>
    </row>
    <row r="68" spans="1:32" x14ac:dyDescent="0.25">
      <c r="A68" s="75">
        <v>540045</v>
      </c>
      <c r="B68" s="26" t="s">
        <v>201</v>
      </c>
      <c r="C68" s="4" t="s">
        <v>60</v>
      </c>
      <c r="D68" s="4" t="s">
        <v>49</v>
      </c>
      <c r="E68" s="92">
        <v>4</v>
      </c>
      <c r="F68" s="75">
        <v>404</v>
      </c>
      <c r="G68" s="3">
        <v>392</v>
      </c>
      <c r="H68" s="3">
        <v>398</v>
      </c>
      <c r="I68" s="3">
        <v>302</v>
      </c>
      <c r="J68" s="3">
        <v>83</v>
      </c>
      <c r="K68" s="5">
        <v>0.27500000000000002</v>
      </c>
      <c r="L68" s="3">
        <v>267</v>
      </c>
      <c r="M68" s="92">
        <v>1.131</v>
      </c>
      <c r="N68" s="75">
        <v>1657</v>
      </c>
      <c r="O68" s="3">
        <v>1303</v>
      </c>
      <c r="P68" s="3">
        <v>1480</v>
      </c>
      <c r="Q68" s="3">
        <v>1398</v>
      </c>
      <c r="R68" s="5">
        <v>0.84399999999999997</v>
      </c>
      <c r="S68" s="3">
        <v>212</v>
      </c>
      <c r="T68" s="5">
        <v>0.128</v>
      </c>
      <c r="U68" s="3">
        <v>27</v>
      </c>
      <c r="V68" s="5">
        <v>1.6E-2</v>
      </c>
      <c r="W68" s="3">
        <v>20</v>
      </c>
      <c r="X68" s="76">
        <v>1.2E-2</v>
      </c>
      <c r="Y68" s="75">
        <v>404</v>
      </c>
      <c r="Z68" s="3">
        <v>0</v>
      </c>
      <c r="AA68" s="3">
        <v>404</v>
      </c>
      <c r="AB68" s="76">
        <v>0.24399999999999999</v>
      </c>
      <c r="AD68" s="187">
        <f t="shared" si="0"/>
        <v>0.92500000000000004</v>
      </c>
      <c r="AE68" s="178">
        <f t="shared" si="1"/>
        <v>0.82299999999999995</v>
      </c>
      <c r="AF68" s="134">
        <f t="shared" si="2"/>
        <v>0.78</v>
      </c>
    </row>
    <row r="69" spans="1:32" x14ac:dyDescent="0.25">
      <c r="A69" s="75">
        <v>540199</v>
      </c>
      <c r="B69" s="4" t="s">
        <v>211</v>
      </c>
      <c r="C69" s="4" t="s">
        <v>212</v>
      </c>
      <c r="D69" s="4" t="s">
        <v>49</v>
      </c>
      <c r="E69" s="92">
        <v>7</v>
      </c>
      <c r="F69" s="75">
        <v>600</v>
      </c>
      <c r="G69" s="3">
        <v>637</v>
      </c>
      <c r="H69" s="3">
        <v>618.5</v>
      </c>
      <c r="I69" s="3">
        <v>598</v>
      </c>
      <c r="J69" s="3">
        <v>18</v>
      </c>
      <c r="K69" s="5">
        <v>0.03</v>
      </c>
      <c r="L69" s="3">
        <v>620</v>
      </c>
      <c r="M69" s="92">
        <v>0.96499999999999997</v>
      </c>
      <c r="N69" s="75">
        <v>2546</v>
      </c>
      <c r="O69" s="3">
        <v>2218</v>
      </c>
      <c r="P69" s="3">
        <v>2382</v>
      </c>
      <c r="Q69" s="3">
        <v>1937</v>
      </c>
      <c r="R69" s="5">
        <v>0.76100000000000001</v>
      </c>
      <c r="S69" s="3">
        <v>364</v>
      </c>
      <c r="T69" s="5">
        <v>0.14299999999999999</v>
      </c>
      <c r="U69" s="3">
        <v>220</v>
      </c>
      <c r="V69" s="5">
        <v>8.5999999999999993E-2</v>
      </c>
      <c r="W69" s="3">
        <v>25</v>
      </c>
      <c r="X69" s="76">
        <v>0.01</v>
      </c>
      <c r="Y69" s="75">
        <v>600</v>
      </c>
      <c r="Z69" s="3">
        <v>14</v>
      </c>
      <c r="AA69" s="3">
        <v>614</v>
      </c>
      <c r="AB69" s="76">
        <v>0.24099999999999999</v>
      </c>
      <c r="AD69" s="133">
        <f t="shared" si="0"/>
        <v>0.57899999999999996</v>
      </c>
      <c r="AE69" s="71">
        <f t="shared" si="1"/>
        <v>0.76600000000000001</v>
      </c>
      <c r="AF69" s="134">
        <f t="shared" si="2"/>
        <v>0.77300000000000002</v>
      </c>
    </row>
    <row r="70" spans="1:32" x14ac:dyDescent="0.25">
      <c r="A70" s="75">
        <v>540076</v>
      </c>
      <c r="B70" s="4" t="s">
        <v>103</v>
      </c>
      <c r="C70" s="4" t="s">
        <v>84</v>
      </c>
      <c r="D70" s="4" t="s">
        <v>49</v>
      </c>
      <c r="E70" s="92">
        <v>3</v>
      </c>
      <c r="F70" s="75">
        <v>974</v>
      </c>
      <c r="G70" s="3">
        <v>1197</v>
      </c>
      <c r="H70" s="3">
        <v>1085.5</v>
      </c>
      <c r="I70" s="3">
        <v>1048</v>
      </c>
      <c r="J70" s="3">
        <v>1</v>
      </c>
      <c r="K70" s="5">
        <v>1E-3</v>
      </c>
      <c r="L70" s="3">
        <v>313</v>
      </c>
      <c r="M70" s="92">
        <v>3.3479999999999999</v>
      </c>
      <c r="N70" s="75">
        <v>4109</v>
      </c>
      <c r="O70" s="3">
        <v>3562</v>
      </c>
      <c r="P70" s="3">
        <v>3835.5</v>
      </c>
      <c r="Q70" s="3">
        <v>3710</v>
      </c>
      <c r="R70" s="5">
        <v>0.90300000000000002</v>
      </c>
      <c r="S70" s="3">
        <v>326</v>
      </c>
      <c r="T70" s="5">
        <v>7.9000000000000001E-2</v>
      </c>
      <c r="U70" s="3">
        <v>64</v>
      </c>
      <c r="V70" s="5">
        <v>1.6E-2</v>
      </c>
      <c r="W70" s="3">
        <v>9</v>
      </c>
      <c r="X70" s="76">
        <v>2E-3</v>
      </c>
      <c r="Y70" s="75">
        <v>974</v>
      </c>
      <c r="Z70" s="3">
        <v>18</v>
      </c>
      <c r="AA70" s="3">
        <v>992</v>
      </c>
      <c r="AB70" s="76">
        <v>0.24099999999999999</v>
      </c>
      <c r="AD70" s="133">
        <f t="shared" ref="AD70:AD133" si="15">IFERROR(_xlfn.PERCENTRANK.INC(K$6:K$289,K70),"-9999")</f>
        <v>0.48399999999999999</v>
      </c>
      <c r="AE70" s="178">
        <f t="shared" ref="AE70:AE133" si="16">IFERROR(_xlfn.PERCENTRANK.INC(M$6:M$289,M70),"-9999")</f>
        <v>1</v>
      </c>
      <c r="AF70" s="134">
        <f t="shared" ref="AF70:AF133" si="17">IFERROR(_xlfn.PERCENTRANK.INC(AB$6:AB$289,AB70),"-9999")</f>
        <v>0.77300000000000002</v>
      </c>
    </row>
    <row r="71" spans="1:32" x14ac:dyDescent="0.25">
      <c r="A71" s="75">
        <v>540150</v>
      </c>
      <c r="B71" s="4" t="s">
        <v>139</v>
      </c>
      <c r="C71" s="4" t="s">
        <v>69</v>
      </c>
      <c r="D71" s="4" t="s">
        <v>49</v>
      </c>
      <c r="E71" s="92">
        <v>10</v>
      </c>
      <c r="F71" s="75">
        <v>97</v>
      </c>
      <c r="G71" s="3">
        <v>173</v>
      </c>
      <c r="H71" s="3">
        <v>135</v>
      </c>
      <c r="I71" s="3">
        <v>119</v>
      </c>
      <c r="J71" s="3">
        <v>9</v>
      </c>
      <c r="K71" s="5">
        <v>7.5999999999999998E-2</v>
      </c>
      <c r="L71" s="3">
        <v>71</v>
      </c>
      <c r="M71" s="92">
        <v>1.6759999999999999</v>
      </c>
      <c r="N71" s="75">
        <v>434</v>
      </c>
      <c r="O71" s="3">
        <v>510</v>
      </c>
      <c r="P71" s="3">
        <v>472</v>
      </c>
      <c r="Q71" s="3">
        <v>349</v>
      </c>
      <c r="R71" s="5">
        <v>0.80400000000000005</v>
      </c>
      <c r="S71" s="3">
        <v>70</v>
      </c>
      <c r="T71" s="5">
        <v>0.161</v>
      </c>
      <c r="U71" s="3">
        <v>13</v>
      </c>
      <c r="V71" s="5">
        <v>0.03</v>
      </c>
      <c r="W71" s="3">
        <v>2</v>
      </c>
      <c r="X71" s="76">
        <v>5.0000000000000001E-3</v>
      </c>
      <c r="Y71" s="75">
        <v>97</v>
      </c>
      <c r="Z71" s="3">
        <v>7</v>
      </c>
      <c r="AA71" s="3">
        <v>104</v>
      </c>
      <c r="AB71" s="76">
        <v>0.24</v>
      </c>
      <c r="AD71" s="133">
        <f t="shared" si="15"/>
        <v>0.67100000000000004</v>
      </c>
      <c r="AE71" s="178">
        <f t="shared" si="16"/>
        <v>0.93899999999999995</v>
      </c>
      <c r="AF71" s="134">
        <f t="shared" si="17"/>
        <v>0.76600000000000001</v>
      </c>
    </row>
    <row r="72" spans="1:32" x14ac:dyDescent="0.25">
      <c r="A72" s="75">
        <v>540072</v>
      </c>
      <c r="B72" s="4" t="s">
        <v>119</v>
      </c>
      <c r="C72" s="4" t="s">
        <v>84</v>
      </c>
      <c r="D72" s="4" t="s">
        <v>49</v>
      </c>
      <c r="E72" s="92">
        <v>3</v>
      </c>
      <c r="F72" s="75">
        <v>60</v>
      </c>
      <c r="G72" s="3">
        <v>146</v>
      </c>
      <c r="H72" s="3">
        <v>103</v>
      </c>
      <c r="I72" s="3">
        <v>72</v>
      </c>
      <c r="J72" s="3">
        <v>1</v>
      </c>
      <c r="K72" s="5">
        <v>1.4E-2</v>
      </c>
      <c r="L72" s="3">
        <v>50</v>
      </c>
      <c r="M72" s="92">
        <v>1.44</v>
      </c>
      <c r="N72" s="75">
        <v>434</v>
      </c>
      <c r="O72" s="3">
        <v>464</v>
      </c>
      <c r="P72" s="3">
        <v>449</v>
      </c>
      <c r="Q72" s="3">
        <v>385</v>
      </c>
      <c r="R72" s="5">
        <v>0.88700000000000001</v>
      </c>
      <c r="S72" s="3">
        <v>33</v>
      </c>
      <c r="T72" s="5">
        <v>7.5999999999999998E-2</v>
      </c>
      <c r="U72" s="3">
        <v>11</v>
      </c>
      <c r="V72" s="5">
        <v>2.5000000000000001E-2</v>
      </c>
      <c r="W72" s="3">
        <v>5</v>
      </c>
      <c r="X72" s="76">
        <v>1.2E-2</v>
      </c>
      <c r="Y72" s="75">
        <v>60</v>
      </c>
      <c r="Z72" s="3">
        <v>44</v>
      </c>
      <c r="AA72" s="3">
        <v>104</v>
      </c>
      <c r="AB72" s="76">
        <v>0.24</v>
      </c>
      <c r="AD72" s="133">
        <f t="shared" si="15"/>
        <v>0.53700000000000003</v>
      </c>
      <c r="AE72" s="178">
        <f t="shared" si="16"/>
        <v>0.90400000000000003</v>
      </c>
      <c r="AF72" s="134">
        <f t="shared" si="17"/>
        <v>0.76600000000000001</v>
      </c>
    </row>
    <row r="73" spans="1:32" x14ac:dyDescent="0.25">
      <c r="A73" s="75">
        <v>540220</v>
      </c>
      <c r="B73" s="4" t="s">
        <v>198</v>
      </c>
      <c r="C73" s="4" t="s">
        <v>128</v>
      </c>
      <c r="D73" s="4" t="s">
        <v>49</v>
      </c>
      <c r="E73" s="92">
        <v>1</v>
      </c>
      <c r="F73" s="75">
        <v>116</v>
      </c>
      <c r="G73" s="3">
        <v>136</v>
      </c>
      <c r="H73" s="3">
        <v>126</v>
      </c>
      <c r="I73" s="3">
        <v>103</v>
      </c>
      <c r="J73" s="3">
        <v>14</v>
      </c>
      <c r="K73" s="5">
        <v>0.13600000000000001</v>
      </c>
      <c r="L73" s="3">
        <v>102</v>
      </c>
      <c r="M73" s="92">
        <v>1.01</v>
      </c>
      <c r="N73" s="75">
        <v>559</v>
      </c>
      <c r="O73" s="3">
        <v>436</v>
      </c>
      <c r="P73" s="3">
        <v>497.5</v>
      </c>
      <c r="Q73" s="3">
        <v>400</v>
      </c>
      <c r="R73" s="5">
        <v>0.71599999999999997</v>
      </c>
      <c r="S73" s="3">
        <v>102</v>
      </c>
      <c r="T73" s="5">
        <v>0.182</v>
      </c>
      <c r="U73" s="3">
        <v>45</v>
      </c>
      <c r="V73" s="5">
        <v>8.1000000000000003E-2</v>
      </c>
      <c r="W73" s="3">
        <v>12</v>
      </c>
      <c r="X73" s="76">
        <v>2.1000000000000001E-2</v>
      </c>
      <c r="Y73" s="75">
        <v>116</v>
      </c>
      <c r="Z73" s="3">
        <v>17</v>
      </c>
      <c r="AA73" s="3">
        <v>133</v>
      </c>
      <c r="AB73" s="76">
        <v>0.23799999999999999</v>
      </c>
      <c r="AD73" s="187">
        <f t="shared" si="15"/>
        <v>0.81200000000000006</v>
      </c>
      <c r="AE73" s="71">
        <f t="shared" si="16"/>
        <v>0.77700000000000002</v>
      </c>
      <c r="AF73" s="134">
        <f t="shared" si="17"/>
        <v>0.76300000000000001</v>
      </c>
    </row>
    <row r="74" spans="1:32" x14ac:dyDescent="0.25">
      <c r="A74" s="75">
        <v>540008</v>
      </c>
      <c r="B74" s="4" t="s">
        <v>208</v>
      </c>
      <c r="C74" s="4" t="s">
        <v>71</v>
      </c>
      <c r="D74" s="4" t="s">
        <v>49</v>
      </c>
      <c r="E74" s="92">
        <v>3</v>
      </c>
      <c r="F74" s="75">
        <v>324</v>
      </c>
      <c r="G74" s="3">
        <v>255</v>
      </c>
      <c r="H74" s="3">
        <v>289.5</v>
      </c>
      <c r="I74" s="3">
        <v>281</v>
      </c>
      <c r="J74" s="3">
        <v>22</v>
      </c>
      <c r="K74" s="5">
        <v>7.8E-2</v>
      </c>
      <c r="L74" s="3">
        <v>278</v>
      </c>
      <c r="M74" s="92">
        <v>1.0109999999999999</v>
      </c>
      <c r="N74" s="75">
        <v>1425</v>
      </c>
      <c r="O74" s="3">
        <v>1090</v>
      </c>
      <c r="P74" s="3">
        <v>1257.5</v>
      </c>
      <c r="Q74" s="3">
        <v>1186</v>
      </c>
      <c r="R74" s="5">
        <v>0.83199999999999996</v>
      </c>
      <c r="S74" s="3">
        <v>145</v>
      </c>
      <c r="T74" s="5">
        <v>0.10199999999999999</v>
      </c>
      <c r="U74" s="3">
        <v>44</v>
      </c>
      <c r="V74" s="5">
        <v>3.1E-2</v>
      </c>
      <c r="W74" s="3">
        <v>50</v>
      </c>
      <c r="X74" s="76">
        <v>3.5000000000000003E-2</v>
      </c>
      <c r="Y74" s="75">
        <v>324</v>
      </c>
      <c r="Z74" s="3">
        <v>14</v>
      </c>
      <c r="AA74" s="3">
        <v>338</v>
      </c>
      <c r="AB74" s="76">
        <v>0.23699999999999999</v>
      </c>
      <c r="AD74" s="133">
        <f t="shared" si="15"/>
        <v>0.67800000000000005</v>
      </c>
      <c r="AE74" s="71">
        <f t="shared" si="16"/>
        <v>0.78</v>
      </c>
      <c r="AF74" s="134">
        <f t="shared" si="17"/>
        <v>0.75900000000000001</v>
      </c>
    </row>
    <row r="75" spans="1:32" x14ac:dyDescent="0.25">
      <c r="A75" s="75">
        <v>540101</v>
      </c>
      <c r="B75" s="4" t="s">
        <v>213</v>
      </c>
      <c r="C75" s="4" t="s">
        <v>156</v>
      </c>
      <c r="D75" s="4" t="s">
        <v>49</v>
      </c>
      <c r="E75" s="92">
        <v>6</v>
      </c>
      <c r="F75" s="75">
        <v>45</v>
      </c>
      <c r="G75" s="3">
        <v>59</v>
      </c>
      <c r="H75" s="3">
        <v>52</v>
      </c>
      <c r="I75" s="3">
        <v>51</v>
      </c>
      <c r="J75" s="3">
        <v>0</v>
      </c>
      <c r="K75" s="5">
        <v>0</v>
      </c>
      <c r="L75" s="3">
        <v>51</v>
      </c>
      <c r="M75" s="92">
        <v>1</v>
      </c>
      <c r="N75" s="75">
        <v>194</v>
      </c>
      <c r="O75" s="3">
        <v>217</v>
      </c>
      <c r="P75" s="3">
        <v>205.5</v>
      </c>
      <c r="Q75" s="3">
        <v>160</v>
      </c>
      <c r="R75" s="5">
        <v>0.82499999999999996</v>
      </c>
      <c r="S75" s="3">
        <v>24</v>
      </c>
      <c r="T75" s="5">
        <v>0.124</v>
      </c>
      <c r="U75" s="3">
        <v>10</v>
      </c>
      <c r="V75" s="5">
        <v>5.1999999999999998E-2</v>
      </c>
      <c r="W75" s="3">
        <v>0</v>
      </c>
      <c r="X75" s="76">
        <v>0</v>
      </c>
      <c r="Y75" s="75">
        <v>45</v>
      </c>
      <c r="Z75" s="3">
        <v>0</v>
      </c>
      <c r="AA75" s="3">
        <v>45</v>
      </c>
      <c r="AB75" s="76">
        <v>0.23200000000000001</v>
      </c>
      <c r="AD75" s="133">
        <f t="shared" si="15"/>
        <v>0</v>
      </c>
      <c r="AE75" s="71">
        <f t="shared" si="16"/>
        <v>0.77</v>
      </c>
      <c r="AF75" s="134">
        <f t="shared" si="17"/>
        <v>0.75600000000000001</v>
      </c>
    </row>
    <row r="76" spans="1:32" x14ac:dyDescent="0.25">
      <c r="A76" s="85">
        <v>540088</v>
      </c>
      <c r="B76" s="68" t="s">
        <v>197</v>
      </c>
      <c r="C76" s="68" t="s">
        <v>177</v>
      </c>
      <c r="D76" s="68" t="s">
        <v>56</v>
      </c>
      <c r="E76" s="93">
        <v>2</v>
      </c>
      <c r="F76" s="85">
        <v>2411</v>
      </c>
      <c r="G76" s="30">
        <v>2928</v>
      </c>
      <c r="H76" s="30">
        <v>2669.5</v>
      </c>
      <c r="I76" s="30">
        <v>2447</v>
      </c>
      <c r="J76" s="30">
        <v>61</v>
      </c>
      <c r="K76" s="69">
        <v>2.5000000000000001E-2</v>
      </c>
      <c r="L76" s="30">
        <v>11145</v>
      </c>
      <c r="M76" s="93">
        <v>0.22</v>
      </c>
      <c r="N76" s="85">
        <v>11123</v>
      </c>
      <c r="O76" s="30">
        <v>11884</v>
      </c>
      <c r="P76" s="30">
        <v>11503.5</v>
      </c>
      <c r="Q76" s="30">
        <v>9234</v>
      </c>
      <c r="R76" s="69">
        <v>0.83</v>
      </c>
      <c r="S76" s="30">
        <v>234</v>
      </c>
      <c r="T76" s="69">
        <v>2.1000000000000001E-2</v>
      </c>
      <c r="U76" s="30">
        <v>1578</v>
      </c>
      <c r="V76" s="69">
        <v>0.14199999999999999</v>
      </c>
      <c r="W76" s="30">
        <v>77</v>
      </c>
      <c r="X76" s="86">
        <v>7.0000000000000001E-3</v>
      </c>
      <c r="Y76" s="85">
        <v>2411</v>
      </c>
      <c r="Z76" s="30">
        <v>90</v>
      </c>
      <c r="AA76" s="30">
        <v>2501</v>
      </c>
      <c r="AB76" s="86">
        <v>0.22500000000000001</v>
      </c>
      <c r="AD76" s="133">
        <f t="shared" si="15"/>
        <v>0.57499999999999996</v>
      </c>
      <c r="AE76" s="71">
        <f t="shared" si="16"/>
        <v>0.34899999999999998</v>
      </c>
      <c r="AF76" s="134">
        <f t="shared" si="17"/>
        <v>0.752</v>
      </c>
    </row>
    <row r="77" spans="1:32" x14ac:dyDescent="0.25">
      <c r="A77" s="85">
        <v>540114</v>
      </c>
      <c r="B77" s="68" t="s">
        <v>244</v>
      </c>
      <c r="C77" s="68" t="s">
        <v>125</v>
      </c>
      <c r="D77" s="68" t="s">
        <v>56</v>
      </c>
      <c r="E77" s="93">
        <v>1</v>
      </c>
      <c r="F77" s="85">
        <v>2291</v>
      </c>
      <c r="G77" s="30">
        <v>3014</v>
      </c>
      <c r="H77" s="30">
        <v>2652.5</v>
      </c>
      <c r="I77" s="30">
        <v>1484</v>
      </c>
      <c r="J77" s="30">
        <v>238</v>
      </c>
      <c r="K77" s="69">
        <v>0.16</v>
      </c>
      <c r="L77" s="30">
        <v>3447</v>
      </c>
      <c r="M77" s="93">
        <v>0.43099999999999999</v>
      </c>
      <c r="N77" s="85">
        <v>15005</v>
      </c>
      <c r="O77" s="30">
        <v>9804</v>
      </c>
      <c r="P77" s="30">
        <v>12404.5</v>
      </c>
      <c r="Q77" s="30">
        <v>13401</v>
      </c>
      <c r="R77" s="69">
        <v>0.89300000000000002</v>
      </c>
      <c r="S77" s="30">
        <v>501</v>
      </c>
      <c r="T77" s="69">
        <v>3.3000000000000002E-2</v>
      </c>
      <c r="U77" s="30">
        <v>429</v>
      </c>
      <c r="V77" s="69">
        <v>2.9000000000000001E-2</v>
      </c>
      <c r="W77" s="30">
        <v>674</v>
      </c>
      <c r="X77" s="86">
        <v>4.4999999999999998E-2</v>
      </c>
      <c r="Y77" s="85">
        <v>2291</v>
      </c>
      <c r="Z77" s="30">
        <v>1055</v>
      </c>
      <c r="AA77" s="30">
        <v>3346</v>
      </c>
      <c r="AB77" s="86">
        <v>0.223</v>
      </c>
      <c r="AD77" s="187">
        <f t="shared" si="15"/>
        <v>0.84799999999999998</v>
      </c>
      <c r="AE77" s="71">
        <f t="shared" si="16"/>
        <v>0.505</v>
      </c>
      <c r="AF77" s="134">
        <f t="shared" si="17"/>
        <v>0.749</v>
      </c>
    </row>
    <row r="78" spans="1:32" x14ac:dyDescent="0.25">
      <c r="A78" s="75">
        <v>540248</v>
      </c>
      <c r="B78" s="4" t="s">
        <v>195</v>
      </c>
      <c r="C78" s="4" t="s">
        <v>196</v>
      </c>
      <c r="D78" s="4" t="s">
        <v>49</v>
      </c>
      <c r="E78" s="92">
        <v>2</v>
      </c>
      <c r="F78" s="75">
        <v>126</v>
      </c>
      <c r="G78" s="3">
        <v>170</v>
      </c>
      <c r="H78" s="3">
        <v>148</v>
      </c>
      <c r="I78" s="3">
        <v>102</v>
      </c>
      <c r="J78" s="3">
        <v>12</v>
      </c>
      <c r="K78" s="5">
        <v>0.11799999999999999</v>
      </c>
      <c r="L78" s="3">
        <v>100</v>
      </c>
      <c r="M78" s="92">
        <v>1.02</v>
      </c>
      <c r="N78" s="75">
        <v>621</v>
      </c>
      <c r="O78" s="3">
        <v>641</v>
      </c>
      <c r="P78" s="3">
        <v>631</v>
      </c>
      <c r="Q78" s="3">
        <v>425</v>
      </c>
      <c r="R78" s="5">
        <v>0.68400000000000005</v>
      </c>
      <c r="S78" s="3">
        <v>99</v>
      </c>
      <c r="T78" s="5">
        <v>0.159</v>
      </c>
      <c r="U78" s="3">
        <v>28</v>
      </c>
      <c r="V78" s="5">
        <v>4.4999999999999998E-2</v>
      </c>
      <c r="W78" s="3">
        <v>69</v>
      </c>
      <c r="X78" s="76">
        <v>0.111</v>
      </c>
      <c r="Y78" s="75">
        <v>126</v>
      </c>
      <c r="Z78" s="3">
        <v>10</v>
      </c>
      <c r="AA78" s="3">
        <v>136</v>
      </c>
      <c r="AB78" s="76">
        <v>0.219</v>
      </c>
      <c r="AD78" s="133">
        <f t="shared" si="15"/>
        <v>0.76600000000000001</v>
      </c>
      <c r="AE78" s="71">
        <f t="shared" si="16"/>
        <v>0.78400000000000003</v>
      </c>
      <c r="AF78" s="134">
        <f t="shared" si="17"/>
        <v>0.745</v>
      </c>
    </row>
    <row r="79" spans="1:32" x14ac:dyDescent="0.25">
      <c r="A79" s="85">
        <v>540203</v>
      </c>
      <c r="B79" s="68" t="s">
        <v>364</v>
      </c>
      <c r="C79" s="68" t="s">
        <v>246</v>
      </c>
      <c r="D79" s="68" t="s">
        <v>56</v>
      </c>
      <c r="E79" s="93">
        <v>4</v>
      </c>
      <c r="F79" s="85">
        <v>995</v>
      </c>
      <c r="G79" s="30">
        <v>1105</v>
      </c>
      <c r="H79" s="30">
        <v>1050</v>
      </c>
      <c r="I79" s="30">
        <v>848</v>
      </c>
      <c r="J79" s="30">
        <v>118</v>
      </c>
      <c r="K79" s="69">
        <v>0.13900000000000001</v>
      </c>
      <c r="L79" s="30">
        <v>17555</v>
      </c>
      <c r="M79" s="93">
        <v>4.8000000000000001E-2</v>
      </c>
      <c r="N79" s="85">
        <v>5168</v>
      </c>
      <c r="O79" s="30">
        <v>4957</v>
      </c>
      <c r="P79" s="30">
        <v>5062.5</v>
      </c>
      <c r="Q79" s="30">
        <v>3905</v>
      </c>
      <c r="R79" s="69">
        <v>0.75600000000000001</v>
      </c>
      <c r="S79" s="30">
        <v>127</v>
      </c>
      <c r="T79" s="69">
        <v>2.5000000000000001E-2</v>
      </c>
      <c r="U79" s="30">
        <v>441</v>
      </c>
      <c r="V79" s="69">
        <v>8.5000000000000006E-2</v>
      </c>
      <c r="W79" s="30">
        <v>695</v>
      </c>
      <c r="X79" s="86">
        <v>0.13400000000000001</v>
      </c>
      <c r="Y79" s="85">
        <v>995</v>
      </c>
      <c r="Z79" s="30">
        <v>118</v>
      </c>
      <c r="AA79" s="30">
        <v>1113</v>
      </c>
      <c r="AB79" s="86">
        <v>0.215</v>
      </c>
      <c r="AD79" s="187">
        <f t="shared" si="15"/>
        <v>0.82299999999999995</v>
      </c>
      <c r="AE79" s="71">
        <f t="shared" si="16"/>
        <v>0.14099999999999999</v>
      </c>
      <c r="AF79" s="134">
        <f t="shared" si="17"/>
        <v>0.74199999999999999</v>
      </c>
    </row>
    <row r="80" spans="1:32" x14ac:dyDescent="0.25">
      <c r="A80" s="85">
        <v>540022</v>
      </c>
      <c r="B80" s="68" t="s">
        <v>97</v>
      </c>
      <c r="C80" s="68" t="s">
        <v>98</v>
      </c>
      <c r="D80" s="68" t="s">
        <v>56</v>
      </c>
      <c r="E80" s="93">
        <v>3</v>
      </c>
      <c r="F80" s="85">
        <v>915</v>
      </c>
      <c r="G80" s="30">
        <v>800</v>
      </c>
      <c r="H80" s="30">
        <v>857.5</v>
      </c>
      <c r="I80" s="30">
        <v>946</v>
      </c>
      <c r="J80" s="30">
        <v>3</v>
      </c>
      <c r="K80" s="69">
        <v>3.0000000000000001E-3</v>
      </c>
      <c r="L80" s="30">
        <v>5674</v>
      </c>
      <c r="M80" s="93">
        <v>0.16700000000000001</v>
      </c>
      <c r="N80" s="85">
        <v>4828</v>
      </c>
      <c r="O80" s="30">
        <v>4280</v>
      </c>
      <c r="P80" s="30">
        <v>4554</v>
      </c>
      <c r="Q80" s="30">
        <v>3968</v>
      </c>
      <c r="R80" s="69">
        <v>0.82199999999999995</v>
      </c>
      <c r="S80" s="30">
        <v>94</v>
      </c>
      <c r="T80" s="69">
        <v>1.9E-2</v>
      </c>
      <c r="U80" s="30">
        <v>648</v>
      </c>
      <c r="V80" s="69">
        <v>0.13400000000000001</v>
      </c>
      <c r="W80" s="30">
        <v>118</v>
      </c>
      <c r="X80" s="86">
        <v>2.4E-2</v>
      </c>
      <c r="Y80" s="85">
        <v>915</v>
      </c>
      <c r="Z80" s="30">
        <v>100</v>
      </c>
      <c r="AA80" s="30">
        <v>1015</v>
      </c>
      <c r="AB80" s="86">
        <v>0.21</v>
      </c>
      <c r="AD80" s="133">
        <f t="shared" si="15"/>
        <v>0.49399999999999999</v>
      </c>
      <c r="AE80" s="71">
        <f t="shared" si="16"/>
        <v>0.30299999999999999</v>
      </c>
      <c r="AF80" s="134">
        <f t="shared" si="17"/>
        <v>0.73799999999999999</v>
      </c>
    </row>
    <row r="81" spans="1:32" x14ac:dyDescent="0.25">
      <c r="A81" s="85">
        <v>540207</v>
      </c>
      <c r="B81" s="68" t="s">
        <v>369</v>
      </c>
      <c r="C81" s="68" t="s">
        <v>158</v>
      </c>
      <c r="D81" s="68" t="s">
        <v>56</v>
      </c>
      <c r="E81" s="93">
        <v>10</v>
      </c>
      <c r="F81" s="85">
        <v>890</v>
      </c>
      <c r="G81" s="30">
        <v>1677</v>
      </c>
      <c r="H81" s="30">
        <v>1283.5</v>
      </c>
      <c r="I81" s="30">
        <v>910</v>
      </c>
      <c r="J81" s="30">
        <v>3</v>
      </c>
      <c r="K81" s="69">
        <v>3.0000000000000001E-3</v>
      </c>
      <c r="L81" s="30">
        <v>6396</v>
      </c>
      <c r="M81" s="93">
        <v>0.14199999999999999</v>
      </c>
      <c r="N81" s="85">
        <v>5209</v>
      </c>
      <c r="O81" s="30">
        <v>6712</v>
      </c>
      <c r="P81" s="30">
        <v>5960.5</v>
      </c>
      <c r="Q81" s="30">
        <v>2970</v>
      </c>
      <c r="R81" s="69">
        <v>0.56999999999999995</v>
      </c>
      <c r="S81" s="30">
        <v>222</v>
      </c>
      <c r="T81" s="69">
        <v>4.2999999999999997E-2</v>
      </c>
      <c r="U81" s="30">
        <v>1939</v>
      </c>
      <c r="V81" s="69">
        <v>0.372</v>
      </c>
      <c r="W81" s="30">
        <v>78</v>
      </c>
      <c r="X81" s="86">
        <v>1.4999999999999999E-2</v>
      </c>
      <c r="Y81" s="85">
        <v>890</v>
      </c>
      <c r="Z81" s="30">
        <v>199</v>
      </c>
      <c r="AA81" s="30">
        <v>1089</v>
      </c>
      <c r="AB81" s="86">
        <v>0.20899999999999999</v>
      </c>
      <c r="AD81" s="133">
        <f t="shared" si="15"/>
        <v>0.49399999999999999</v>
      </c>
      <c r="AE81" s="71">
        <f t="shared" si="16"/>
        <v>0.28899999999999998</v>
      </c>
      <c r="AF81" s="134">
        <f t="shared" si="17"/>
        <v>0.73399999999999999</v>
      </c>
    </row>
    <row r="82" spans="1:32" x14ac:dyDescent="0.25">
      <c r="A82" s="85">
        <v>540217</v>
      </c>
      <c r="B82" s="68" t="s">
        <v>380</v>
      </c>
      <c r="C82" s="68" t="s">
        <v>128</v>
      </c>
      <c r="D82" s="68" t="s">
        <v>56</v>
      </c>
      <c r="E82" s="93">
        <v>1</v>
      </c>
      <c r="F82" s="85">
        <v>1695</v>
      </c>
      <c r="G82" s="30">
        <v>3062</v>
      </c>
      <c r="H82" s="30">
        <v>2378.5</v>
      </c>
      <c r="I82" s="30">
        <v>1445</v>
      </c>
      <c r="J82" s="30">
        <v>190</v>
      </c>
      <c r="K82" s="69">
        <v>0.13100000000000001</v>
      </c>
      <c r="L82" s="30">
        <v>5032</v>
      </c>
      <c r="M82" s="93">
        <v>0.28699999999999998</v>
      </c>
      <c r="N82" s="85">
        <v>11995</v>
      </c>
      <c r="O82" s="30">
        <v>12044</v>
      </c>
      <c r="P82" s="30">
        <v>12019.5</v>
      </c>
      <c r="Q82" s="30">
        <v>11044</v>
      </c>
      <c r="R82" s="69">
        <v>0.92100000000000004</v>
      </c>
      <c r="S82" s="30">
        <v>373</v>
      </c>
      <c r="T82" s="69">
        <v>3.1E-2</v>
      </c>
      <c r="U82" s="30">
        <v>469</v>
      </c>
      <c r="V82" s="69">
        <v>3.9E-2</v>
      </c>
      <c r="W82" s="30">
        <v>109</v>
      </c>
      <c r="X82" s="86">
        <v>8.9999999999999993E-3</v>
      </c>
      <c r="Y82" s="85">
        <v>1695</v>
      </c>
      <c r="Z82" s="30">
        <v>799</v>
      </c>
      <c r="AA82" s="30">
        <v>2494</v>
      </c>
      <c r="AB82" s="86">
        <v>0.20799999999999999</v>
      </c>
      <c r="AD82" s="187">
        <f t="shared" si="15"/>
        <v>0.80500000000000005</v>
      </c>
      <c r="AE82" s="71">
        <f t="shared" si="16"/>
        <v>0.39200000000000002</v>
      </c>
      <c r="AF82" s="134">
        <f t="shared" si="17"/>
        <v>0.72399999999999998</v>
      </c>
    </row>
    <row r="83" spans="1:32" x14ac:dyDescent="0.25">
      <c r="A83" s="80">
        <v>540081</v>
      </c>
      <c r="B83" s="10" t="s">
        <v>83</v>
      </c>
      <c r="C83" s="10" t="s">
        <v>84</v>
      </c>
      <c r="D83" s="10" t="s">
        <v>49</v>
      </c>
      <c r="E83" s="96">
        <v>3</v>
      </c>
      <c r="F83" s="80">
        <v>972</v>
      </c>
      <c r="G83" s="9">
        <v>836</v>
      </c>
      <c r="H83" s="9">
        <v>693</v>
      </c>
      <c r="I83" s="9">
        <v>81</v>
      </c>
      <c r="J83" s="9">
        <v>10</v>
      </c>
      <c r="K83" s="11">
        <v>0.123</v>
      </c>
      <c r="L83" s="9">
        <v>258</v>
      </c>
      <c r="M83" s="96">
        <v>0.314</v>
      </c>
      <c r="N83" s="80">
        <v>3488</v>
      </c>
      <c r="O83" s="9">
        <v>3453</v>
      </c>
      <c r="P83" s="9">
        <v>3470.5</v>
      </c>
      <c r="Q83" s="9">
        <v>3065</v>
      </c>
      <c r="R83" s="11">
        <v>0.88300000000000001</v>
      </c>
      <c r="S83" s="9">
        <v>314</v>
      </c>
      <c r="T83" s="11">
        <v>0.09</v>
      </c>
      <c r="U83" s="9">
        <v>73</v>
      </c>
      <c r="V83" s="11">
        <v>2.1000000000000001E-2</v>
      </c>
      <c r="W83" s="9">
        <v>36</v>
      </c>
      <c r="X83" s="81">
        <v>0.01</v>
      </c>
      <c r="Y83" s="80">
        <v>550</v>
      </c>
      <c r="Z83" s="9">
        <v>173</v>
      </c>
      <c r="AA83" s="9">
        <v>723</v>
      </c>
      <c r="AB83" s="81">
        <v>0.20799999999999999</v>
      </c>
      <c r="AD83" s="133">
        <f t="shared" si="15"/>
        <v>0.77700000000000002</v>
      </c>
      <c r="AE83" s="71">
        <f t="shared" si="16"/>
        <v>0.41599999999999998</v>
      </c>
      <c r="AF83" s="134">
        <f t="shared" si="17"/>
        <v>0.72399999999999998</v>
      </c>
    </row>
    <row r="84" spans="1:32" x14ac:dyDescent="0.25">
      <c r="A84" s="75">
        <v>540242</v>
      </c>
      <c r="B84" s="4" t="s">
        <v>104</v>
      </c>
      <c r="C84" s="4" t="s">
        <v>105</v>
      </c>
      <c r="D84" s="4" t="s">
        <v>49</v>
      </c>
      <c r="E84" s="92">
        <v>6</v>
      </c>
      <c r="F84" s="75">
        <v>46</v>
      </c>
      <c r="G84" s="3">
        <v>190</v>
      </c>
      <c r="H84" s="3">
        <v>118</v>
      </c>
      <c r="I84" s="3">
        <v>49</v>
      </c>
      <c r="J84" s="3">
        <v>0</v>
      </c>
      <c r="K84" s="5">
        <v>0</v>
      </c>
      <c r="L84" s="3">
        <v>46</v>
      </c>
      <c r="M84" s="92">
        <v>1.0649999999999999</v>
      </c>
      <c r="N84" s="75">
        <v>696</v>
      </c>
      <c r="O84" s="3">
        <v>674</v>
      </c>
      <c r="P84" s="3">
        <v>685</v>
      </c>
      <c r="Q84" s="3">
        <v>587</v>
      </c>
      <c r="R84" s="5">
        <v>0.84299999999999997</v>
      </c>
      <c r="S84" s="3">
        <v>43</v>
      </c>
      <c r="T84" s="5">
        <v>6.2E-2</v>
      </c>
      <c r="U84" s="3">
        <v>59</v>
      </c>
      <c r="V84" s="5">
        <v>8.5000000000000006E-2</v>
      </c>
      <c r="W84" s="3">
        <v>7</v>
      </c>
      <c r="X84" s="76">
        <v>0.01</v>
      </c>
      <c r="Y84" s="75">
        <v>46</v>
      </c>
      <c r="Z84" s="3">
        <v>99</v>
      </c>
      <c r="AA84" s="3">
        <v>145</v>
      </c>
      <c r="AB84" s="76">
        <v>0.20799999999999999</v>
      </c>
      <c r="AD84" s="133">
        <f t="shared" si="15"/>
        <v>0</v>
      </c>
      <c r="AE84" s="178">
        <f t="shared" si="16"/>
        <v>0.80500000000000005</v>
      </c>
      <c r="AF84" s="134">
        <f t="shared" si="17"/>
        <v>0.72399999999999998</v>
      </c>
    </row>
    <row r="85" spans="1:32" x14ac:dyDescent="0.25">
      <c r="A85" s="75">
        <v>540089</v>
      </c>
      <c r="B85" s="4" t="s">
        <v>176</v>
      </c>
      <c r="C85" s="4" t="s">
        <v>177</v>
      </c>
      <c r="D85" s="4" t="s">
        <v>49</v>
      </c>
      <c r="E85" s="92">
        <v>2</v>
      </c>
      <c r="F85" s="75">
        <v>101</v>
      </c>
      <c r="G85" s="3">
        <v>157</v>
      </c>
      <c r="H85" s="3">
        <v>129</v>
      </c>
      <c r="I85" s="3">
        <v>114</v>
      </c>
      <c r="J85" s="3">
        <v>66</v>
      </c>
      <c r="K85" s="5">
        <v>0.57899999999999996</v>
      </c>
      <c r="L85" s="3">
        <v>87</v>
      </c>
      <c r="M85" s="92">
        <v>1.31</v>
      </c>
      <c r="N85" s="75">
        <v>496</v>
      </c>
      <c r="O85" s="3">
        <v>558</v>
      </c>
      <c r="P85" s="3">
        <v>527</v>
      </c>
      <c r="Q85" s="3">
        <v>415</v>
      </c>
      <c r="R85" s="5">
        <v>0.83699999999999997</v>
      </c>
      <c r="S85" s="3">
        <v>61</v>
      </c>
      <c r="T85" s="5">
        <v>0.123</v>
      </c>
      <c r="U85" s="3">
        <v>20</v>
      </c>
      <c r="V85" s="5">
        <v>0.04</v>
      </c>
      <c r="W85" s="3">
        <v>0</v>
      </c>
      <c r="X85" s="76">
        <v>0</v>
      </c>
      <c r="Y85" s="75">
        <v>101</v>
      </c>
      <c r="Z85" s="3">
        <v>1</v>
      </c>
      <c r="AA85" s="3">
        <v>102</v>
      </c>
      <c r="AB85" s="76">
        <v>0.20599999999999999</v>
      </c>
      <c r="AD85" s="187">
        <f t="shared" si="15"/>
        <v>0.996</v>
      </c>
      <c r="AE85" s="178">
        <f t="shared" si="16"/>
        <v>0.89</v>
      </c>
      <c r="AF85" s="134">
        <f t="shared" si="17"/>
        <v>0.72</v>
      </c>
    </row>
    <row r="86" spans="1:32" x14ac:dyDescent="0.25">
      <c r="A86" s="75">
        <v>540078</v>
      </c>
      <c r="B86" s="4" t="s">
        <v>115</v>
      </c>
      <c r="C86" s="4" t="s">
        <v>84</v>
      </c>
      <c r="D86" s="4" t="s">
        <v>49</v>
      </c>
      <c r="E86" s="92">
        <v>3</v>
      </c>
      <c r="F86" s="75">
        <v>73</v>
      </c>
      <c r="G86" s="3">
        <v>100</v>
      </c>
      <c r="H86" s="3">
        <v>86.5</v>
      </c>
      <c r="I86" s="3">
        <v>83</v>
      </c>
      <c r="J86" s="3">
        <v>0</v>
      </c>
      <c r="K86" s="5">
        <v>0</v>
      </c>
      <c r="L86" s="3">
        <v>31</v>
      </c>
      <c r="M86" s="92">
        <v>2.677</v>
      </c>
      <c r="N86" s="75">
        <v>364</v>
      </c>
      <c r="O86" s="3">
        <v>408</v>
      </c>
      <c r="P86" s="3">
        <v>386</v>
      </c>
      <c r="Q86" s="3">
        <v>337</v>
      </c>
      <c r="R86" s="5">
        <v>0.92600000000000005</v>
      </c>
      <c r="S86" s="3">
        <v>14</v>
      </c>
      <c r="T86" s="5">
        <v>3.7999999999999999E-2</v>
      </c>
      <c r="U86" s="3">
        <v>13</v>
      </c>
      <c r="V86" s="5">
        <v>3.5999999999999997E-2</v>
      </c>
      <c r="W86" s="3">
        <v>0</v>
      </c>
      <c r="X86" s="76">
        <v>0</v>
      </c>
      <c r="Y86" s="75">
        <v>73</v>
      </c>
      <c r="Z86" s="3">
        <v>0</v>
      </c>
      <c r="AA86" s="3">
        <v>73</v>
      </c>
      <c r="AB86" s="76">
        <v>0.20100000000000001</v>
      </c>
      <c r="AD86" s="133">
        <f t="shared" si="15"/>
        <v>0</v>
      </c>
      <c r="AE86" s="178">
        <f t="shared" si="16"/>
        <v>0.98199999999999998</v>
      </c>
      <c r="AF86" s="134">
        <f t="shared" si="17"/>
        <v>0.71699999999999997</v>
      </c>
    </row>
    <row r="87" spans="1:32" x14ac:dyDescent="0.25">
      <c r="A87" s="75">
        <v>545538</v>
      </c>
      <c r="B87" s="4" t="s">
        <v>324</v>
      </c>
      <c r="C87" s="4" t="s">
        <v>147</v>
      </c>
      <c r="D87" s="4" t="s">
        <v>49</v>
      </c>
      <c r="E87" s="92">
        <v>2</v>
      </c>
      <c r="F87" s="75">
        <v>58</v>
      </c>
      <c r="G87" s="3">
        <v>56</v>
      </c>
      <c r="H87" s="3">
        <v>57</v>
      </c>
      <c r="I87" s="3">
        <v>48</v>
      </c>
      <c r="J87" s="3">
        <v>0</v>
      </c>
      <c r="K87" s="5">
        <v>0</v>
      </c>
      <c r="L87" s="3">
        <v>145</v>
      </c>
      <c r="M87" s="92">
        <v>0.33100000000000002</v>
      </c>
      <c r="N87" s="75">
        <v>297</v>
      </c>
      <c r="O87" s="3">
        <v>206</v>
      </c>
      <c r="P87" s="3">
        <v>251.5</v>
      </c>
      <c r="Q87" s="3">
        <v>204</v>
      </c>
      <c r="R87" s="5">
        <v>0.68700000000000006</v>
      </c>
      <c r="S87" s="3">
        <v>42</v>
      </c>
      <c r="T87" s="5">
        <v>0.14099999999999999</v>
      </c>
      <c r="U87" s="3">
        <v>28</v>
      </c>
      <c r="V87" s="5">
        <v>9.4E-2</v>
      </c>
      <c r="W87" s="3">
        <v>23</v>
      </c>
      <c r="X87" s="76">
        <v>7.6999999999999999E-2</v>
      </c>
      <c r="Y87" s="75">
        <v>58</v>
      </c>
      <c r="Z87" s="3">
        <v>0</v>
      </c>
      <c r="AA87" s="3">
        <v>58</v>
      </c>
      <c r="AB87" s="76">
        <v>0.19500000000000001</v>
      </c>
      <c r="AD87" s="133">
        <f t="shared" si="15"/>
        <v>0</v>
      </c>
      <c r="AE87" s="71">
        <f t="shared" si="16"/>
        <v>0.438</v>
      </c>
      <c r="AF87" s="134">
        <f t="shared" si="17"/>
        <v>0.71299999999999997</v>
      </c>
    </row>
    <row r="88" spans="1:32" x14ac:dyDescent="0.25">
      <c r="A88" s="75">
        <v>540179</v>
      </c>
      <c r="B88" s="4" t="s">
        <v>199</v>
      </c>
      <c r="C88" s="4" t="s">
        <v>200</v>
      </c>
      <c r="D88" s="4" t="s">
        <v>49</v>
      </c>
      <c r="E88" s="92">
        <v>5</v>
      </c>
      <c r="F88" s="75">
        <v>25</v>
      </c>
      <c r="G88" s="3">
        <v>51</v>
      </c>
      <c r="H88" s="3">
        <v>38</v>
      </c>
      <c r="I88" s="3">
        <v>22</v>
      </c>
      <c r="J88" s="3">
        <v>0</v>
      </c>
      <c r="K88" s="5">
        <v>0</v>
      </c>
      <c r="L88" s="3">
        <v>38</v>
      </c>
      <c r="M88" s="92">
        <v>0.57899999999999996</v>
      </c>
      <c r="N88" s="75">
        <v>248</v>
      </c>
      <c r="O88" s="3">
        <v>189</v>
      </c>
      <c r="P88" s="3">
        <v>218.5</v>
      </c>
      <c r="Q88" s="3">
        <v>200</v>
      </c>
      <c r="R88" s="5">
        <v>0.80600000000000005</v>
      </c>
      <c r="S88" s="3">
        <v>24</v>
      </c>
      <c r="T88" s="5">
        <v>9.7000000000000003E-2</v>
      </c>
      <c r="U88" s="3">
        <v>13</v>
      </c>
      <c r="V88" s="5">
        <v>5.1999999999999998E-2</v>
      </c>
      <c r="W88" s="3">
        <v>11</v>
      </c>
      <c r="X88" s="76">
        <v>4.3999999999999997E-2</v>
      </c>
      <c r="Y88" s="75">
        <v>25</v>
      </c>
      <c r="Z88" s="3">
        <v>23</v>
      </c>
      <c r="AA88" s="3">
        <v>48</v>
      </c>
      <c r="AB88" s="76">
        <v>0.19400000000000001</v>
      </c>
      <c r="AD88" s="133">
        <f t="shared" si="15"/>
        <v>0</v>
      </c>
      <c r="AE88" s="71">
        <f t="shared" si="16"/>
        <v>0.6</v>
      </c>
      <c r="AF88" s="134">
        <f t="shared" si="17"/>
        <v>0.71</v>
      </c>
    </row>
    <row r="89" spans="1:32" x14ac:dyDescent="0.25">
      <c r="A89" s="75">
        <v>540004</v>
      </c>
      <c r="B89" s="4" t="s">
        <v>210</v>
      </c>
      <c r="C89" s="4" t="s">
        <v>55</v>
      </c>
      <c r="D89" s="4" t="s">
        <v>49</v>
      </c>
      <c r="E89" s="92">
        <v>7</v>
      </c>
      <c r="F89" s="75">
        <v>261</v>
      </c>
      <c r="G89" s="3">
        <v>261</v>
      </c>
      <c r="H89" s="3">
        <v>261</v>
      </c>
      <c r="I89" s="3">
        <v>243</v>
      </c>
      <c r="J89" s="3">
        <v>21</v>
      </c>
      <c r="K89" s="5">
        <v>8.5999999999999993E-2</v>
      </c>
      <c r="L89" s="3">
        <v>267</v>
      </c>
      <c r="M89" s="92">
        <v>0.91</v>
      </c>
      <c r="N89" s="75">
        <v>1530</v>
      </c>
      <c r="O89" s="3">
        <v>1130</v>
      </c>
      <c r="P89" s="3">
        <v>1330</v>
      </c>
      <c r="Q89" s="3">
        <v>1170</v>
      </c>
      <c r="R89" s="5">
        <v>0.76500000000000001</v>
      </c>
      <c r="S89" s="3">
        <v>194</v>
      </c>
      <c r="T89" s="5">
        <v>0.127</v>
      </c>
      <c r="U89" s="3">
        <v>122</v>
      </c>
      <c r="V89" s="5">
        <v>0.08</v>
      </c>
      <c r="W89" s="3">
        <v>44</v>
      </c>
      <c r="X89" s="76">
        <v>2.9000000000000001E-2</v>
      </c>
      <c r="Y89" s="75">
        <v>261</v>
      </c>
      <c r="Z89" s="3">
        <v>34</v>
      </c>
      <c r="AA89" s="3">
        <v>295</v>
      </c>
      <c r="AB89" s="76">
        <v>0.193</v>
      </c>
      <c r="AD89" s="133">
        <f t="shared" si="15"/>
        <v>0.68899999999999995</v>
      </c>
      <c r="AE89" s="71">
        <f t="shared" si="16"/>
        <v>0.74199999999999999</v>
      </c>
      <c r="AF89" s="134">
        <f t="shared" si="17"/>
        <v>0.70599999999999996</v>
      </c>
    </row>
    <row r="90" spans="1:32" x14ac:dyDescent="0.25">
      <c r="A90" s="75">
        <v>540185</v>
      </c>
      <c r="B90" s="4" t="s">
        <v>151</v>
      </c>
      <c r="C90" s="4" t="s">
        <v>152</v>
      </c>
      <c r="D90" s="4" t="s">
        <v>49</v>
      </c>
      <c r="E90" s="92">
        <v>5</v>
      </c>
      <c r="F90" s="75">
        <v>247</v>
      </c>
      <c r="G90" s="3">
        <v>242</v>
      </c>
      <c r="H90" s="3">
        <v>244.5</v>
      </c>
      <c r="I90" s="3">
        <v>212</v>
      </c>
      <c r="J90" s="3">
        <v>75</v>
      </c>
      <c r="K90" s="5">
        <v>0.35399999999999998</v>
      </c>
      <c r="L90" s="3">
        <v>132</v>
      </c>
      <c r="M90" s="92">
        <v>1.6060000000000001</v>
      </c>
      <c r="N90" s="75">
        <v>1334</v>
      </c>
      <c r="O90" s="3">
        <v>1025</v>
      </c>
      <c r="P90" s="3">
        <v>1179.5</v>
      </c>
      <c r="Q90" s="3">
        <v>984</v>
      </c>
      <c r="R90" s="5">
        <v>0.73799999999999999</v>
      </c>
      <c r="S90" s="3">
        <v>232</v>
      </c>
      <c r="T90" s="5">
        <v>0.17399999999999999</v>
      </c>
      <c r="U90" s="3">
        <v>112</v>
      </c>
      <c r="V90" s="5">
        <v>8.4000000000000005E-2</v>
      </c>
      <c r="W90" s="3">
        <v>6</v>
      </c>
      <c r="X90" s="76">
        <v>4.0000000000000001E-3</v>
      </c>
      <c r="Y90" s="75">
        <v>247</v>
      </c>
      <c r="Z90" s="3">
        <v>7</v>
      </c>
      <c r="AA90" s="3">
        <v>254</v>
      </c>
      <c r="AB90" s="76">
        <v>0.19</v>
      </c>
      <c r="AD90" s="187">
        <f t="shared" si="15"/>
        <v>0.95399999999999996</v>
      </c>
      <c r="AE90" s="178">
        <f t="shared" si="16"/>
        <v>0.92500000000000004</v>
      </c>
      <c r="AF90" s="134">
        <f t="shared" si="17"/>
        <v>0.69899999999999995</v>
      </c>
    </row>
    <row r="91" spans="1:32" x14ac:dyDescent="0.25">
      <c r="A91" s="85">
        <v>540277</v>
      </c>
      <c r="B91" s="68" t="s">
        <v>353</v>
      </c>
      <c r="C91" s="68" t="s">
        <v>89</v>
      </c>
      <c r="D91" s="68" t="s">
        <v>56</v>
      </c>
      <c r="E91" s="93">
        <v>5</v>
      </c>
      <c r="F91" s="85">
        <v>706</v>
      </c>
      <c r="G91" s="30">
        <v>1071</v>
      </c>
      <c r="H91" s="30">
        <v>888.5</v>
      </c>
      <c r="I91" s="30">
        <v>597</v>
      </c>
      <c r="J91" s="30">
        <v>4</v>
      </c>
      <c r="K91" s="69">
        <v>7.0000000000000001E-3</v>
      </c>
      <c r="L91" s="30">
        <v>8078</v>
      </c>
      <c r="M91" s="93">
        <v>7.3999999999999996E-2</v>
      </c>
      <c r="N91" s="85">
        <v>4142</v>
      </c>
      <c r="O91" s="30">
        <v>5501</v>
      </c>
      <c r="P91" s="30">
        <v>4821.5</v>
      </c>
      <c r="Q91" s="30">
        <v>2005</v>
      </c>
      <c r="R91" s="69">
        <v>0.48399999999999999</v>
      </c>
      <c r="S91" s="30">
        <v>113</v>
      </c>
      <c r="T91" s="69">
        <v>2.7E-2</v>
      </c>
      <c r="U91" s="30">
        <v>2002</v>
      </c>
      <c r="V91" s="69">
        <v>0.48299999999999998</v>
      </c>
      <c r="W91" s="30">
        <v>22</v>
      </c>
      <c r="X91" s="86">
        <v>5.0000000000000001E-3</v>
      </c>
      <c r="Y91" s="85">
        <v>706</v>
      </c>
      <c r="Z91" s="30">
        <v>81</v>
      </c>
      <c r="AA91" s="30">
        <v>787</v>
      </c>
      <c r="AB91" s="86">
        <v>0.19</v>
      </c>
      <c r="AD91" s="133">
        <f t="shared" si="15"/>
        <v>0.51500000000000001</v>
      </c>
      <c r="AE91" s="71">
        <f t="shared" si="16"/>
        <v>0.20100000000000001</v>
      </c>
      <c r="AF91" s="134">
        <f t="shared" si="17"/>
        <v>0.69899999999999995</v>
      </c>
    </row>
    <row r="92" spans="1:32" x14ac:dyDescent="0.25">
      <c r="A92" s="75">
        <v>540263</v>
      </c>
      <c r="B92" s="4" t="s">
        <v>225</v>
      </c>
      <c r="C92" s="4" t="s">
        <v>200</v>
      </c>
      <c r="D92" s="4" t="s">
        <v>49</v>
      </c>
      <c r="E92" s="92">
        <v>5</v>
      </c>
      <c r="F92" s="75">
        <v>17</v>
      </c>
      <c r="G92" s="3">
        <v>18</v>
      </c>
      <c r="H92" s="3">
        <v>17.5</v>
      </c>
      <c r="I92" s="3">
        <v>10</v>
      </c>
      <c r="J92" s="3">
        <v>0</v>
      </c>
      <c r="K92" s="5">
        <v>0</v>
      </c>
      <c r="L92" s="3">
        <v>16</v>
      </c>
      <c r="M92" s="92">
        <v>0.625</v>
      </c>
      <c r="N92" s="75">
        <v>136</v>
      </c>
      <c r="O92" s="3">
        <v>75</v>
      </c>
      <c r="P92" s="3">
        <v>105.5</v>
      </c>
      <c r="Q92" s="3">
        <v>106</v>
      </c>
      <c r="R92" s="5">
        <v>0.77900000000000003</v>
      </c>
      <c r="S92" s="3">
        <v>6</v>
      </c>
      <c r="T92" s="5">
        <v>4.3999999999999997E-2</v>
      </c>
      <c r="U92" s="3">
        <v>16</v>
      </c>
      <c r="V92" s="5">
        <v>0.11799999999999999</v>
      </c>
      <c r="W92" s="3">
        <v>8</v>
      </c>
      <c r="X92" s="76">
        <v>5.8999999999999997E-2</v>
      </c>
      <c r="Y92" s="75">
        <v>17</v>
      </c>
      <c r="Z92" s="3">
        <v>8</v>
      </c>
      <c r="AA92" s="3">
        <v>25</v>
      </c>
      <c r="AB92" s="76">
        <v>0.184</v>
      </c>
      <c r="AD92" s="133">
        <f t="shared" si="15"/>
        <v>0</v>
      </c>
      <c r="AE92" s="71">
        <f t="shared" si="16"/>
        <v>0.63600000000000001</v>
      </c>
      <c r="AF92" s="134">
        <f t="shared" si="17"/>
        <v>0.69599999999999995</v>
      </c>
    </row>
    <row r="93" spans="1:32" x14ac:dyDescent="0.25">
      <c r="A93" s="75">
        <v>540071</v>
      </c>
      <c r="B93" s="4" t="s">
        <v>143</v>
      </c>
      <c r="C93" s="4" t="s">
        <v>84</v>
      </c>
      <c r="D93" s="4" t="s">
        <v>49</v>
      </c>
      <c r="E93" s="92">
        <v>3</v>
      </c>
      <c r="F93" s="75">
        <v>96</v>
      </c>
      <c r="G93" s="3">
        <v>157</v>
      </c>
      <c r="H93" s="3">
        <v>126.5</v>
      </c>
      <c r="I93" s="3">
        <v>98</v>
      </c>
      <c r="J93" s="3">
        <v>2</v>
      </c>
      <c r="K93" s="5">
        <v>0.02</v>
      </c>
      <c r="L93" s="3">
        <v>78</v>
      </c>
      <c r="M93" s="92">
        <v>1.256</v>
      </c>
      <c r="N93" s="75">
        <v>654</v>
      </c>
      <c r="O93" s="3">
        <v>695</v>
      </c>
      <c r="P93" s="3">
        <v>674.5</v>
      </c>
      <c r="Q93" s="3">
        <v>583</v>
      </c>
      <c r="R93" s="5">
        <v>0.89100000000000001</v>
      </c>
      <c r="S93" s="3">
        <v>45</v>
      </c>
      <c r="T93" s="5">
        <v>6.9000000000000006E-2</v>
      </c>
      <c r="U93" s="3">
        <v>25</v>
      </c>
      <c r="V93" s="5">
        <v>3.7999999999999999E-2</v>
      </c>
      <c r="W93" s="3">
        <v>1</v>
      </c>
      <c r="X93" s="76">
        <v>2E-3</v>
      </c>
      <c r="Y93" s="75">
        <v>96</v>
      </c>
      <c r="Z93" s="3">
        <v>22</v>
      </c>
      <c r="AA93" s="3">
        <v>118</v>
      </c>
      <c r="AB93" s="76">
        <v>0.18</v>
      </c>
      <c r="AD93" s="133">
        <f t="shared" si="15"/>
        <v>0.55800000000000005</v>
      </c>
      <c r="AE93" s="178">
        <f t="shared" si="16"/>
        <v>0.86899999999999999</v>
      </c>
      <c r="AF93" s="134">
        <f t="shared" si="17"/>
        <v>0.69199999999999995</v>
      </c>
    </row>
    <row r="94" spans="1:32" x14ac:dyDescent="0.25">
      <c r="A94" s="75">
        <v>540069</v>
      </c>
      <c r="B94" s="4" t="s">
        <v>109</v>
      </c>
      <c r="C94" s="4" t="s">
        <v>96</v>
      </c>
      <c r="D94" s="4" t="s">
        <v>49</v>
      </c>
      <c r="E94" s="92">
        <v>9</v>
      </c>
      <c r="F94" s="75">
        <v>130</v>
      </c>
      <c r="G94" s="3">
        <v>55</v>
      </c>
      <c r="H94" s="3">
        <v>92.5</v>
      </c>
      <c r="I94" s="3">
        <v>65</v>
      </c>
      <c r="J94" s="3">
        <v>0</v>
      </c>
      <c r="K94" s="5">
        <v>0</v>
      </c>
      <c r="L94" s="3">
        <v>22</v>
      </c>
      <c r="M94" s="92">
        <v>2.9550000000000001</v>
      </c>
      <c r="N94" s="75">
        <v>735</v>
      </c>
      <c r="O94" s="3">
        <v>366</v>
      </c>
      <c r="P94" s="3">
        <v>550.5</v>
      </c>
      <c r="Q94" s="3">
        <v>498</v>
      </c>
      <c r="R94" s="5">
        <v>0.67800000000000005</v>
      </c>
      <c r="S94" s="3">
        <v>173</v>
      </c>
      <c r="T94" s="5">
        <v>0.23499999999999999</v>
      </c>
      <c r="U94" s="3">
        <v>62</v>
      </c>
      <c r="V94" s="5">
        <v>8.4000000000000005E-2</v>
      </c>
      <c r="W94" s="3">
        <v>2</v>
      </c>
      <c r="X94" s="76">
        <v>3.0000000000000001E-3</v>
      </c>
      <c r="Y94" s="75">
        <v>130</v>
      </c>
      <c r="Z94" s="3">
        <v>1</v>
      </c>
      <c r="AA94" s="3">
        <v>131</v>
      </c>
      <c r="AB94" s="76">
        <v>0.17799999999999999</v>
      </c>
      <c r="AD94" s="133">
        <f t="shared" si="15"/>
        <v>0</v>
      </c>
      <c r="AE94" s="178">
        <f t="shared" si="16"/>
        <v>0.99199999999999999</v>
      </c>
      <c r="AF94" s="134">
        <f t="shared" si="17"/>
        <v>0.68899999999999995</v>
      </c>
    </row>
    <row r="95" spans="1:32" x14ac:dyDescent="0.25">
      <c r="A95" s="85">
        <v>540070</v>
      </c>
      <c r="B95" s="68" t="s">
        <v>189</v>
      </c>
      <c r="C95" s="68" t="s">
        <v>84</v>
      </c>
      <c r="D95" s="68" t="s">
        <v>56</v>
      </c>
      <c r="E95" s="93">
        <v>3</v>
      </c>
      <c r="F95" s="85">
        <v>7666</v>
      </c>
      <c r="G95" s="30">
        <v>10655</v>
      </c>
      <c r="H95" s="30">
        <v>9160.5</v>
      </c>
      <c r="I95" s="30">
        <v>8087</v>
      </c>
      <c r="J95" s="30">
        <v>1360</v>
      </c>
      <c r="K95" s="69">
        <v>0.16800000000000001</v>
      </c>
      <c r="L95" s="30">
        <v>20983</v>
      </c>
      <c r="M95" s="93">
        <v>0.38500000000000001</v>
      </c>
      <c r="N95" s="85">
        <v>47446</v>
      </c>
      <c r="O95" s="30">
        <v>48422</v>
      </c>
      <c r="P95" s="30">
        <v>47934</v>
      </c>
      <c r="Q95" s="30">
        <v>43523</v>
      </c>
      <c r="R95" s="69">
        <v>0.91700000000000004</v>
      </c>
      <c r="S95" s="30">
        <v>2264</v>
      </c>
      <c r="T95" s="69">
        <v>4.8000000000000001E-2</v>
      </c>
      <c r="U95" s="30">
        <v>1228</v>
      </c>
      <c r="V95" s="69">
        <v>2.5999999999999999E-2</v>
      </c>
      <c r="W95" s="30">
        <v>431</v>
      </c>
      <c r="X95" s="86">
        <v>8.9999999999999993E-3</v>
      </c>
      <c r="Y95" s="85">
        <v>7666</v>
      </c>
      <c r="Z95" s="30">
        <v>475</v>
      </c>
      <c r="AA95" s="30">
        <v>8141</v>
      </c>
      <c r="AB95" s="86">
        <v>0.17199999999999999</v>
      </c>
      <c r="AD95" s="187">
        <f t="shared" si="15"/>
        <v>0.86899999999999999</v>
      </c>
      <c r="AE95" s="71">
        <f t="shared" si="16"/>
        <v>0.48399999999999999</v>
      </c>
      <c r="AF95" s="134">
        <f t="shared" si="17"/>
        <v>0.68100000000000005</v>
      </c>
    </row>
    <row r="96" spans="1:32" x14ac:dyDescent="0.25">
      <c r="A96" s="75">
        <v>540077</v>
      </c>
      <c r="B96" s="4" t="s">
        <v>134</v>
      </c>
      <c r="C96" s="4" t="s">
        <v>84</v>
      </c>
      <c r="D96" s="4" t="s">
        <v>49</v>
      </c>
      <c r="E96" s="92">
        <v>3</v>
      </c>
      <c r="F96" s="75">
        <v>48</v>
      </c>
      <c r="G96" s="3">
        <v>110</v>
      </c>
      <c r="H96" s="3">
        <v>79</v>
      </c>
      <c r="I96" s="3">
        <v>53</v>
      </c>
      <c r="J96" s="3">
        <v>8</v>
      </c>
      <c r="K96" s="5">
        <v>0.151</v>
      </c>
      <c r="L96" s="3">
        <v>45</v>
      </c>
      <c r="M96" s="92">
        <v>1.1779999999999999</v>
      </c>
      <c r="N96" s="75">
        <v>430</v>
      </c>
      <c r="O96" s="3">
        <v>478</v>
      </c>
      <c r="P96" s="3">
        <v>454</v>
      </c>
      <c r="Q96" s="3">
        <v>407</v>
      </c>
      <c r="R96" s="5">
        <v>0.94699999999999995</v>
      </c>
      <c r="S96" s="3">
        <v>9</v>
      </c>
      <c r="T96" s="5">
        <v>2.1000000000000001E-2</v>
      </c>
      <c r="U96" s="3">
        <v>14</v>
      </c>
      <c r="V96" s="5">
        <v>3.3000000000000002E-2</v>
      </c>
      <c r="W96" s="3">
        <v>0</v>
      </c>
      <c r="X96" s="76">
        <v>0</v>
      </c>
      <c r="Y96" s="75">
        <v>48</v>
      </c>
      <c r="Z96" s="3">
        <v>26</v>
      </c>
      <c r="AA96" s="3">
        <v>74</v>
      </c>
      <c r="AB96" s="76">
        <v>0.17199999999999999</v>
      </c>
      <c r="AD96" s="187">
        <f t="shared" si="15"/>
        <v>0.84</v>
      </c>
      <c r="AE96" s="178">
        <f t="shared" si="16"/>
        <v>0.84</v>
      </c>
      <c r="AF96" s="134">
        <f t="shared" si="17"/>
        <v>0.68100000000000005</v>
      </c>
    </row>
    <row r="97" spans="1:32" x14ac:dyDescent="0.25">
      <c r="A97" s="75">
        <v>540103</v>
      </c>
      <c r="B97" s="4" t="s">
        <v>175</v>
      </c>
      <c r="C97" s="4" t="s">
        <v>156</v>
      </c>
      <c r="D97" s="4" t="s">
        <v>49</v>
      </c>
      <c r="E97" s="92">
        <v>6</v>
      </c>
      <c r="F97" s="75">
        <v>171</v>
      </c>
      <c r="G97" s="3">
        <v>191</v>
      </c>
      <c r="H97" s="3">
        <v>181</v>
      </c>
      <c r="I97" s="3">
        <v>200</v>
      </c>
      <c r="J97" s="3">
        <v>9</v>
      </c>
      <c r="K97" s="5">
        <v>4.4999999999999998E-2</v>
      </c>
      <c r="L97" s="3">
        <v>151</v>
      </c>
      <c r="M97" s="92">
        <v>1.325</v>
      </c>
      <c r="N97" s="75">
        <v>1002</v>
      </c>
      <c r="O97" s="3">
        <v>987</v>
      </c>
      <c r="P97" s="3">
        <v>994.5</v>
      </c>
      <c r="Q97" s="3">
        <v>883</v>
      </c>
      <c r="R97" s="5">
        <v>0.88100000000000001</v>
      </c>
      <c r="S97" s="3">
        <v>90</v>
      </c>
      <c r="T97" s="5">
        <v>0.09</v>
      </c>
      <c r="U97" s="3">
        <v>29</v>
      </c>
      <c r="V97" s="5">
        <v>2.9000000000000001E-2</v>
      </c>
      <c r="W97" s="3">
        <v>0</v>
      </c>
      <c r="X97" s="76">
        <v>0</v>
      </c>
      <c r="Y97" s="75">
        <v>171</v>
      </c>
      <c r="Z97" s="3">
        <v>0</v>
      </c>
      <c r="AA97" s="3">
        <v>171</v>
      </c>
      <c r="AB97" s="76">
        <v>0.17100000000000001</v>
      </c>
      <c r="AD97" s="133">
        <f t="shared" si="15"/>
        <v>0.61399999999999999</v>
      </c>
      <c r="AE97" s="178">
        <f t="shared" si="16"/>
        <v>0.89300000000000002</v>
      </c>
      <c r="AF97" s="134">
        <f t="shared" si="17"/>
        <v>0.67800000000000005</v>
      </c>
    </row>
    <row r="98" spans="1:32" x14ac:dyDescent="0.25">
      <c r="A98" s="75">
        <v>540036</v>
      </c>
      <c r="B98" s="4" t="s">
        <v>242</v>
      </c>
      <c r="C98" s="4" t="s">
        <v>118</v>
      </c>
      <c r="D98" s="4" t="s">
        <v>49</v>
      </c>
      <c r="E98" s="92">
        <v>7</v>
      </c>
      <c r="F98" s="75">
        <v>139</v>
      </c>
      <c r="G98" s="3">
        <v>105</v>
      </c>
      <c r="H98" s="3">
        <v>122</v>
      </c>
      <c r="I98" s="3">
        <v>128</v>
      </c>
      <c r="J98" s="3">
        <v>0</v>
      </c>
      <c r="K98" s="5">
        <v>0</v>
      </c>
      <c r="L98" s="3">
        <v>164</v>
      </c>
      <c r="M98" s="92">
        <v>0.78</v>
      </c>
      <c r="N98" s="75">
        <v>836</v>
      </c>
      <c r="O98" s="3">
        <v>512</v>
      </c>
      <c r="P98" s="3">
        <v>674</v>
      </c>
      <c r="Q98" s="3">
        <v>576</v>
      </c>
      <c r="R98" s="5">
        <v>0.68899999999999995</v>
      </c>
      <c r="S98" s="3">
        <v>103</v>
      </c>
      <c r="T98" s="5">
        <v>0.123</v>
      </c>
      <c r="U98" s="3">
        <v>139</v>
      </c>
      <c r="V98" s="5">
        <v>0.16600000000000001</v>
      </c>
      <c r="W98" s="3">
        <v>18</v>
      </c>
      <c r="X98" s="76">
        <v>2.1999999999999999E-2</v>
      </c>
      <c r="Y98" s="75">
        <v>139</v>
      </c>
      <c r="Z98" s="3">
        <v>3</v>
      </c>
      <c r="AA98" s="3">
        <v>142</v>
      </c>
      <c r="AB98" s="76">
        <v>0.17</v>
      </c>
      <c r="AD98" s="133">
        <f t="shared" si="15"/>
        <v>0</v>
      </c>
      <c r="AE98" s="71">
        <f t="shared" si="16"/>
        <v>0.70299999999999996</v>
      </c>
      <c r="AF98" s="134">
        <f t="shared" si="17"/>
        <v>0.67400000000000004</v>
      </c>
    </row>
    <row r="99" spans="1:32" x14ac:dyDescent="0.25">
      <c r="A99" s="75">
        <v>540156</v>
      </c>
      <c r="B99" s="4" t="s">
        <v>149</v>
      </c>
      <c r="C99" s="4" t="s">
        <v>150</v>
      </c>
      <c r="D99" s="4" t="s">
        <v>49</v>
      </c>
      <c r="E99" s="92">
        <v>5</v>
      </c>
      <c r="F99" s="75">
        <v>155</v>
      </c>
      <c r="G99" s="3">
        <v>145</v>
      </c>
      <c r="H99" s="3">
        <v>150</v>
      </c>
      <c r="I99" s="3">
        <v>128</v>
      </c>
      <c r="J99" s="3">
        <v>1</v>
      </c>
      <c r="K99" s="5">
        <v>8.0000000000000002E-3</v>
      </c>
      <c r="L99" s="3">
        <v>90</v>
      </c>
      <c r="M99" s="92">
        <v>1.4219999999999999</v>
      </c>
      <c r="N99" s="75">
        <v>1337</v>
      </c>
      <c r="O99" s="3">
        <v>1038</v>
      </c>
      <c r="P99" s="3">
        <v>1187.5</v>
      </c>
      <c r="Q99" s="3">
        <v>1036</v>
      </c>
      <c r="R99" s="5">
        <v>0.77500000000000002</v>
      </c>
      <c r="S99" s="3">
        <v>159</v>
      </c>
      <c r="T99" s="5">
        <v>0.11899999999999999</v>
      </c>
      <c r="U99" s="3">
        <v>105</v>
      </c>
      <c r="V99" s="5">
        <v>7.9000000000000001E-2</v>
      </c>
      <c r="W99" s="3">
        <v>37</v>
      </c>
      <c r="X99" s="76">
        <v>2.8000000000000001E-2</v>
      </c>
      <c r="Y99" s="75">
        <v>155</v>
      </c>
      <c r="Z99" s="3">
        <v>70</v>
      </c>
      <c r="AA99" s="3">
        <v>225</v>
      </c>
      <c r="AB99" s="76">
        <v>0.16800000000000001</v>
      </c>
      <c r="AD99" s="133">
        <f t="shared" si="15"/>
        <v>0.51900000000000002</v>
      </c>
      <c r="AE99" s="178">
        <f t="shared" si="16"/>
        <v>0.90100000000000002</v>
      </c>
      <c r="AF99" s="134">
        <f t="shared" si="17"/>
        <v>0.67100000000000004</v>
      </c>
    </row>
    <row r="100" spans="1:32" x14ac:dyDescent="0.25">
      <c r="A100" s="85">
        <v>540186</v>
      </c>
      <c r="B100" s="68" t="s">
        <v>339</v>
      </c>
      <c r="C100" s="68" t="s">
        <v>340</v>
      </c>
      <c r="D100" s="68" t="s">
        <v>56</v>
      </c>
      <c r="E100" s="93">
        <v>1</v>
      </c>
      <c r="F100" s="85">
        <v>1293</v>
      </c>
      <c r="G100" s="30">
        <v>1039</v>
      </c>
      <c r="H100" s="30">
        <v>1166</v>
      </c>
      <c r="I100" s="30">
        <v>782</v>
      </c>
      <c r="J100" s="30">
        <v>206</v>
      </c>
      <c r="K100" s="69">
        <v>0.26300000000000001</v>
      </c>
      <c r="L100" s="30">
        <v>3953</v>
      </c>
      <c r="M100" s="93">
        <v>0.19800000000000001</v>
      </c>
      <c r="N100" s="85">
        <v>9169</v>
      </c>
      <c r="O100" s="30">
        <v>10288</v>
      </c>
      <c r="P100" s="30">
        <v>9728.5</v>
      </c>
      <c r="Q100" s="30">
        <v>7292</v>
      </c>
      <c r="R100" s="69">
        <v>0.79500000000000004</v>
      </c>
      <c r="S100" s="30">
        <v>267</v>
      </c>
      <c r="T100" s="69">
        <v>2.9000000000000001E-2</v>
      </c>
      <c r="U100" s="30">
        <v>1075</v>
      </c>
      <c r="V100" s="69">
        <v>0.11700000000000001</v>
      </c>
      <c r="W100" s="30">
        <v>535</v>
      </c>
      <c r="X100" s="86">
        <v>5.8000000000000003E-2</v>
      </c>
      <c r="Y100" s="85">
        <v>1293</v>
      </c>
      <c r="Z100" s="30">
        <v>240</v>
      </c>
      <c r="AA100" s="30">
        <v>1533</v>
      </c>
      <c r="AB100" s="86">
        <v>0.16700000000000001</v>
      </c>
      <c r="AD100" s="187">
        <f t="shared" si="15"/>
        <v>0.91800000000000004</v>
      </c>
      <c r="AE100" s="71">
        <f t="shared" si="16"/>
        <v>0.32800000000000001</v>
      </c>
      <c r="AF100" s="134">
        <f t="shared" si="17"/>
        <v>0.66</v>
      </c>
    </row>
    <row r="101" spans="1:32" x14ac:dyDescent="0.25">
      <c r="A101" s="75">
        <v>540083</v>
      </c>
      <c r="B101" s="4" t="s">
        <v>92</v>
      </c>
      <c r="C101" s="4" t="s">
        <v>84</v>
      </c>
      <c r="D101" s="4" t="s">
        <v>49</v>
      </c>
      <c r="E101" s="92">
        <v>3</v>
      </c>
      <c r="F101" s="75">
        <v>151</v>
      </c>
      <c r="G101" s="3">
        <v>1165</v>
      </c>
      <c r="H101" s="3">
        <v>658</v>
      </c>
      <c r="I101" s="3">
        <v>193</v>
      </c>
      <c r="J101" s="3">
        <v>0</v>
      </c>
      <c r="K101" s="5">
        <v>0</v>
      </c>
      <c r="L101" s="3">
        <v>230</v>
      </c>
      <c r="M101" s="92">
        <v>0.83899999999999997</v>
      </c>
      <c r="N101" s="75">
        <v>5770</v>
      </c>
      <c r="O101" s="3">
        <v>5426</v>
      </c>
      <c r="P101" s="3">
        <v>5598</v>
      </c>
      <c r="Q101" s="3">
        <v>5298</v>
      </c>
      <c r="R101" s="5">
        <v>0.91800000000000004</v>
      </c>
      <c r="S101" s="3">
        <v>314</v>
      </c>
      <c r="T101" s="5">
        <v>5.3999999999999999E-2</v>
      </c>
      <c r="U101" s="3">
        <v>127</v>
      </c>
      <c r="V101" s="5">
        <v>2.1999999999999999E-2</v>
      </c>
      <c r="W101" s="3">
        <v>31</v>
      </c>
      <c r="X101" s="76">
        <v>5.0000000000000001E-3</v>
      </c>
      <c r="Y101" s="75">
        <v>151</v>
      </c>
      <c r="Z101" s="3">
        <v>814</v>
      </c>
      <c r="AA101" s="3">
        <v>965</v>
      </c>
      <c r="AB101" s="76">
        <v>0.16700000000000001</v>
      </c>
      <c r="AD101" s="133">
        <f t="shared" si="15"/>
        <v>0</v>
      </c>
      <c r="AE101" s="71">
        <f t="shared" si="16"/>
        <v>0.72399999999999998</v>
      </c>
      <c r="AF101" s="134">
        <f t="shared" si="17"/>
        <v>0.66</v>
      </c>
    </row>
    <row r="102" spans="1:32" x14ac:dyDescent="0.25">
      <c r="A102" s="85">
        <v>540024</v>
      </c>
      <c r="B102" s="68" t="s">
        <v>101</v>
      </c>
      <c r="C102" s="68" t="s">
        <v>102</v>
      </c>
      <c r="D102" s="68" t="s">
        <v>56</v>
      </c>
      <c r="E102" s="93">
        <v>6</v>
      </c>
      <c r="F102" s="85">
        <v>1363</v>
      </c>
      <c r="G102" s="30">
        <v>1073</v>
      </c>
      <c r="H102" s="30">
        <v>1218</v>
      </c>
      <c r="I102" s="30">
        <v>703</v>
      </c>
      <c r="J102" s="30">
        <v>0</v>
      </c>
      <c r="K102" s="69">
        <v>0</v>
      </c>
      <c r="L102" s="30">
        <v>5643</v>
      </c>
      <c r="M102" s="93">
        <v>0.125</v>
      </c>
      <c r="N102" s="85">
        <v>8721</v>
      </c>
      <c r="O102" s="30">
        <v>5166</v>
      </c>
      <c r="P102" s="30">
        <v>6943.5</v>
      </c>
      <c r="Q102" s="30">
        <v>2851</v>
      </c>
      <c r="R102" s="69">
        <v>0.32700000000000001</v>
      </c>
      <c r="S102" s="30">
        <v>195</v>
      </c>
      <c r="T102" s="69">
        <v>2.1999999999999999E-2</v>
      </c>
      <c r="U102" s="30">
        <v>5598</v>
      </c>
      <c r="V102" s="69">
        <v>0.64200000000000002</v>
      </c>
      <c r="W102" s="30">
        <v>77</v>
      </c>
      <c r="X102" s="86">
        <v>8.9999999999999993E-3</v>
      </c>
      <c r="Y102" s="85">
        <v>1363</v>
      </c>
      <c r="Z102" s="30">
        <v>92</v>
      </c>
      <c r="AA102" s="30">
        <v>1455</v>
      </c>
      <c r="AB102" s="86">
        <v>0.16700000000000001</v>
      </c>
      <c r="AD102" s="133">
        <f t="shared" si="15"/>
        <v>0</v>
      </c>
      <c r="AE102" s="71">
        <f t="shared" si="16"/>
        <v>0.27500000000000002</v>
      </c>
      <c r="AF102" s="134">
        <f t="shared" si="17"/>
        <v>0.66</v>
      </c>
    </row>
    <row r="103" spans="1:32" x14ac:dyDescent="0.25">
      <c r="A103" s="75">
        <v>540130</v>
      </c>
      <c r="B103" s="4" t="s">
        <v>153</v>
      </c>
      <c r="C103" s="4" t="s">
        <v>65</v>
      </c>
      <c r="D103" s="4" t="s">
        <v>49</v>
      </c>
      <c r="E103" s="92">
        <v>8</v>
      </c>
      <c r="F103" s="75">
        <v>292</v>
      </c>
      <c r="G103" s="3">
        <v>352</v>
      </c>
      <c r="H103" s="3">
        <v>322</v>
      </c>
      <c r="I103" s="3">
        <v>269</v>
      </c>
      <c r="J103" s="3">
        <v>111</v>
      </c>
      <c r="K103" s="5">
        <v>0.41299999999999998</v>
      </c>
      <c r="L103" s="3">
        <v>222</v>
      </c>
      <c r="M103" s="92">
        <v>1.212</v>
      </c>
      <c r="N103" s="75">
        <v>2443</v>
      </c>
      <c r="O103" s="3">
        <v>1955</v>
      </c>
      <c r="P103" s="3">
        <v>2199</v>
      </c>
      <c r="Q103" s="3">
        <v>2004</v>
      </c>
      <c r="R103" s="5">
        <v>0.82</v>
      </c>
      <c r="S103" s="3">
        <v>246</v>
      </c>
      <c r="T103" s="5">
        <v>0.10100000000000001</v>
      </c>
      <c r="U103" s="3">
        <v>180</v>
      </c>
      <c r="V103" s="5">
        <v>7.3999999999999996E-2</v>
      </c>
      <c r="W103" s="3">
        <v>13</v>
      </c>
      <c r="X103" s="76">
        <v>5.0000000000000001E-3</v>
      </c>
      <c r="Y103" s="75">
        <v>292</v>
      </c>
      <c r="Z103" s="3">
        <v>112</v>
      </c>
      <c r="AA103" s="3">
        <v>404</v>
      </c>
      <c r="AB103" s="76">
        <v>0.16500000000000001</v>
      </c>
      <c r="AD103" s="187">
        <f t="shared" si="15"/>
        <v>0.97099999999999997</v>
      </c>
      <c r="AE103" s="178">
        <f t="shared" si="16"/>
        <v>0.85099999999999998</v>
      </c>
      <c r="AF103" s="134">
        <f t="shared" si="17"/>
        <v>0.65700000000000003</v>
      </c>
    </row>
    <row r="104" spans="1:32" x14ac:dyDescent="0.25">
      <c r="A104" s="75">
        <v>540095</v>
      </c>
      <c r="B104" s="4" t="s">
        <v>123</v>
      </c>
      <c r="C104" s="4" t="s">
        <v>111</v>
      </c>
      <c r="D104" s="4" t="s">
        <v>49</v>
      </c>
      <c r="E104" s="92">
        <v>2</v>
      </c>
      <c r="F104" s="75">
        <v>31</v>
      </c>
      <c r="G104" s="3">
        <v>31</v>
      </c>
      <c r="H104" s="3">
        <v>31</v>
      </c>
      <c r="I104" s="3">
        <v>30</v>
      </c>
      <c r="J104" s="3">
        <v>3</v>
      </c>
      <c r="K104" s="5">
        <v>0.1</v>
      </c>
      <c r="L104" s="3">
        <v>13</v>
      </c>
      <c r="M104" s="92">
        <v>2.3079999999999998</v>
      </c>
      <c r="N104" s="75">
        <v>189</v>
      </c>
      <c r="O104" s="3">
        <v>137</v>
      </c>
      <c r="P104" s="3">
        <v>163</v>
      </c>
      <c r="Q104" s="3">
        <v>188</v>
      </c>
      <c r="R104" s="5">
        <v>0.995</v>
      </c>
      <c r="S104" s="3">
        <v>1</v>
      </c>
      <c r="T104" s="5">
        <v>5.0000000000000001E-3</v>
      </c>
      <c r="U104" s="3">
        <v>0</v>
      </c>
      <c r="V104" s="5">
        <v>0</v>
      </c>
      <c r="W104" s="3">
        <v>0</v>
      </c>
      <c r="X104" s="76">
        <v>0</v>
      </c>
      <c r="Y104" s="75">
        <v>31</v>
      </c>
      <c r="Z104" s="3">
        <v>0</v>
      </c>
      <c r="AA104" s="3">
        <v>31</v>
      </c>
      <c r="AB104" s="76">
        <v>0.16400000000000001</v>
      </c>
      <c r="AD104" s="133">
        <f t="shared" si="15"/>
        <v>0.72399999999999998</v>
      </c>
      <c r="AE104" s="178">
        <f t="shared" si="16"/>
        <v>0.97499999999999998</v>
      </c>
      <c r="AF104" s="134">
        <f t="shared" si="17"/>
        <v>0.65300000000000002</v>
      </c>
    </row>
    <row r="105" spans="1:32" x14ac:dyDescent="0.25">
      <c r="A105" s="75">
        <v>540086</v>
      </c>
      <c r="B105" s="4" t="s">
        <v>272</v>
      </c>
      <c r="C105" s="4" t="s">
        <v>160</v>
      </c>
      <c r="D105" s="4" t="s">
        <v>49</v>
      </c>
      <c r="E105" s="92">
        <v>7</v>
      </c>
      <c r="F105" s="75">
        <v>68</v>
      </c>
      <c r="G105" s="3">
        <v>44</v>
      </c>
      <c r="H105" s="3">
        <v>56</v>
      </c>
      <c r="I105" s="3">
        <v>32</v>
      </c>
      <c r="J105" s="3">
        <v>0</v>
      </c>
      <c r="K105" s="5">
        <v>0</v>
      </c>
      <c r="L105" s="3">
        <v>50</v>
      </c>
      <c r="M105" s="92">
        <v>0.64</v>
      </c>
      <c r="N105" s="75">
        <v>419</v>
      </c>
      <c r="O105" s="3">
        <v>276</v>
      </c>
      <c r="P105" s="3">
        <v>347.5</v>
      </c>
      <c r="Q105" s="3">
        <v>287</v>
      </c>
      <c r="R105" s="5">
        <v>0.68500000000000005</v>
      </c>
      <c r="S105" s="3">
        <v>87</v>
      </c>
      <c r="T105" s="5">
        <v>0.20799999999999999</v>
      </c>
      <c r="U105" s="3">
        <v>28</v>
      </c>
      <c r="V105" s="5">
        <v>6.7000000000000004E-2</v>
      </c>
      <c r="W105" s="3">
        <v>17</v>
      </c>
      <c r="X105" s="76">
        <v>4.1000000000000002E-2</v>
      </c>
      <c r="Y105" s="75">
        <v>68</v>
      </c>
      <c r="Z105" s="3">
        <v>0</v>
      </c>
      <c r="AA105" s="3">
        <v>68</v>
      </c>
      <c r="AB105" s="76">
        <v>0.16200000000000001</v>
      </c>
      <c r="AD105" s="133">
        <f t="shared" si="15"/>
        <v>0</v>
      </c>
      <c r="AE105" s="71">
        <f t="shared" si="16"/>
        <v>0.64300000000000002</v>
      </c>
      <c r="AF105" s="134">
        <f t="shared" si="17"/>
        <v>0.65</v>
      </c>
    </row>
    <row r="106" spans="1:32" x14ac:dyDescent="0.25">
      <c r="A106" s="75">
        <v>540279</v>
      </c>
      <c r="B106" s="4" t="s">
        <v>309</v>
      </c>
      <c r="C106" s="4" t="s">
        <v>84</v>
      </c>
      <c r="D106" s="4" t="s">
        <v>49</v>
      </c>
      <c r="E106" s="92">
        <v>3</v>
      </c>
      <c r="F106" s="75">
        <v>22</v>
      </c>
      <c r="G106" s="3">
        <v>27</v>
      </c>
      <c r="H106" s="3">
        <v>24.5</v>
      </c>
      <c r="I106" s="3">
        <v>17</v>
      </c>
      <c r="J106" s="3">
        <v>2</v>
      </c>
      <c r="K106" s="5">
        <v>0.11799999999999999</v>
      </c>
      <c r="L106" s="3">
        <v>52</v>
      </c>
      <c r="M106" s="92">
        <v>0.32700000000000001</v>
      </c>
      <c r="N106" s="75">
        <v>155</v>
      </c>
      <c r="O106" s="3">
        <v>148</v>
      </c>
      <c r="P106" s="3">
        <v>151.5</v>
      </c>
      <c r="Q106" s="3">
        <v>144</v>
      </c>
      <c r="R106" s="5">
        <v>0.92900000000000005</v>
      </c>
      <c r="S106" s="3">
        <v>3</v>
      </c>
      <c r="T106" s="5">
        <v>1.9E-2</v>
      </c>
      <c r="U106" s="3">
        <v>5</v>
      </c>
      <c r="V106" s="5">
        <v>3.2000000000000001E-2</v>
      </c>
      <c r="W106" s="3">
        <v>3</v>
      </c>
      <c r="X106" s="76">
        <v>1.9E-2</v>
      </c>
      <c r="Y106" s="75">
        <v>22</v>
      </c>
      <c r="Z106" s="3">
        <v>3</v>
      </c>
      <c r="AA106" s="3">
        <v>25</v>
      </c>
      <c r="AB106" s="76">
        <v>0.161</v>
      </c>
      <c r="AD106" s="133">
        <f t="shared" si="15"/>
        <v>0.76600000000000001</v>
      </c>
      <c r="AE106" s="71">
        <f t="shared" si="16"/>
        <v>0.434</v>
      </c>
      <c r="AF106" s="134">
        <f t="shared" si="17"/>
        <v>0.64600000000000002</v>
      </c>
    </row>
    <row r="107" spans="1:32" x14ac:dyDescent="0.25">
      <c r="A107" s="75">
        <v>540171</v>
      </c>
      <c r="B107" s="4" t="s">
        <v>234</v>
      </c>
      <c r="C107" s="4" t="s">
        <v>170</v>
      </c>
      <c r="D107" s="4" t="s">
        <v>49</v>
      </c>
      <c r="E107" s="92">
        <v>1</v>
      </c>
      <c r="F107" s="75">
        <v>21</v>
      </c>
      <c r="G107" s="3">
        <v>46</v>
      </c>
      <c r="H107" s="3">
        <v>33.5</v>
      </c>
      <c r="I107" s="3">
        <v>26</v>
      </c>
      <c r="J107" s="3">
        <v>0</v>
      </c>
      <c r="K107" s="5">
        <v>0</v>
      </c>
      <c r="L107" s="3">
        <v>45</v>
      </c>
      <c r="M107" s="92">
        <v>0.57799999999999996</v>
      </c>
      <c r="N107" s="75">
        <v>220</v>
      </c>
      <c r="O107" s="3">
        <v>231</v>
      </c>
      <c r="P107" s="3">
        <v>225.5</v>
      </c>
      <c r="Q107" s="3">
        <v>183</v>
      </c>
      <c r="R107" s="5">
        <v>0.83199999999999996</v>
      </c>
      <c r="S107" s="3">
        <v>8</v>
      </c>
      <c r="T107" s="5">
        <v>3.5999999999999997E-2</v>
      </c>
      <c r="U107" s="3">
        <v>19</v>
      </c>
      <c r="V107" s="5">
        <v>8.5999999999999993E-2</v>
      </c>
      <c r="W107" s="3">
        <v>10</v>
      </c>
      <c r="X107" s="76">
        <v>4.4999999999999998E-2</v>
      </c>
      <c r="Y107" s="75">
        <v>21</v>
      </c>
      <c r="Z107" s="3">
        <v>13</v>
      </c>
      <c r="AA107" s="3">
        <v>34</v>
      </c>
      <c r="AB107" s="76">
        <v>0.155</v>
      </c>
      <c r="AD107" s="133">
        <f t="shared" si="15"/>
        <v>0</v>
      </c>
      <c r="AE107" s="71">
        <f t="shared" si="16"/>
        <v>0.59699999999999998</v>
      </c>
      <c r="AF107" s="134">
        <f t="shared" si="17"/>
        <v>0.64300000000000002</v>
      </c>
    </row>
    <row r="108" spans="1:32" x14ac:dyDescent="0.25">
      <c r="A108" s="85">
        <v>540175</v>
      </c>
      <c r="B108" s="68" t="s">
        <v>327</v>
      </c>
      <c r="C108" s="68" t="s">
        <v>238</v>
      </c>
      <c r="D108" s="68" t="s">
        <v>56</v>
      </c>
      <c r="E108" s="93">
        <v>7</v>
      </c>
      <c r="F108" s="85">
        <v>1360</v>
      </c>
      <c r="G108" s="30">
        <v>2272</v>
      </c>
      <c r="H108" s="30">
        <v>1816</v>
      </c>
      <c r="I108" s="30">
        <v>1170</v>
      </c>
      <c r="J108" s="30">
        <v>0</v>
      </c>
      <c r="K108" s="69">
        <v>0</v>
      </c>
      <c r="L108" s="30">
        <v>19838</v>
      </c>
      <c r="M108" s="93">
        <v>5.8999999999999997E-2</v>
      </c>
      <c r="N108" s="85">
        <v>12360</v>
      </c>
      <c r="O108" s="30">
        <v>13095</v>
      </c>
      <c r="P108" s="30">
        <v>12727.5</v>
      </c>
      <c r="Q108" s="30">
        <v>9635</v>
      </c>
      <c r="R108" s="69">
        <v>0.78</v>
      </c>
      <c r="S108" s="30">
        <v>644</v>
      </c>
      <c r="T108" s="69">
        <v>5.1999999999999998E-2</v>
      </c>
      <c r="U108" s="30">
        <v>1754</v>
      </c>
      <c r="V108" s="69">
        <v>0.14199999999999999</v>
      </c>
      <c r="W108" s="30">
        <v>327</v>
      </c>
      <c r="X108" s="86">
        <v>2.5999999999999999E-2</v>
      </c>
      <c r="Y108" s="85">
        <v>1360</v>
      </c>
      <c r="Z108" s="30">
        <v>537</v>
      </c>
      <c r="AA108" s="30">
        <v>1897</v>
      </c>
      <c r="AB108" s="86">
        <v>0.153</v>
      </c>
      <c r="AD108" s="133">
        <f t="shared" si="15"/>
        <v>0</v>
      </c>
      <c r="AE108" s="71">
        <f t="shared" si="16"/>
        <v>0.183</v>
      </c>
      <c r="AF108" s="134">
        <f t="shared" si="17"/>
        <v>0.63900000000000001</v>
      </c>
    </row>
    <row r="109" spans="1:32" x14ac:dyDescent="0.25">
      <c r="A109" s="75">
        <v>540271</v>
      </c>
      <c r="B109" s="4" t="s">
        <v>138</v>
      </c>
      <c r="C109" s="4" t="s">
        <v>100</v>
      </c>
      <c r="D109" s="4" t="s">
        <v>49</v>
      </c>
      <c r="E109" s="92">
        <v>3</v>
      </c>
      <c r="F109" s="75">
        <v>101</v>
      </c>
      <c r="G109" s="3">
        <v>203</v>
      </c>
      <c r="H109" s="3">
        <v>152</v>
      </c>
      <c r="I109" s="3">
        <v>117</v>
      </c>
      <c r="J109" s="3">
        <v>0</v>
      </c>
      <c r="K109" s="5">
        <v>0</v>
      </c>
      <c r="L109" s="3">
        <v>102</v>
      </c>
      <c r="M109" s="92">
        <v>1.147</v>
      </c>
      <c r="N109" s="75">
        <v>1052</v>
      </c>
      <c r="O109" s="3">
        <v>981</v>
      </c>
      <c r="P109" s="3">
        <v>1016.5</v>
      </c>
      <c r="Q109" s="3">
        <v>936</v>
      </c>
      <c r="R109" s="5">
        <v>0.89</v>
      </c>
      <c r="S109" s="3">
        <v>76</v>
      </c>
      <c r="T109" s="5">
        <v>7.1999999999999995E-2</v>
      </c>
      <c r="U109" s="3">
        <v>38</v>
      </c>
      <c r="V109" s="5">
        <v>3.5999999999999997E-2</v>
      </c>
      <c r="W109" s="3">
        <v>2</v>
      </c>
      <c r="X109" s="76">
        <v>2E-3</v>
      </c>
      <c r="Y109" s="75">
        <v>101</v>
      </c>
      <c r="Z109" s="3">
        <v>58</v>
      </c>
      <c r="AA109" s="3">
        <v>159</v>
      </c>
      <c r="AB109" s="76">
        <v>0.151</v>
      </c>
      <c r="AD109" s="133">
        <f t="shared" si="15"/>
        <v>0</v>
      </c>
      <c r="AE109" s="178">
        <f t="shared" si="16"/>
        <v>0.83299999999999996</v>
      </c>
      <c r="AF109" s="134">
        <f t="shared" si="17"/>
        <v>0.63600000000000001</v>
      </c>
    </row>
    <row r="110" spans="1:32" x14ac:dyDescent="0.25">
      <c r="A110" s="75">
        <v>540046</v>
      </c>
      <c r="B110" s="4" t="s">
        <v>346</v>
      </c>
      <c r="C110" s="4" t="s">
        <v>136</v>
      </c>
      <c r="D110" s="4" t="s">
        <v>49</v>
      </c>
      <c r="E110" s="92">
        <v>8</v>
      </c>
      <c r="F110" s="75">
        <v>38</v>
      </c>
      <c r="G110" s="3">
        <v>43</v>
      </c>
      <c r="H110" s="3">
        <v>40.5</v>
      </c>
      <c r="I110" s="3">
        <v>38</v>
      </c>
      <c r="J110" s="3">
        <v>12</v>
      </c>
      <c r="K110" s="5">
        <v>0.316</v>
      </c>
      <c r="L110" s="3">
        <v>179</v>
      </c>
      <c r="M110" s="92">
        <v>0.21199999999999999</v>
      </c>
      <c r="N110" s="75">
        <v>263</v>
      </c>
      <c r="O110" s="3">
        <v>241</v>
      </c>
      <c r="P110" s="3">
        <v>252</v>
      </c>
      <c r="Q110" s="3">
        <v>176</v>
      </c>
      <c r="R110" s="5">
        <v>0.66900000000000004</v>
      </c>
      <c r="S110" s="3">
        <v>62</v>
      </c>
      <c r="T110" s="5">
        <v>0.23599999999999999</v>
      </c>
      <c r="U110" s="3">
        <v>25</v>
      </c>
      <c r="V110" s="5">
        <v>9.5000000000000001E-2</v>
      </c>
      <c r="W110" s="3">
        <v>0</v>
      </c>
      <c r="X110" s="76">
        <v>0</v>
      </c>
      <c r="Y110" s="75">
        <v>38</v>
      </c>
      <c r="Z110" s="3">
        <v>1</v>
      </c>
      <c r="AA110" s="3">
        <v>39</v>
      </c>
      <c r="AB110" s="76">
        <v>0.14799999999999999</v>
      </c>
      <c r="AD110" s="187">
        <f t="shared" si="15"/>
        <v>0.93600000000000005</v>
      </c>
      <c r="AE110" s="71">
        <f t="shared" si="16"/>
        <v>0.34200000000000003</v>
      </c>
      <c r="AF110" s="134">
        <f t="shared" si="17"/>
        <v>0.63200000000000001</v>
      </c>
    </row>
    <row r="111" spans="1:32" x14ac:dyDescent="0.25">
      <c r="A111" s="75">
        <v>540090</v>
      </c>
      <c r="B111" s="4" t="s">
        <v>283</v>
      </c>
      <c r="C111" s="4" t="s">
        <v>177</v>
      </c>
      <c r="D111" s="4" t="s">
        <v>49</v>
      </c>
      <c r="E111" s="92">
        <v>2</v>
      </c>
      <c r="F111" s="75">
        <v>57</v>
      </c>
      <c r="G111" s="3">
        <v>68</v>
      </c>
      <c r="H111" s="3">
        <v>62.5</v>
      </c>
      <c r="I111" s="3">
        <v>44</v>
      </c>
      <c r="J111" s="3">
        <v>2</v>
      </c>
      <c r="K111" s="5">
        <v>4.4999999999999998E-2</v>
      </c>
      <c r="L111" s="3">
        <v>79</v>
      </c>
      <c r="M111" s="92">
        <v>0.55700000000000005</v>
      </c>
      <c r="N111" s="75">
        <v>393</v>
      </c>
      <c r="O111" s="3">
        <v>413</v>
      </c>
      <c r="P111" s="3">
        <v>403</v>
      </c>
      <c r="Q111" s="3">
        <v>316</v>
      </c>
      <c r="R111" s="5">
        <v>0.80400000000000005</v>
      </c>
      <c r="S111" s="3">
        <v>53</v>
      </c>
      <c r="T111" s="5">
        <v>0.13500000000000001</v>
      </c>
      <c r="U111" s="3">
        <v>23</v>
      </c>
      <c r="V111" s="5">
        <v>5.8999999999999997E-2</v>
      </c>
      <c r="W111" s="3">
        <v>1</v>
      </c>
      <c r="X111" s="76">
        <v>3.0000000000000001E-3</v>
      </c>
      <c r="Y111" s="75">
        <v>57</v>
      </c>
      <c r="Z111" s="3">
        <v>0</v>
      </c>
      <c r="AA111" s="3">
        <v>57</v>
      </c>
      <c r="AB111" s="76">
        <v>0.14499999999999999</v>
      </c>
      <c r="AD111" s="133">
        <f t="shared" si="15"/>
        <v>0.61399999999999999</v>
      </c>
      <c r="AE111" s="71">
        <f t="shared" si="16"/>
        <v>0.57899999999999996</v>
      </c>
      <c r="AF111" s="134">
        <f t="shared" si="17"/>
        <v>0.628</v>
      </c>
    </row>
    <row r="112" spans="1:32" x14ac:dyDescent="0.25">
      <c r="A112" s="75">
        <v>540180</v>
      </c>
      <c r="B112" s="4" t="s">
        <v>289</v>
      </c>
      <c r="C112" s="4" t="s">
        <v>200</v>
      </c>
      <c r="D112" s="4" t="s">
        <v>49</v>
      </c>
      <c r="E112" s="92">
        <v>5</v>
      </c>
      <c r="F112" s="75">
        <v>19</v>
      </c>
      <c r="G112" s="3">
        <v>35</v>
      </c>
      <c r="H112" s="3">
        <v>27</v>
      </c>
      <c r="I112" s="3">
        <v>10</v>
      </c>
      <c r="J112" s="3">
        <v>0</v>
      </c>
      <c r="K112" s="5">
        <v>0</v>
      </c>
      <c r="L112" s="3">
        <v>33</v>
      </c>
      <c r="M112" s="92">
        <v>0.30299999999999999</v>
      </c>
      <c r="N112" s="75">
        <v>305</v>
      </c>
      <c r="O112" s="3">
        <v>277</v>
      </c>
      <c r="P112" s="3">
        <v>291</v>
      </c>
      <c r="Q112" s="3">
        <v>215</v>
      </c>
      <c r="R112" s="5">
        <v>0.70499999999999996</v>
      </c>
      <c r="S112" s="3">
        <v>45</v>
      </c>
      <c r="T112" s="5">
        <v>0.14799999999999999</v>
      </c>
      <c r="U112" s="3">
        <v>28</v>
      </c>
      <c r="V112" s="5">
        <v>9.1999999999999998E-2</v>
      </c>
      <c r="W112" s="3">
        <v>17</v>
      </c>
      <c r="X112" s="76">
        <v>5.6000000000000001E-2</v>
      </c>
      <c r="Y112" s="75">
        <v>19</v>
      </c>
      <c r="Z112" s="3">
        <v>24</v>
      </c>
      <c r="AA112" s="3">
        <v>43</v>
      </c>
      <c r="AB112" s="76">
        <v>0.14099999999999999</v>
      </c>
      <c r="AD112" s="133">
        <f t="shared" si="15"/>
        <v>0</v>
      </c>
      <c r="AE112" s="71">
        <f t="shared" si="16"/>
        <v>0.41299999999999998</v>
      </c>
      <c r="AF112" s="134">
        <f t="shared" si="17"/>
        <v>0.625</v>
      </c>
    </row>
    <row r="113" spans="1:32" x14ac:dyDescent="0.25">
      <c r="A113" s="75">
        <v>540212</v>
      </c>
      <c r="B113" s="4" t="s">
        <v>293</v>
      </c>
      <c r="C113" s="4" t="s">
        <v>294</v>
      </c>
      <c r="D113" s="4" t="s">
        <v>49</v>
      </c>
      <c r="E113" s="92">
        <v>5</v>
      </c>
      <c r="F113" s="75">
        <v>87</v>
      </c>
      <c r="G113" s="3">
        <v>84</v>
      </c>
      <c r="H113" s="3">
        <v>85.5</v>
      </c>
      <c r="I113" s="3">
        <v>66</v>
      </c>
      <c r="J113" s="3">
        <v>0</v>
      </c>
      <c r="K113" s="5">
        <v>0</v>
      </c>
      <c r="L113" s="3">
        <v>128</v>
      </c>
      <c r="M113" s="92">
        <v>0.51600000000000001</v>
      </c>
      <c r="N113" s="75">
        <v>635</v>
      </c>
      <c r="O113" s="3">
        <v>504</v>
      </c>
      <c r="P113" s="3">
        <v>569.5</v>
      </c>
      <c r="Q113" s="3">
        <v>501</v>
      </c>
      <c r="R113" s="5">
        <v>0.78900000000000003</v>
      </c>
      <c r="S113" s="3">
        <v>66</v>
      </c>
      <c r="T113" s="5">
        <v>0.104</v>
      </c>
      <c r="U113" s="3">
        <v>47</v>
      </c>
      <c r="V113" s="5">
        <v>7.3999999999999996E-2</v>
      </c>
      <c r="W113" s="3">
        <v>21</v>
      </c>
      <c r="X113" s="76">
        <v>3.3000000000000002E-2</v>
      </c>
      <c r="Y113" s="75">
        <v>87</v>
      </c>
      <c r="Z113" s="3">
        <v>2</v>
      </c>
      <c r="AA113" s="3">
        <v>89</v>
      </c>
      <c r="AB113" s="76">
        <v>0.14000000000000001</v>
      </c>
      <c r="AD113" s="133">
        <f t="shared" si="15"/>
        <v>0</v>
      </c>
      <c r="AE113" s="71">
        <f t="shared" si="16"/>
        <v>0.56499999999999995</v>
      </c>
      <c r="AF113" s="134">
        <f t="shared" si="17"/>
        <v>0.621</v>
      </c>
    </row>
    <row r="114" spans="1:32" x14ac:dyDescent="0.25">
      <c r="A114" s="75">
        <v>540087</v>
      </c>
      <c r="B114" s="4" t="s">
        <v>159</v>
      </c>
      <c r="C114" s="4" t="s">
        <v>160</v>
      </c>
      <c r="D114" s="4" t="s">
        <v>49</v>
      </c>
      <c r="E114" s="92">
        <v>7</v>
      </c>
      <c r="F114" s="75">
        <v>422</v>
      </c>
      <c r="G114" s="3">
        <v>358</v>
      </c>
      <c r="H114" s="3">
        <v>390</v>
      </c>
      <c r="I114" s="3">
        <v>333</v>
      </c>
      <c r="J114" s="3">
        <v>76</v>
      </c>
      <c r="K114" s="5">
        <v>0.22800000000000001</v>
      </c>
      <c r="L114" s="3">
        <v>229</v>
      </c>
      <c r="M114" s="92">
        <v>1.454</v>
      </c>
      <c r="N114" s="75">
        <v>3315</v>
      </c>
      <c r="O114" s="3">
        <v>1974</v>
      </c>
      <c r="P114" s="3">
        <v>2644.5</v>
      </c>
      <c r="Q114" s="3">
        <v>2727</v>
      </c>
      <c r="R114" s="5">
        <v>0.82299999999999995</v>
      </c>
      <c r="S114" s="3">
        <v>342</v>
      </c>
      <c r="T114" s="5">
        <v>0.10299999999999999</v>
      </c>
      <c r="U114" s="3">
        <v>96</v>
      </c>
      <c r="V114" s="5">
        <v>2.9000000000000001E-2</v>
      </c>
      <c r="W114" s="3">
        <v>150</v>
      </c>
      <c r="X114" s="76">
        <v>4.4999999999999998E-2</v>
      </c>
      <c r="Y114" s="75">
        <v>422</v>
      </c>
      <c r="Z114" s="3">
        <v>32</v>
      </c>
      <c r="AA114" s="3">
        <v>454</v>
      </c>
      <c r="AB114" s="76">
        <v>0.13700000000000001</v>
      </c>
      <c r="AD114" s="187">
        <f t="shared" si="15"/>
        <v>0.90400000000000003</v>
      </c>
      <c r="AE114" s="178">
        <f t="shared" si="16"/>
        <v>0.91100000000000003</v>
      </c>
      <c r="AF114" s="134">
        <f t="shared" si="17"/>
        <v>0.61799999999999999</v>
      </c>
    </row>
    <row r="115" spans="1:32" x14ac:dyDescent="0.25">
      <c r="A115" s="75">
        <v>540037</v>
      </c>
      <c r="B115" s="4" t="s">
        <v>331</v>
      </c>
      <c r="C115" s="4" t="s">
        <v>118</v>
      </c>
      <c r="D115" s="4" t="s">
        <v>49</v>
      </c>
      <c r="E115" s="92">
        <v>7</v>
      </c>
      <c r="F115" s="75">
        <v>23</v>
      </c>
      <c r="G115" s="3">
        <v>19</v>
      </c>
      <c r="H115" s="3">
        <v>21</v>
      </c>
      <c r="I115" s="3">
        <v>18</v>
      </c>
      <c r="J115" s="3">
        <v>0</v>
      </c>
      <c r="K115" s="5">
        <v>0</v>
      </c>
      <c r="L115" s="3">
        <v>70</v>
      </c>
      <c r="M115" s="92">
        <v>0.25700000000000001</v>
      </c>
      <c r="N115" s="75">
        <v>170</v>
      </c>
      <c r="O115" s="3">
        <v>102</v>
      </c>
      <c r="P115" s="3">
        <v>136</v>
      </c>
      <c r="Q115" s="3">
        <v>125</v>
      </c>
      <c r="R115" s="5">
        <v>0.73499999999999999</v>
      </c>
      <c r="S115" s="3">
        <v>16</v>
      </c>
      <c r="T115" s="5">
        <v>9.4E-2</v>
      </c>
      <c r="U115" s="3">
        <v>27</v>
      </c>
      <c r="V115" s="5">
        <v>0.159</v>
      </c>
      <c r="W115" s="3">
        <v>2</v>
      </c>
      <c r="X115" s="76">
        <v>1.2E-2</v>
      </c>
      <c r="Y115" s="75">
        <v>23</v>
      </c>
      <c r="Z115" s="3">
        <v>0</v>
      </c>
      <c r="AA115" s="3">
        <v>23</v>
      </c>
      <c r="AB115" s="76">
        <v>0.13500000000000001</v>
      </c>
      <c r="AD115" s="133">
        <f t="shared" si="15"/>
        <v>0</v>
      </c>
      <c r="AE115" s="71">
        <f t="shared" si="16"/>
        <v>0.374</v>
      </c>
      <c r="AF115" s="134">
        <f t="shared" si="17"/>
        <v>0.61399999999999999</v>
      </c>
    </row>
    <row r="116" spans="1:32" x14ac:dyDescent="0.25">
      <c r="A116" s="85">
        <v>540200</v>
      </c>
      <c r="B116" s="68" t="s">
        <v>360</v>
      </c>
      <c r="C116" s="68" t="s">
        <v>207</v>
      </c>
      <c r="D116" s="68" t="s">
        <v>56</v>
      </c>
      <c r="E116" s="93">
        <v>2</v>
      </c>
      <c r="F116" s="85">
        <v>3130</v>
      </c>
      <c r="G116" s="30">
        <v>2919</v>
      </c>
      <c r="H116" s="30">
        <v>3024.5</v>
      </c>
      <c r="I116" s="30">
        <v>1916</v>
      </c>
      <c r="J116" s="30">
        <v>222</v>
      </c>
      <c r="K116" s="69">
        <v>0.11600000000000001</v>
      </c>
      <c r="L116" s="30">
        <v>13472</v>
      </c>
      <c r="M116" s="93">
        <v>0.14199999999999999</v>
      </c>
      <c r="N116" s="85">
        <v>26092</v>
      </c>
      <c r="O116" s="30">
        <v>18413</v>
      </c>
      <c r="P116" s="30">
        <v>22252.5</v>
      </c>
      <c r="Q116" s="30">
        <v>22607</v>
      </c>
      <c r="R116" s="69">
        <v>0.86599999999999999</v>
      </c>
      <c r="S116" s="30">
        <v>1174</v>
      </c>
      <c r="T116" s="69">
        <v>4.4999999999999998E-2</v>
      </c>
      <c r="U116" s="30">
        <v>1746</v>
      </c>
      <c r="V116" s="69">
        <v>6.7000000000000004E-2</v>
      </c>
      <c r="W116" s="30">
        <v>565</v>
      </c>
      <c r="X116" s="86">
        <v>2.1999999999999999E-2</v>
      </c>
      <c r="Y116" s="85">
        <v>3130</v>
      </c>
      <c r="Z116" s="30">
        <v>372</v>
      </c>
      <c r="AA116" s="30">
        <v>3502</v>
      </c>
      <c r="AB116" s="86">
        <v>0.13400000000000001</v>
      </c>
      <c r="AD116" s="133">
        <f t="shared" si="15"/>
        <v>0.75900000000000001</v>
      </c>
      <c r="AE116" s="71">
        <f t="shared" si="16"/>
        <v>0.28899999999999998</v>
      </c>
      <c r="AF116" s="134">
        <f t="shared" si="17"/>
        <v>0.60399999999999998</v>
      </c>
    </row>
    <row r="117" spans="1:32" x14ac:dyDescent="0.25">
      <c r="A117" s="75">
        <v>540168</v>
      </c>
      <c r="B117" s="4" t="s">
        <v>217</v>
      </c>
      <c r="C117" s="4" t="s">
        <v>100</v>
      </c>
      <c r="D117" s="4" t="s">
        <v>49</v>
      </c>
      <c r="E117" s="92">
        <v>3</v>
      </c>
      <c r="F117" s="75">
        <v>29</v>
      </c>
      <c r="G117" s="3">
        <v>80</v>
      </c>
      <c r="H117" s="3">
        <v>54.5</v>
      </c>
      <c r="I117" s="3">
        <v>39</v>
      </c>
      <c r="J117" s="3">
        <v>0</v>
      </c>
      <c r="K117" s="5">
        <v>0</v>
      </c>
      <c r="L117" s="3">
        <v>70</v>
      </c>
      <c r="M117" s="92">
        <v>0.55700000000000005</v>
      </c>
      <c r="N117" s="75">
        <v>417</v>
      </c>
      <c r="O117" s="3">
        <v>471</v>
      </c>
      <c r="P117" s="3">
        <v>444</v>
      </c>
      <c r="Q117" s="3">
        <v>372</v>
      </c>
      <c r="R117" s="5">
        <v>0.89200000000000002</v>
      </c>
      <c r="S117" s="3">
        <v>25</v>
      </c>
      <c r="T117" s="5">
        <v>0.06</v>
      </c>
      <c r="U117" s="3">
        <v>18</v>
      </c>
      <c r="V117" s="5">
        <v>4.2999999999999997E-2</v>
      </c>
      <c r="W117" s="3">
        <v>2</v>
      </c>
      <c r="X117" s="76">
        <v>5.0000000000000001E-3</v>
      </c>
      <c r="Y117" s="75">
        <v>29</v>
      </c>
      <c r="Z117" s="3">
        <v>27</v>
      </c>
      <c r="AA117" s="3">
        <v>56</v>
      </c>
      <c r="AB117" s="76">
        <v>0.13400000000000001</v>
      </c>
      <c r="AD117" s="133">
        <f t="shared" si="15"/>
        <v>0</v>
      </c>
      <c r="AE117" s="71">
        <f t="shared" si="16"/>
        <v>0.57899999999999996</v>
      </c>
      <c r="AF117" s="134">
        <f t="shared" si="17"/>
        <v>0.60399999999999998</v>
      </c>
    </row>
    <row r="118" spans="1:32" x14ac:dyDescent="0.25">
      <c r="A118" s="75">
        <v>540252</v>
      </c>
      <c r="B118" s="4" t="s">
        <v>338</v>
      </c>
      <c r="C118" s="4" t="s">
        <v>107</v>
      </c>
      <c r="D118" s="4" t="s">
        <v>49</v>
      </c>
      <c r="E118" s="92">
        <v>9</v>
      </c>
      <c r="F118" s="75">
        <v>44</v>
      </c>
      <c r="G118" s="3">
        <v>38</v>
      </c>
      <c r="H118" s="3">
        <v>41</v>
      </c>
      <c r="I118" s="3">
        <v>30</v>
      </c>
      <c r="J118" s="3">
        <v>0</v>
      </c>
      <c r="K118" s="5">
        <v>0</v>
      </c>
      <c r="L118" s="3">
        <v>119</v>
      </c>
      <c r="M118" s="92">
        <v>0.252</v>
      </c>
      <c r="N118" s="75">
        <v>328</v>
      </c>
      <c r="O118" s="3">
        <v>293</v>
      </c>
      <c r="P118" s="3">
        <v>310.5</v>
      </c>
      <c r="Q118" s="3">
        <v>276</v>
      </c>
      <c r="R118" s="5">
        <v>0.84099999999999997</v>
      </c>
      <c r="S118" s="3">
        <v>23</v>
      </c>
      <c r="T118" s="5">
        <v>7.0000000000000007E-2</v>
      </c>
      <c r="U118" s="3">
        <v>25</v>
      </c>
      <c r="V118" s="5">
        <v>7.5999999999999998E-2</v>
      </c>
      <c r="W118" s="3">
        <v>4</v>
      </c>
      <c r="X118" s="76">
        <v>1.2E-2</v>
      </c>
      <c r="Y118" s="75">
        <v>44</v>
      </c>
      <c r="Z118" s="3">
        <v>0</v>
      </c>
      <c r="AA118" s="3">
        <v>44</v>
      </c>
      <c r="AB118" s="76">
        <v>0.13400000000000001</v>
      </c>
      <c r="AD118" s="133">
        <f t="shared" si="15"/>
        <v>0</v>
      </c>
      <c r="AE118" s="71">
        <f t="shared" si="16"/>
        <v>0.371</v>
      </c>
      <c r="AF118" s="134">
        <f t="shared" si="17"/>
        <v>0.60399999999999998</v>
      </c>
    </row>
    <row r="119" spans="1:32" x14ac:dyDescent="0.25">
      <c r="A119" s="75">
        <v>540110</v>
      </c>
      <c r="B119" s="4" t="s">
        <v>186</v>
      </c>
      <c r="C119" s="4" t="s">
        <v>142</v>
      </c>
      <c r="D119" s="4" t="s">
        <v>49</v>
      </c>
      <c r="E119" s="92">
        <v>10</v>
      </c>
      <c r="F119" s="75">
        <v>121</v>
      </c>
      <c r="G119" s="3">
        <v>149</v>
      </c>
      <c r="H119" s="3">
        <v>135</v>
      </c>
      <c r="I119" s="3">
        <v>135</v>
      </c>
      <c r="J119" s="3">
        <v>0</v>
      </c>
      <c r="K119" s="5">
        <v>0</v>
      </c>
      <c r="L119" s="3">
        <v>118</v>
      </c>
      <c r="M119" s="92">
        <v>1.1439999999999999</v>
      </c>
      <c r="N119" s="75">
        <v>972</v>
      </c>
      <c r="O119" s="3">
        <v>780</v>
      </c>
      <c r="P119" s="3">
        <v>876</v>
      </c>
      <c r="Q119" s="3">
        <v>866</v>
      </c>
      <c r="R119" s="5">
        <v>0.89100000000000001</v>
      </c>
      <c r="S119" s="3">
        <v>68</v>
      </c>
      <c r="T119" s="5">
        <v>7.0000000000000007E-2</v>
      </c>
      <c r="U119" s="3">
        <v>32</v>
      </c>
      <c r="V119" s="5">
        <v>3.3000000000000002E-2</v>
      </c>
      <c r="W119" s="3">
        <v>6</v>
      </c>
      <c r="X119" s="76">
        <v>6.0000000000000001E-3</v>
      </c>
      <c r="Y119" s="75">
        <v>121</v>
      </c>
      <c r="Z119" s="3">
        <v>8</v>
      </c>
      <c r="AA119" s="3">
        <v>129</v>
      </c>
      <c r="AB119" s="76">
        <v>0.13300000000000001</v>
      </c>
      <c r="AD119" s="133">
        <f t="shared" si="15"/>
        <v>0</v>
      </c>
      <c r="AE119" s="178">
        <f t="shared" si="16"/>
        <v>0.83</v>
      </c>
      <c r="AF119" s="134">
        <f t="shared" si="17"/>
        <v>0.59699999999999998</v>
      </c>
    </row>
    <row r="120" spans="1:32" x14ac:dyDescent="0.25">
      <c r="A120" s="85">
        <v>540211</v>
      </c>
      <c r="B120" s="68" t="s">
        <v>371</v>
      </c>
      <c r="C120" s="68" t="s">
        <v>294</v>
      </c>
      <c r="D120" s="68" t="s">
        <v>56</v>
      </c>
      <c r="E120" s="93">
        <v>5</v>
      </c>
      <c r="F120" s="85">
        <v>792</v>
      </c>
      <c r="G120" s="30">
        <v>554</v>
      </c>
      <c r="H120" s="30">
        <v>673</v>
      </c>
      <c r="I120" s="30">
        <v>456</v>
      </c>
      <c r="J120" s="30">
        <v>0</v>
      </c>
      <c r="K120" s="69">
        <v>0</v>
      </c>
      <c r="L120" s="30">
        <v>8168</v>
      </c>
      <c r="M120" s="93">
        <v>5.6000000000000001E-2</v>
      </c>
      <c r="N120" s="85">
        <v>5949</v>
      </c>
      <c r="O120" s="30">
        <v>4320</v>
      </c>
      <c r="P120" s="30">
        <v>5134.5</v>
      </c>
      <c r="Q120" s="30">
        <v>3140</v>
      </c>
      <c r="R120" s="69">
        <v>0.52800000000000002</v>
      </c>
      <c r="S120" s="30">
        <v>73</v>
      </c>
      <c r="T120" s="69">
        <v>1.2E-2</v>
      </c>
      <c r="U120" s="30">
        <v>2544</v>
      </c>
      <c r="V120" s="69">
        <v>0.42799999999999999</v>
      </c>
      <c r="W120" s="30">
        <v>192</v>
      </c>
      <c r="X120" s="86">
        <v>3.2000000000000001E-2</v>
      </c>
      <c r="Y120" s="85">
        <v>792</v>
      </c>
      <c r="Z120" s="30">
        <v>1</v>
      </c>
      <c r="AA120" s="30">
        <v>793</v>
      </c>
      <c r="AB120" s="86">
        <v>0.13300000000000001</v>
      </c>
      <c r="AD120" s="133">
        <f t="shared" si="15"/>
        <v>0</v>
      </c>
      <c r="AE120" s="71">
        <f t="shared" si="16"/>
        <v>0.17299999999999999</v>
      </c>
      <c r="AF120" s="134">
        <f t="shared" si="17"/>
        <v>0.59699999999999998</v>
      </c>
    </row>
    <row r="121" spans="1:32" x14ac:dyDescent="0.25">
      <c r="A121" s="75">
        <v>540267</v>
      </c>
      <c r="B121" s="4" t="s">
        <v>315</v>
      </c>
      <c r="C121" s="4" t="s">
        <v>238</v>
      </c>
      <c r="D121" s="4" t="s">
        <v>49</v>
      </c>
      <c r="E121" s="92">
        <v>7</v>
      </c>
      <c r="F121" s="75">
        <v>29</v>
      </c>
      <c r="G121" s="3">
        <v>33</v>
      </c>
      <c r="H121" s="3">
        <v>31</v>
      </c>
      <c r="I121" s="3">
        <v>19</v>
      </c>
      <c r="J121" s="3">
        <v>0</v>
      </c>
      <c r="K121" s="5">
        <v>0</v>
      </c>
      <c r="L121" s="3">
        <v>72</v>
      </c>
      <c r="M121" s="92">
        <v>0.26400000000000001</v>
      </c>
      <c r="N121" s="75">
        <v>330</v>
      </c>
      <c r="O121" s="3">
        <v>302</v>
      </c>
      <c r="P121" s="3">
        <v>316</v>
      </c>
      <c r="Q121" s="3">
        <v>272</v>
      </c>
      <c r="R121" s="5">
        <v>0.82399999999999995</v>
      </c>
      <c r="S121" s="3">
        <v>33</v>
      </c>
      <c r="T121" s="5">
        <v>0.1</v>
      </c>
      <c r="U121" s="3">
        <v>17</v>
      </c>
      <c r="V121" s="5">
        <v>5.1999999999999998E-2</v>
      </c>
      <c r="W121" s="3">
        <v>8</v>
      </c>
      <c r="X121" s="76">
        <v>2.4E-2</v>
      </c>
      <c r="Y121" s="75">
        <v>29</v>
      </c>
      <c r="Z121" s="3">
        <v>14</v>
      </c>
      <c r="AA121" s="3">
        <v>43</v>
      </c>
      <c r="AB121" s="76">
        <v>0.13</v>
      </c>
      <c r="AD121" s="133">
        <f t="shared" si="15"/>
        <v>0</v>
      </c>
      <c r="AE121" s="71">
        <f t="shared" si="16"/>
        <v>0.38100000000000001</v>
      </c>
      <c r="AF121" s="134">
        <f t="shared" si="17"/>
        <v>0.59</v>
      </c>
    </row>
    <row r="122" spans="1:32" x14ac:dyDescent="0.25">
      <c r="A122" s="75">
        <v>540140</v>
      </c>
      <c r="B122" s="4" t="s">
        <v>231</v>
      </c>
      <c r="C122" s="4" t="s">
        <v>216</v>
      </c>
      <c r="D122" s="4" t="s">
        <v>49</v>
      </c>
      <c r="E122" s="92">
        <v>6</v>
      </c>
      <c r="F122" s="75">
        <v>0</v>
      </c>
      <c r="G122" s="3">
        <v>23</v>
      </c>
      <c r="H122" s="3">
        <v>11.5</v>
      </c>
      <c r="I122" s="3">
        <v>0</v>
      </c>
      <c r="J122" s="3">
        <v>0</v>
      </c>
      <c r="K122" s="32">
        <v>0</v>
      </c>
      <c r="L122" s="3">
        <v>17</v>
      </c>
      <c r="M122" s="92">
        <v>0</v>
      </c>
      <c r="N122" s="75">
        <v>92</v>
      </c>
      <c r="O122" s="3">
        <v>114</v>
      </c>
      <c r="P122" s="3">
        <v>103</v>
      </c>
      <c r="Q122" s="3">
        <v>68</v>
      </c>
      <c r="R122" s="5">
        <v>0.73899999999999999</v>
      </c>
      <c r="S122" s="3">
        <v>12</v>
      </c>
      <c r="T122" s="5">
        <v>0.13</v>
      </c>
      <c r="U122" s="3">
        <v>10</v>
      </c>
      <c r="V122" s="5">
        <v>0.109</v>
      </c>
      <c r="W122" s="3">
        <v>2</v>
      </c>
      <c r="X122" s="76">
        <v>2.1999999999999999E-2</v>
      </c>
      <c r="Y122" s="75">
        <v>0</v>
      </c>
      <c r="Z122" s="3">
        <v>12</v>
      </c>
      <c r="AA122" s="3">
        <v>12</v>
      </c>
      <c r="AB122" s="76">
        <v>0.13</v>
      </c>
      <c r="AD122" s="133">
        <f t="shared" si="15"/>
        <v>0</v>
      </c>
      <c r="AE122" s="71">
        <f t="shared" si="16"/>
        <v>0</v>
      </c>
      <c r="AF122" s="134">
        <f t="shared" si="17"/>
        <v>0.59</v>
      </c>
    </row>
    <row r="123" spans="1:32" x14ac:dyDescent="0.25">
      <c r="A123" s="85">
        <v>540225</v>
      </c>
      <c r="B123" s="68" t="s">
        <v>291</v>
      </c>
      <c r="C123" s="68" t="s">
        <v>150</v>
      </c>
      <c r="D123" s="68" t="s">
        <v>56</v>
      </c>
      <c r="E123" s="93">
        <v>5</v>
      </c>
      <c r="F123" s="85">
        <v>492</v>
      </c>
      <c r="G123" s="30">
        <v>411</v>
      </c>
      <c r="H123" s="30">
        <v>451.5</v>
      </c>
      <c r="I123" s="30">
        <v>221</v>
      </c>
      <c r="J123" s="30">
        <v>22</v>
      </c>
      <c r="K123" s="69">
        <v>0.1</v>
      </c>
      <c r="L123" s="30">
        <v>3755</v>
      </c>
      <c r="M123" s="93">
        <v>5.8999999999999997E-2</v>
      </c>
      <c r="N123" s="85">
        <v>4766</v>
      </c>
      <c r="O123" s="30">
        <v>3555</v>
      </c>
      <c r="P123" s="30">
        <v>4160.5</v>
      </c>
      <c r="Q123" s="30">
        <v>2961</v>
      </c>
      <c r="R123" s="69">
        <v>0.621</v>
      </c>
      <c r="S123" s="30">
        <v>278</v>
      </c>
      <c r="T123" s="69">
        <v>5.8000000000000003E-2</v>
      </c>
      <c r="U123" s="30">
        <v>1434</v>
      </c>
      <c r="V123" s="69">
        <v>0.30099999999999999</v>
      </c>
      <c r="W123" s="30">
        <v>93</v>
      </c>
      <c r="X123" s="86">
        <v>0.02</v>
      </c>
      <c r="Y123" s="85">
        <v>492</v>
      </c>
      <c r="Z123" s="30">
        <v>113</v>
      </c>
      <c r="AA123" s="30">
        <v>605</v>
      </c>
      <c r="AB123" s="86">
        <v>0.127</v>
      </c>
      <c r="AD123" s="133">
        <f t="shared" si="15"/>
        <v>0.72399999999999998</v>
      </c>
      <c r="AE123" s="71">
        <f t="shared" si="16"/>
        <v>0.183</v>
      </c>
      <c r="AF123" s="134">
        <f t="shared" si="17"/>
        <v>0.58599999999999997</v>
      </c>
    </row>
    <row r="124" spans="1:32" x14ac:dyDescent="0.25">
      <c r="A124" s="85">
        <v>540112</v>
      </c>
      <c r="B124" s="68" t="s">
        <v>232</v>
      </c>
      <c r="C124" s="68" t="s">
        <v>196</v>
      </c>
      <c r="D124" s="68" t="s">
        <v>56</v>
      </c>
      <c r="E124" s="93">
        <v>2</v>
      </c>
      <c r="F124" s="85">
        <v>1393</v>
      </c>
      <c r="G124" s="30">
        <v>1683</v>
      </c>
      <c r="H124" s="30">
        <v>1538</v>
      </c>
      <c r="I124" s="30">
        <v>1014</v>
      </c>
      <c r="J124" s="30">
        <v>84</v>
      </c>
      <c r="K124" s="69">
        <v>8.3000000000000004E-2</v>
      </c>
      <c r="L124" s="30">
        <v>21862</v>
      </c>
      <c r="M124" s="93">
        <v>4.5999999999999999E-2</v>
      </c>
      <c r="N124" s="85">
        <v>11477</v>
      </c>
      <c r="O124" s="30">
        <v>14984</v>
      </c>
      <c r="P124" s="30">
        <v>13230.5</v>
      </c>
      <c r="Q124" s="30">
        <v>6905</v>
      </c>
      <c r="R124" s="69">
        <v>0.60199999999999998</v>
      </c>
      <c r="S124" s="30">
        <v>284</v>
      </c>
      <c r="T124" s="69">
        <v>2.5000000000000001E-2</v>
      </c>
      <c r="U124" s="30">
        <v>4152</v>
      </c>
      <c r="V124" s="69">
        <v>0.36199999999999999</v>
      </c>
      <c r="W124" s="30">
        <v>136</v>
      </c>
      <c r="X124" s="86">
        <v>1.2E-2</v>
      </c>
      <c r="Y124" s="85">
        <v>1393</v>
      </c>
      <c r="Z124" s="30">
        <v>56</v>
      </c>
      <c r="AA124" s="30">
        <v>1449</v>
      </c>
      <c r="AB124" s="86">
        <v>0.126</v>
      </c>
      <c r="AD124" s="133">
        <f t="shared" si="15"/>
        <v>0.68100000000000005</v>
      </c>
      <c r="AE124" s="71">
        <f t="shared" si="16"/>
        <v>0.13400000000000001</v>
      </c>
      <c r="AF124" s="134">
        <f t="shared" si="17"/>
        <v>0.58299999999999996</v>
      </c>
    </row>
    <row r="125" spans="1:32" x14ac:dyDescent="0.25">
      <c r="A125" s="75">
        <v>540002</v>
      </c>
      <c r="B125" s="4" t="s">
        <v>286</v>
      </c>
      <c r="C125" s="4" t="s">
        <v>55</v>
      </c>
      <c r="D125" s="4" t="s">
        <v>49</v>
      </c>
      <c r="E125" s="92">
        <v>7</v>
      </c>
      <c r="F125" s="75">
        <v>123</v>
      </c>
      <c r="G125" s="3">
        <v>103</v>
      </c>
      <c r="H125" s="3">
        <v>113</v>
      </c>
      <c r="I125" s="3">
        <v>102</v>
      </c>
      <c r="J125" s="3">
        <v>6</v>
      </c>
      <c r="K125" s="5">
        <v>5.8999999999999997E-2</v>
      </c>
      <c r="L125" s="3">
        <v>199</v>
      </c>
      <c r="M125" s="92">
        <v>0.51300000000000001</v>
      </c>
      <c r="N125" s="75">
        <v>1069</v>
      </c>
      <c r="O125" s="3">
        <v>975</v>
      </c>
      <c r="P125" s="3">
        <v>1022</v>
      </c>
      <c r="Q125" s="3">
        <v>862</v>
      </c>
      <c r="R125" s="5">
        <v>0.80600000000000005</v>
      </c>
      <c r="S125" s="3">
        <v>95</v>
      </c>
      <c r="T125" s="5">
        <v>8.8999999999999996E-2</v>
      </c>
      <c r="U125" s="3">
        <v>47</v>
      </c>
      <c r="V125" s="5">
        <v>4.3999999999999997E-2</v>
      </c>
      <c r="W125" s="3">
        <v>65</v>
      </c>
      <c r="X125" s="76">
        <v>6.0999999999999999E-2</v>
      </c>
      <c r="Y125" s="75">
        <v>123</v>
      </c>
      <c r="Z125" s="3">
        <v>9</v>
      </c>
      <c r="AA125" s="3">
        <v>132</v>
      </c>
      <c r="AB125" s="76">
        <v>0.123</v>
      </c>
      <c r="AD125" s="133">
        <f t="shared" si="15"/>
        <v>0.63600000000000001</v>
      </c>
      <c r="AE125" s="71">
        <f t="shared" si="16"/>
        <v>0.55800000000000005</v>
      </c>
      <c r="AF125" s="134">
        <f t="shared" si="17"/>
        <v>0.57499999999999996</v>
      </c>
    </row>
    <row r="126" spans="1:32" x14ac:dyDescent="0.25">
      <c r="A126" s="75">
        <v>540102</v>
      </c>
      <c r="B126" s="4" t="s">
        <v>269</v>
      </c>
      <c r="C126" s="4" t="s">
        <v>156</v>
      </c>
      <c r="D126" s="4" t="s">
        <v>49</v>
      </c>
      <c r="E126" s="92">
        <v>6</v>
      </c>
      <c r="F126" s="75">
        <v>38</v>
      </c>
      <c r="G126" s="3">
        <v>38</v>
      </c>
      <c r="H126" s="3">
        <v>38</v>
      </c>
      <c r="I126" s="3">
        <v>36</v>
      </c>
      <c r="J126" s="3">
        <v>0</v>
      </c>
      <c r="K126" s="5">
        <v>0</v>
      </c>
      <c r="L126" s="3">
        <v>56</v>
      </c>
      <c r="M126" s="92">
        <v>0.64300000000000002</v>
      </c>
      <c r="N126" s="75">
        <v>308</v>
      </c>
      <c r="O126" s="3">
        <v>355</v>
      </c>
      <c r="P126" s="3">
        <v>331.5</v>
      </c>
      <c r="Q126" s="3">
        <v>282</v>
      </c>
      <c r="R126" s="5">
        <v>0.91600000000000004</v>
      </c>
      <c r="S126" s="3">
        <v>15</v>
      </c>
      <c r="T126" s="5">
        <v>4.9000000000000002E-2</v>
      </c>
      <c r="U126" s="3">
        <v>11</v>
      </c>
      <c r="V126" s="5">
        <v>3.5999999999999997E-2</v>
      </c>
      <c r="W126" s="3">
        <v>0</v>
      </c>
      <c r="X126" s="76">
        <v>0</v>
      </c>
      <c r="Y126" s="75">
        <v>38</v>
      </c>
      <c r="Z126" s="3">
        <v>0</v>
      </c>
      <c r="AA126" s="3">
        <v>38</v>
      </c>
      <c r="AB126" s="76">
        <v>0.123</v>
      </c>
      <c r="AD126" s="133">
        <f t="shared" si="15"/>
        <v>0</v>
      </c>
      <c r="AE126" s="71">
        <f t="shared" si="16"/>
        <v>0.65</v>
      </c>
      <c r="AF126" s="134">
        <f t="shared" si="17"/>
        <v>0.57499999999999996</v>
      </c>
    </row>
    <row r="127" spans="1:32" x14ac:dyDescent="0.25">
      <c r="A127" s="75">
        <v>540218</v>
      </c>
      <c r="B127" s="4" t="s">
        <v>174</v>
      </c>
      <c r="C127" s="4" t="s">
        <v>128</v>
      </c>
      <c r="D127" s="4" t="s">
        <v>49</v>
      </c>
      <c r="E127" s="92">
        <v>1</v>
      </c>
      <c r="F127" s="75">
        <v>68</v>
      </c>
      <c r="G127" s="3">
        <v>152</v>
      </c>
      <c r="H127" s="3">
        <v>110</v>
      </c>
      <c r="I127" s="3">
        <v>101</v>
      </c>
      <c r="J127" s="3">
        <v>10</v>
      </c>
      <c r="K127" s="5">
        <v>9.9000000000000005E-2</v>
      </c>
      <c r="L127" s="3">
        <v>97</v>
      </c>
      <c r="M127" s="92">
        <v>1.0409999999999999</v>
      </c>
      <c r="N127" s="75">
        <v>728</v>
      </c>
      <c r="O127" s="3">
        <v>833</v>
      </c>
      <c r="P127" s="3">
        <v>780.5</v>
      </c>
      <c r="Q127" s="3">
        <v>639</v>
      </c>
      <c r="R127" s="5">
        <v>0.878</v>
      </c>
      <c r="S127" s="3">
        <v>67</v>
      </c>
      <c r="T127" s="5">
        <v>9.1999999999999998E-2</v>
      </c>
      <c r="U127" s="3">
        <v>21</v>
      </c>
      <c r="V127" s="5">
        <v>2.9000000000000001E-2</v>
      </c>
      <c r="W127" s="3">
        <v>1</v>
      </c>
      <c r="X127" s="76">
        <v>1E-3</v>
      </c>
      <c r="Y127" s="75">
        <v>68</v>
      </c>
      <c r="Z127" s="3">
        <v>20</v>
      </c>
      <c r="AA127" s="3">
        <v>88</v>
      </c>
      <c r="AB127" s="76">
        <v>0.121</v>
      </c>
      <c r="AD127" s="133">
        <f t="shared" si="15"/>
        <v>0.71699999999999997</v>
      </c>
      <c r="AE127" s="71">
        <f t="shared" si="16"/>
        <v>0.79100000000000004</v>
      </c>
      <c r="AF127" s="134">
        <f t="shared" si="17"/>
        <v>0.56799999999999995</v>
      </c>
    </row>
    <row r="128" spans="1:32" x14ac:dyDescent="0.25">
      <c r="A128" s="85">
        <v>540020</v>
      </c>
      <c r="B128" s="68" t="s">
        <v>93</v>
      </c>
      <c r="C128" s="68" t="s">
        <v>94</v>
      </c>
      <c r="D128" s="68" t="s">
        <v>56</v>
      </c>
      <c r="E128" s="93">
        <v>5</v>
      </c>
      <c r="F128" s="85">
        <v>414</v>
      </c>
      <c r="G128" s="30">
        <v>599</v>
      </c>
      <c r="H128" s="30">
        <v>506.5</v>
      </c>
      <c r="I128" s="30">
        <v>465</v>
      </c>
      <c r="J128" s="30">
        <v>0</v>
      </c>
      <c r="K128" s="69">
        <v>0</v>
      </c>
      <c r="L128" s="30">
        <v>6372</v>
      </c>
      <c r="M128" s="93">
        <v>7.2999999999999995E-2</v>
      </c>
      <c r="N128" s="85">
        <v>3554</v>
      </c>
      <c r="O128" s="30">
        <v>4614</v>
      </c>
      <c r="P128" s="30">
        <v>4084</v>
      </c>
      <c r="Q128" s="30">
        <v>1726</v>
      </c>
      <c r="R128" s="69">
        <v>0.48599999999999999</v>
      </c>
      <c r="S128" s="30">
        <v>72</v>
      </c>
      <c r="T128" s="69">
        <v>0.02</v>
      </c>
      <c r="U128" s="30">
        <v>1685</v>
      </c>
      <c r="V128" s="69">
        <v>0.47399999999999998</v>
      </c>
      <c r="W128" s="30">
        <v>71</v>
      </c>
      <c r="X128" s="86">
        <v>0.02</v>
      </c>
      <c r="Y128" s="85">
        <v>414</v>
      </c>
      <c r="Z128" s="30">
        <v>16</v>
      </c>
      <c r="AA128" s="30">
        <v>430</v>
      </c>
      <c r="AB128" s="86">
        <v>0.121</v>
      </c>
      <c r="AD128" s="133">
        <f t="shared" si="15"/>
        <v>0</v>
      </c>
      <c r="AE128" s="71">
        <f t="shared" si="16"/>
        <v>0.19700000000000001</v>
      </c>
      <c r="AF128" s="134">
        <f t="shared" si="17"/>
        <v>0.56799999999999995</v>
      </c>
    </row>
    <row r="129" spans="1:32" x14ac:dyDescent="0.25">
      <c r="A129" s="75">
        <v>540240</v>
      </c>
      <c r="B129" s="4" t="s">
        <v>222</v>
      </c>
      <c r="C129" s="4" t="s">
        <v>122</v>
      </c>
      <c r="D129" s="4" t="s">
        <v>49</v>
      </c>
      <c r="E129" s="92">
        <v>8</v>
      </c>
      <c r="F129" s="75">
        <v>21</v>
      </c>
      <c r="G129" s="3">
        <v>26</v>
      </c>
      <c r="H129" s="3">
        <v>23.5</v>
      </c>
      <c r="I129" s="3">
        <v>23</v>
      </c>
      <c r="J129" s="3">
        <v>0</v>
      </c>
      <c r="K129" s="5">
        <v>0</v>
      </c>
      <c r="L129" s="3">
        <v>24</v>
      </c>
      <c r="M129" s="92">
        <v>0.95799999999999996</v>
      </c>
      <c r="N129" s="75">
        <v>186</v>
      </c>
      <c r="O129" s="3">
        <v>198</v>
      </c>
      <c r="P129" s="3">
        <v>192</v>
      </c>
      <c r="Q129" s="3">
        <v>162</v>
      </c>
      <c r="R129" s="5">
        <v>0.871</v>
      </c>
      <c r="S129" s="3">
        <v>12</v>
      </c>
      <c r="T129" s="5">
        <v>6.5000000000000002E-2</v>
      </c>
      <c r="U129" s="3">
        <v>9</v>
      </c>
      <c r="V129" s="5">
        <v>4.8000000000000001E-2</v>
      </c>
      <c r="W129" s="3">
        <v>3</v>
      </c>
      <c r="X129" s="76">
        <v>1.6E-2</v>
      </c>
      <c r="Y129" s="75">
        <v>21</v>
      </c>
      <c r="Z129" s="3">
        <v>1</v>
      </c>
      <c r="AA129" s="3">
        <v>22</v>
      </c>
      <c r="AB129" s="76">
        <v>0.11799999999999999</v>
      </c>
      <c r="AD129" s="133">
        <f t="shared" si="15"/>
        <v>0</v>
      </c>
      <c r="AE129" s="71">
        <f t="shared" si="16"/>
        <v>0.75600000000000001</v>
      </c>
      <c r="AF129" s="134">
        <f t="shared" si="17"/>
        <v>0.56499999999999995</v>
      </c>
    </row>
    <row r="130" spans="1:32" x14ac:dyDescent="0.25">
      <c r="A130" s="75">
        <v>540100</v>
      </c>
      <c r="B130" s="4" t="s">
        <v>155</v>
      </c>
      <c r="C130" s="4" t="s">
        <v>156</v>
      </c>
      <c r="D130" s="4" t="s">
        <v>49</v>
      </c>
      <c r="E130" s="92">
        <v>6</v>
      </c>
      <c r="F130" s="75">
        <v>24</v>
      </c>
      <c r="G130" s="3">
        <v>35</v>
      </c>
      <c r="H130" s="3">
        <v>29.5</v>
      </c>
      <c r="I130" s="3">
        <v>32</v>
      </c>
      <c r="J130" s="3">
        <v>0</v>
      </c>
      <c r="K130" s="5">
        <v>0</v>
      </c>
      <c r="L130" s="3">
        <v>20</v>
      </c>
      <c r="M130" s="92">
        <v>1.6</v>
      </c>
      <c r="N130" s="75">
        <v>205</v>
      </c>
      <c r="O130" s="3">
        <v>259</v>
      </c>
      <c r="P130" s="3">
        <v>232</v>
      </c>
      <c r="Q130" s="3">
        <v>177</v>
      </c>
      <c r="R130" s="5">
        <v>0.86299999999999999</v>
      </c>
      <c r="S130" s="3">
        <v>16</v>
      </c>
      <c r="T130" s="5">
        <v>7.8E-2</v>
      </c>
      <c r="U130" s="3">
        <v>12</v>
      </c>
      <c r="V130" s="5">
        <v>5.8999999999999997E-2</v>
      </c>
      <c r="W130" s="3">
        <v>0</v>
      </c>
      <c r="X130" s="76">
        <v>0</v>
      </c>
      <c r="Y130" s="75">
        <v>24</v>
      </c>
      <c r="Z130" s="3">
        <v>0</v>
      </c>
      <c r="AA130" s="3">
        <v>24</v>
      </c>
      <c r="AB130" s="76">
        <v>0.11700000000000001</v>
      </c>
      <c r="AD130" s="133">
        <f t="shared" si="15"/>
        <v>0</v>
      </c>
      <c r="AE130" s="178">
        <f t="shared" si="16"/>
        <v>0.92200000000000004</v>
      </c>
      <c r="AF130" s="134">
        <f t="shared" si="17"/>
        <v>0.56100000000000005</v>
      </c>
    </row>
    <row r="131" spans="1:32" x14ac:dyDescent="0.25">
      <c r="A131" s="85">
        <v>540226</v>
      </c>
      <c r="B131" s="68" t="s">
        <v>135</v>
      </c>
      <c r="C131" s="68" t="s">
        <v>136</v>
      </c>
      <c r="D131" s="68" t="s">
        <v>56</v>
      </c>
      <c r="E131" s="93">
        <v>8</v>
      </c>
      <c r="F131" s="85">
        <v>1597</v>
      </c>
      <c r="G131" s="30">
        <v>1492</v>
      </c>
      <c r="H131" s="30">
        <v>1544.5</v>
      </c>
      <c r="I131" s="30">
        <v>1077</v>
      </c>
      <c r="J131" s="30">
        <v>234</v>
      </c>
      <c r="K131" s="69">
        <v>0.217</v>
      </c>
      <c r="L131" s="30">
        <v>26373</v>
      </c>
      <c r="M131" s="93">
        <v>4.1000000000000002E-2</v>
      </c>
      <c r="N131" s="85">
        <v>14884</v>
      </c>
      <c r="O131" s="30">
        <v>15569</v>
      </c>
      <c r="P131" s="30">
        <v>15226.5</v>
      </c>
      <c r="Q131" s="30">
        <v>11626</v>
      </c>
      <c r="R131" s="69">
        <v>0.78100000000000003</v>
      </c>
      <c r="S131" s="30">
        <v>537</v>
      </c>
      <c r="T131" s="69">
        <v>3.5999999999999997E-2</v>
      </c>
      <c r="U131" s="30">
        <v>2698</v>
      </c>
      <c r="V131" s="69">
        <v>0.18099999999999999</v>
      </c>
      <c r="W131" s="30">
        <v>23</v>
      </c>
      <c r="X131" s="86">
        <v>2E-3</v>
      </c>
      <c r="Y131" s="85">
        <v>1597</v>
      </c>
      <c r="Z131" s="30">
        <v>83</v>
      </c>
      <c r="AA131" s="30">
        <v>1680</v>
      </c>
      <c r="AB131" s="86">
        <v>0.113</v>
      </c>
      <c r="AD131" s="187">
        <f t="shared" si="15"/>
        <v>0.89300000000000002</v>
      </c>
      <c r="AE131" s="71">
        <f t="shared" si="16"/>
        <v>0.127</v>
      </c>
      <c r="AF131" s="134">
        <f t="shared" si="17"/>
        <v>0.55800000000000005</v>
      </c>
    </row>
    <row r="132" spans="1:32" x14ac:dyDescent="0.25">
      <c r="A132" s="75">
        <v>540287</v>
      </c>
      <c r="B132" s="4" t="s">
        <v>141</v>
      </c>
      <c r="C132" s="4" t="s">
        <v>142</v>
      </c>
      <c r="D132" s="4" t="s">
        <v>49</v>
      </c>
      <c r="E132" s="92">
        <v>10</v>
      </c>
      <c r="F132" s="75">
        <v>62</v>
      </c>
      <c r="G132" s="3">
        <v>84</v>
      </c>
      <c r="H132" s="3">
        <v>73</v>
      </c>
      <c r="I132" s="3">
        <v>72</v>
      </c>
      <c r="J132" s="3">
        <v>18</v>
      </c>
      <c r="K132" s="5">
        <v>0.25</v>
      </c>
      <c r="L132" s="3">
        <v>43</v>
      </c>
      <c r="M132" s="92">
        <v>1.6739999999999999</v>
      </c>
      <c r="N132" s="75">
        <v>581</v>
      </c>
      <c r="O132" s="3">
        <v>471</v>
      </c>
      <c r="P132" s="3">
        <v>526</v>
      </c>
      <c r="Q132" s="3">
        <v>486</v>
      </c>
      <c r="R132" s="5">
        <v>0.83599999999999997</v>
      </c>
      <c r="S132" s="3">
        <v>73</v>
      </c>
      <c r="T132" s="5">
        <v>0.126</v>
      </c>
      <c r="U132" s="3">
        <v>19</v>
      </c>
      <c r="V132" s="5">
        <v>3.3000000000000002E-2</v>
      </c>
      <c r="W132" s="3">
        <v>3</v>
      </c>
      <c r="X132" s="76">
        <v>5.0000000000000001E-3</v>
      </c>
      <c r="Y132" s="75">
        <v>62</v>
      </c>
      <c r="Z132" s="3">
        <v>3</v>
      </c>
      <c r="AA132" s="3">
        <v>65</v>
      </c>
      <c r="AB132" s="76">
        <v>0.112</v>
      </c>
      <c r="AD132" s="187">
        <f t="shared" si="15"/>
        <v>0.90800000000000003</v>
      </c>
      <c r="AE132" s="178">
        <f t="shared" si="16"/>
        <v>0.93600000000000005</v>
      </c>
      <c r="AF132" s="134">
        <f t="shared" si="17"/>
        <v>0.55400000000000005</v>
      </c>
    </row>
    <row r="133" spans="1:32" x14ac:dyDescent="0.25">
      <c r="A133" s="75">
        <v>540058</v>
      </c>
      <c r="B133" s="4" t="s">
        <v>241</v>
      </c>
      <c r="C133" s="4" t="s">
        <v>105</v>
      </c>
      <c r="D133" s="4" t="s">
        <v>49</v>
      </c>
      <c r="E133" s="92">
        <v>6</v>
      </c>
      <c r="F133" s="75">
        <v>38</v>
      </c>
      <c r="G133" s="3">
        <v>49</v>
      </c>
      <c r="H133" s="3">
        <v>43.5</v>
      </c>
      <c r="I133" s="3">
        <v>38</v>
      </c>
      <c r="J133" s="3">
        <v>0</v>
      </c>
      <c r="K133" s="5">
        <v>0</v>
      </c>
      <c r="L133" s="3">
        <v>63</v>
      </c>
      <c r="M133" s="92">
        <v>0.60299999999999998</v>
      </c>
      <c r="N133" s="75">
        <v>459</v>
      </c>
      <c r="O133" s="3">
        <v>485</v>
      </c>
      <c r="P133" s="3">
        <v>472</v>
      </c>
      <c r="Q133" s="3">
        <v>412</v>
      </c>
      <c r="R133" s="5">
        <v>0.89800000000000002</v>
      </c>
      <c r="S133" s="3">
        <v>29</v>
      </c>
      <c r="T133" s="5">
        <v>6.3E-2</v>
      </c>
      <c r="U133" s="3">
        <v>14</v>
      </c>
      <c r="V133" s="5">
        <v>3.1E-2</v>
      </c>
      <c r="W133" s="3">
        <v>4</v>
      </c>
      <c r="X133" s="76">
        <v>8.9999999999999993E-3</v>
      </c>
      <c r="Y133" s="75">
        <v>38</v>
      </c>
      <c r="Z133" s="3">
        <v>13</v>
      </c>
      <c r="AA133" s="3">
        <v>51</v>
      </c>
      <c r="AB133" s="76">
        <v>0.111</v>
      </c>
      <c r="AD133" s="133">
        <f t="shared" si="15"/>
        <v>0</v>
      </c>
      <c r="AE133" s="71">
        <f t="shared" si="16"/>
        <v>0.625</v>
      </c>
      <c r="AF133" s="134">
        <f t="shared" si="17"/>
        <v>0.55100000000000005</v>
      </c>
    </row>
    <row r="134" spans="1:32" x14ac:dyDescent="0.25">
      <c r="A134" s="75">
        <v>540206</v>
      </c>
      <c r="B134" s="4" t="s">
        <v>330</v>
      </c>
      <c r="C134" s="4" t="s">
        <v>246</v>
      </c>
      <c r="D134" s="4" t="s">
        <v>49</v>
      </c>
      <c r="E134" s="92">
        <v>4</v>
      </c>
      <c r="F134" s="75">
        <v>44</v>
      </c>
      <c r="G134" s="3">
        <v>44</v>
      </c>
      <c r="H134" s="3">
        <v>44</v>
      </c>
      <c r="I134" s="3">
        <v>35</v>
      </c>
      <c r="J134" s="3">
        <v>0</v>
      </c>
      <c r="K134" s="5">
        <v>0</v>
      </c>
      <c r="L134" s="3">
        <v>111</v>
      </c>
      <c r="M134" s="92">
        <v>0.315</v>
      </c>
      <c r="N134" s="75">
        <v>400</v>
      </c>
      <c r="O134" s="3">
        <v>320</v>
      </c>
      <c r="P134" s="3">
        <v>360</v>
      </c>
      <c r="Q134" s="3">
        <v>259</v>
      </c>
      <c r="R134" s="5">
        <v>0.64700000000000002</v>
      </c>
      <c r="S134" s="3">
        <v>19</v>
      </c>
      <c r="T134" s="5">
        <v>4.8000000000000001E-2</v>
      </c>
      <c r="U134" s="3">
        <v>12</v>
      </c>
      <c r="V134" s="5">
        <v>0.03</v>
      </c>
      <c r="W134" s="3">
        <v>110</v>
      </c>
      <c r="X134" s="76">
        <v>0.27500000000000002</v>
      </c>
      <c r="Y134" s="75">
        <v>44</v>
      </c>
      <c r="Z134" s="3">
        <v>0</v>
      </c>
      <c r="AA134" s="3">
        <v>44</v>
      </c>
      <c r="AB134" s="76">
        <v>0.11</v>
      </c>
      <c r="AD134" s="133">
        <f t="shared" ref="AD134:AD197" si="18">IFERROR(_xlfn.PERCENTRANK.INC(K$6:K$289,K134),"-9999")</f>
        <v>0</v>
      </c>
      <c r="AE134" s="71">
        <f t="shared" ref="AE134:AE197" si="19">IFERROR(_xlfn.PERCENTRANK.INC(M$6:M$289,M134),"-9999")</f>
        <v>0.42</v>
      </c>
      <c r="AF134" s="134">
        <f t="shared" ref="AF134:AF197" si="20">IFERROR(_xlfn.PERCENTRANK.INC(AB$6:AB$289,AB134),"-9999")</f>
        <v>0.54700000000000004</v>
      </c>
    </row>
    <row r="135" spans="1:32" x14ac:dyDescent="0.25">
      <c r="A135" s="80">
        <v>540033</v>
      </c>
      <c r="B135" s="10" t="s">
        <v>85</v>
      </c>
      <c r="C135" s="10" t="s">
        <v>58</v>
      </c>
      <c r="D135" s="10" t="s">
        <v>49</v>
      </c>
      <c r="E135" s="96">
        <v>4</v>
      </c>
      <c r="F135" s="80">
        <v>62</v>
      </c>
      <c r="G135" s="9">
        <v>74</v>
      </c>
      <c r="H135" s="9">
        <v>52.5</v>
      </c>
      <c r="I135" s="9">
        <v>63</v>
      </c>
      <c r="J135" s="9">
        <v>16</v>
      </c>
      <c r="K135" s="11">
        <v>0.254</v>
      </c>
      <c r="L135" s="9">
        <v>184</v>
      </c>
      <c r="M135" s="96">
        <v>0.34200000000000003</v>
      </c>
      <c r="N135" s="80">
        <v>440</v>
      </c>
      <c r="O135" s="9">
        <v>446</v>
      </c>
      <c r="P135" s="9">
        <v>443</v>
      </c>
      <c r="Q135" s="9">
        <v>351</v>
      </c>
      <c r="R135" s="11">
        <v>0.79200000000000004</v>
      </c>
      <c r="S135" s="9">
        <v>64</v>
      </c>
      <c r="T135" s="11">
        <v>0.14399999999999999</v>
      </c>
      <c r="U135" s="9">
        <v>24</v>
      </c>
      <c r="V135" s="11">
        <v>5.3999999999999999E-2</v>
      </c>
      <c r="W135" s="9">
        <v>1</v>
      </c>
      <c r="X135" s="81">
        <v>2E-3</v>
      </c>
      <c r="Y135" s="80">
        <v>31</v>
      </c>
      <c r="Z135" s="9">
        <v>17</v>
      </c>
      <c r="AA135" s="9">
        <v>48</v>
      </c>
      <c r="AB135" s="81">
        <v>0.108</v>
      </c>
      <c r="AD135" s="187">
        <f t="shared" si="18"/>
        <v>0.91100000000000003</v>
      </c>
      <c r="AE135" s="71">
        <f t="shared" si="19"/>
        <v>0.44800000000000001</v>
      </c>
      <c r="AF135" s="134">
        <f t="shared" si="20"/>
        <v>0.54</v>
      </c>
    </row>
    <row r="136" spans="1:32" x14ac:dyDescent="0.25">
      <c r="A136" s="75">
        <v>540266</v>
      </c>
      <c r="B136" s="4" t="s">
        <v>237</v>
      </c>
      <c r="C136" s="4" t="s">
        <v>238</v>
      </c>
      <c r="D136" s="4" t="s">
        <v>49</v>
      </c>
      <c r="E136" s="92">
        <v>7</v>
      </c>
      <c r="F136" s="75">
        <v>13</v>
      </c>
      <c r="G136" s="3">
        <v>62</v>
      </c>
      <c r="H136" s="3">
        <v>37.5</v>
      </c>
      <c r="I136" s="3">
        <v>18</v>
      </c>
      <c r="J136" s="3">
        <v>0</v>
      </c>
      <c r="K136" s="5">
        <v>0</v>
      </c>
      <c r="L136" s="3">
        <v>22</v>
      </c>
      <c r="M136" s="92">
        <v>0.81799999999999995</v>
      </c>
      <c r="N136" s="75">
        <v>378</v>
      </c>
      <c r="O136" s="3">
        <v>396</v>
      </c>
      <c r="P136" s="3">
        <v>387</v>
      </c>
      <c r="Q136" s="3">
        <v>333</v>
      </c>
      <c r="R136" s="5">
        <v>0.88100000000000001</v>
      </c>
      <c r="S136" s="3">
        <v>22</v>
      </c>
      <c r="T136" s="5">
        <v>5.8000000000000003E-2</v>
      </c>
      <c r="U136" s="3">
        <v>15</v>
      </c>
      <c r="V136" s="5">
        <v>0.04</v>
      </c>
      <c r="W136" s="3">
        <v>8</v>
      </c>
      <c r="X136" s="76">
        <v>2.1000000000000001E-2</v>
      </c>
      <c r="Y136" s="75">
        <v>13</v>
      </c>
      <c r="Z136" s="3">
        <v>28</v>
      </c>
      <c r="AA136" s="3">
        <v>41</v>
      </c>
      <c r="AB136" s="76">
        <v>0.108</v>
      </c>
      <c r="AD136" s="133">
        <f t="shared" si="18"/>
        <v>0</v>
      </c>
      <c r="AE136" s="71">
        <f t="shared" si="19"/>
        <v>0.71299999999999997</v>
      </c>
      <c r="AF136" s="134">
        <f t="shared" si="20"/>
        <v>0.54</v>
      </c>
    </row>
    <row r="137" spans="1:32" x14ac:dyDescent="0.25">
      <c r="A137" s="75">
        <v>540197</v>
      </c>
      <c r="B137" s="4" t="s">
        <v>168</v>
      </c>
      <c r="C137" s="4" t="s">
        <v>89</v>
      </c>
      <c r="D137" s="4" t="s">
        <v>49</v>
      </c>
      <c r="E137" s="92">
        <v>5</v>
      </c>
      <c r="F137" s="75">
        <v>76</v>
      </c>
      <c r="G137" s="3">
        <v>117</v>
      </c>
      <c r="H137" s="3">
        <v>96.5</v>
      </c>
      <c r="I137" s="3">
        <v>81</v>
      </c>
      <c r="J137" s="3">
        <v>5</v>
      </c>
      <c r="K137" s="5">
        <v>6.2E-2</v>
      </c>
      <c r="L137" s="3">
        <v>64</v>
      </c>
      <c r="M137" s="92">
        <v>1.266</v>
      </c>
      <c r="N137" s="75">
        <v>772</v>
      </c>
      <c r="O137" s="3">
        <v>762</v>
      </c>
      <c r="P137" s="3">
        <v>767</v>
      </c>
      <c r="Q137" s="3">
        <v>667</v>
      </c>
      <c r="R137" s="5">
        <v>0.86399999999999999</v>
      </c>
      <c r="S137" s="3">
        <v>55</v>
      </c>
      <c r="T137" s="5">
        <v>7.0999999999999994E-2</v>
      </c>
      <c r="U137" s="3">
        <v>38</v>
      </c>
      <c r="V137" s="5">
        <v>4.9000000000000002E-2</v>
      </c>
      <c r="W137" s="3">
        <v>12</v>
      </c>
      <c r="X137" s="76">
        <v>1.6E-2</v>
      </c>
      <c r="Y137" s="75">
        <v>76</v>
      </c>
      <c r="Z137" s="3">
        <v>6</v>
      </c>
      <c r="AA137" s="3">
        <v>82</v>
      </c>
      <c r="AB137" s="76">
        <v>0.106</v>
      </c>
      <c r="AD137" s="133">
        <f t="shared" si="18"/>
        <v>0.64300000000000002</v>
      </c>
      <c r="AE137" s="178">
        <f t="shared" si="19"/>
        <v>0.872</v>
      </c>
      <c r="AF137" s="134">
        <f t="shared" si="20"/>
        <v>0.53700000000000003</v>
      </c>
    </row>
    <row r="138" spans="1:32" x14ac:dyDescent="0.25">
      <c r="A138" s="75">
        <v>540010</v>
      </c>
      <c r="B138" s="4" t="s">
        <v>347</v>
      </c>
      <c r="C138" s="4" t="s">
        <v>51</v>
      </c>
      <c r="D138" s="4" t="s">
        <v>49</v>
      </c>
      <c r="E138" s="92">
        <v>7</v>
      </c>
      <c r="F138" s="75">
        <v>46</v>
      </c>
      <c r="G138" s="3">
        <v>27</v>
      </c>
      <c r="H138" s="3">
        <v>36.5</v>
      </c>
      <c r="I138" s="3">
        <v>20</v>
      </c>
      <c r="J138" s="3">
        <v>0</v>
      </c>
      <c r="K138" s="5">
        <v>0</v>
      </c>
      <c r="L138" s="3">
        <v>106</v>
      </c>
      <c r="M138" s="92">
        <v>0.189</v>
      </c>
      <c r="N138" s="75">
        <v>460</v>
      </c>
      <c r="O138" s="3">
        <v>278</v>
      </c>
      <c r="P138" s="3">
        <v>369</v>
      </c>
      <c r="Q138" s="3">
        <v>356</v>
      </c>
      <c r="R138" s="5">
        <v>0.77400000000000002</v>
      </c>
      <c r="S138" s="3">
        <v>28</v>
      </c>
      <c r="T138" s="5">
        <v>6.0999999999999999E-2</v>
      </c>
      <c r="U138" s="3">
        <v>32</v>
      </c>
      <c r="V138" s="5">
        <v>7.0000000000000007E-2</v>
      </c>
      <c r="W138" s="3">
        <v>44</v>
      </c>
      <c r="X138" s="76">
        <v>9.6000000000000002E-2</v>
      </c>
      <c r="Y138" s="75">
        <v>46</v>
      </c>
      <c r="Z138" s="3">
        <v>2</v>
      </c>
      <c r="AA138" s="3">
        <v>48</v>
      </c>
      <c r="AB138" s="76">
        <v>0.104</v>
      </c>
      <c r="AD138" s="133">
        <f t="shared" si="18"/>
        <v>0</v>
      </c>
      <c r="AE138" s="71">
        <f t="shared" si="19"/>
        <v>0.32100000000000001</v>
      </c>
      <c r="AF138" s="134">
        <f t="shared" si="20"/>
        <v>0.53300000000000003</v>
      </c>
    </row>
    <row r="139" spans="1:32" x14ac:dyDescent="0.25">
      <c r="A139" s="75">
        <v>540232</v>
      </c>
      <c r="B139" s="4" t="s">
        <v>333</v>
      </c>
      <c r="C139" s="4" t="s">
        <v>207</v>
      </c>
      <c r="D139" s="4" t="s">
        <v>49</v>
      </c>
      <c r="E139" s="92">
        <v>2</v>
      </c>
      <c r="F139" s="75">
        <v>86</v>
      </c>
      <c r="G139" s="3">
        <v>121</v>
      </c>
      <c r="H139" s="3">
        <v>103.5</v>
      </c>
      <c r="I139" s="3">
        <v>84</v>
      </c>
      <c r="J139" s="3">
        <v>12</v>
      </c>
      <c r="K139" s="5">
        <v>0.14299999999999999</v>
      </c>
      <c r="L139" s="3">
        <v>301</v>
      </c>
      <c r="M139" s="92">
        <v>0.27900000000000003</v>
      </c>
      <c r="N139" s="75">
        <v>852</v>
      </c>
      <c r="O139" s="3">
        <v>705</v>
      </c>
      <c r="P139" s="3">
        <v>778.5</v>
      </c>
      <c r="Q139" s="3">
        <v>698</v>
      </c>
      <c r="R139" s="5">
        <v>0.81899999999999995</v>
      </c>
      <c r="S139" s="3">
        <v>87</v>
      </c>
      <c r="T139" s="5">
        <v>0.10199999999999999</v>
      </c>
      <c r="U139" s="3">
        <v>47</v>
      </c>
      <c r="V139" s="5">
        <v>5.5E-2</v>
      </c>
      <c r="W139" s="3">
        <v>20</v>
      </c>
      <c r="X139" s="76">
        <v>2.3E-2</v>
      </c>
      <c r="Y139" s="75">
        <v>86</v>
      </c>
      <c r="Z139" s="3">
        <v>1</v>
      </c>
      <c r="AA139" s="3">
        <v>87</v>
      </c>
      <c r="AB139" s="76">
        <v>0.10199999999999999</v>
      </c>
      <c r="AD139" s="187">
        <f t="shared" si="18"/>
        <v>0.83</v>
      </c>
      <c r="AE139" s="71">
        <f t="shared" si="19"/>
        <v>0.38800000000000001</v>
      </c>
      <c r="AF139" s="134">
        <f t="shared" si="20"/>
        <v>0.53</v>
      </c>
    </row>
    <row r="140" spans="1:32" x14ac:dyDescent="0.25">
      <c r="A140" s="85">
        <v>540191</v>
      </c>
      <c r="B140" s="68" t="s">
        <v>349</v>
      </c>
      <c r="C140" s="68" t="s">
        <v>204</v>
      </c>
      <c r="D140" s="68" t="s">
        <v>56</v>
      </c>
      <c r="E140" s="93">
        <v>7</v>
      </c>
      <c r="F140" s="85">
        <v>483</v>
      </c>
      <c r="G140" s="30">
        <v>517</v>
      </c>
      <c r="H140" s="30">
        <v>500</v>
      </c>
      <c r="I140" s="30">
        <v>261</v>
      </c>
      <c r="J140" s="30">
        <v>34</v>
      </c>
      <c r="K140" s="69">
        <v>0.13</v>
      </c>
      <c r="L140" s="30">
        <v>7519</v>
      </c>
      <c r="M140" s="93">
        <v>3.5000000000000003E-2</v>
      </c>
      <c r="N140" s="85">
        <v>6375</v>
      </c>
      <c r="O140" s="30">
        <v>4446</v>
      </c>
      <c r="P140" s="30">
        <v>5410.5</v>
      </c>
      <c r="Q140" s="30">
        <v>4485</v>
      </c>
      <c r="R140" s="69">
        <v>0.70399999999999996</v>
      </c>
      <c r="S140" s="30">
        <v>280</v>
      </c>
      <c r="T140" s="69">
        <v>4.3999999999999997E-2</v>
      </c>
      <c r="U140" s="30">
        <v>1552</v>
      </c>
      <c r="V140" s="69">
        <v>0.24299999999999999</v>
      </c>
      <c r="W140" s="30">
        <v>58</v>
      </c>
      <c r="X140" s="86">
        <v>8.9999999999999993E-3</v>
      </c>
      <c r="Y140" s="85">
        <v>483</v>
      </c>
      <c r="Z140" s="30">
        <v>162</v>
      </c>
      <c r="AA140" s="30">
        <v>645</v>
      </c>
      <c r="AB140" s="86">
        <v>0.10100000000000001</v>
      </c>
      <c r="AD140" s="187">
        <f t="shared" si="18"/>
        <v>0.79800000000000004</v>
      </c>
      <c r="AE140" s="71">
        <f t="shared" si="19"/>
        <v>0.109</v>
      </c>
      <c r="AF140" s="134">
        <f t="shared" si="20"/>
        <v>0.51500000000000001</v>
      </c>
    </row>
    <row r="141" spans="1:32" x14ac:dyDescent="0.25">
      <c r="A141" s="85">
        <v>540183</v>
      </c>
      <c r="B141" s="68" t="s">
        <v>337</v>
      </c>
      <c r="C141" s="68" t="s">
        <v>152</v>
      </c>
      <c r="D141" s="68" t="s">
        <v>56</v>
      </c>
      <c r="E141" s="93">
        <v>5</v>
      </c>
      <c r="F141" s="85">
        <v>1123</v>
      </c>
      <c r="G141" s="30">
        <v>1215</v>
      </c>
      <c r="H141" s="30">
        <v>1169</v>
      </c>
      <c r="I141" s="30">
        <v>603</v>
      </c>
      <c r="J141" s="30">
        <v>1</v>
      </c>
      <c r="K141" s="69">
        <v>2E-3</v>
      </c>
      <c r="L141" s="30">
        <v>6897</v>
      </c>
      <c r="M141" s="93">
        <v>8.6999999999999994E-2</v>
      </c>
      <c r="N141" s="85">
        <v>14678</v>
      </c>
      <c r="O141" s="30">
        <v>9123</v>
      </c>
      <c r="P141" s="30">
        <v>11900.5</v>
      </c>
      <c r="Q141" s="30">
        <v>7190</v>
      </c>
      <c r="R141" s="69">
        <v>0.49</v>
      </c>
      <c r="S141" s="30">
        <v>246</v>
      </c>
      <c r="T141" s="69">
        <v>1.7000000000000001E-2</v>
      </c>
      <c r="U141" s="30">
        <v>7188</v>
      </c>
      <c r="V141" s="69">
        <v>0.49</v>
      </c>
      <c r="W141" s="30">
        <v>54</v>
      </c>
      <c r="X141" s="86">
        <v>4.0000000000000001E-3</v>
      </c>
      <c r="Y141" s="85">
        <v>1123</v>
      </c>
      <c r="Z141" s="30">
        <v>356</v>
      </c>
      <c r="AA141" s="30">
        <v>1479</v>
      </c>
      <c r="AB141" s="86">
        <v>0.10100000000000001</v>
      </c>
      <c r="AD141" s="133">
        <f t="shared" si="18"/>
        <v>0.49099999999999999</v>
      </c>
      <c r="AE141" s="71">
        <f t="shared" si="19"/>
        <v>0.22600000000000001</v>
      </c>
      <c r="AF141" s="134">
        <f t="shared" si="20"/>
        <v>0.51500000000000001</v>
      </c>
    </row>
    <row r="142" spans="1:32" x14ac:dyDescent="0.25">
      <c r="A142" s="75">
        <v>540192</v>
      </c>
      <c r="B142" s="4" t="s">
        <v>354</v>
      </c>
      <c r="C142" s="4" t="s">
        <v>204</v>
      </c>
      <c r="D142" s="4" t="s">
        <v>49</v>
      </c>
      <c r="E142" s="92">
        <v>7</v>
      </c>
      <c r="F142" s="75">
        <v>16</v>
      </c>
      <c r="G142" s="3">
        <v>18</v>
      </c>
      <c r="H142" s="3">
        <v>17</v>
      </c>
      <c r="I142" s="3">
        <v>10</v>
      </c>
      <c r="J142" s="3">
        <v>0</v>
      </c>
      <c r="K142" s="5">
        <v>0</v>
      </c>
      <c r="L142" s="3">
        <v>83</v>
      </c>
      <c r="M142" s="92">
        <v>0.12</v>
      </c>
      <c r="N142" s="75">
        <v>208</v>
      </c>
      <c r="O142" s="3">
        <v>171</v>
      </c>
      <c r="P142" s="3">
        <v>189.5</v>
      </c>
      <c r="Q142" s="3">
        <v>188</v>
      </c>
      <c r="R142" s="5">
        <v>0.90400000000000003</v>
      </c>
      <c r="S142" s="3">
        <v>3</v>
      </c>
      <c r="T142" s="5">
        <v>1.4E-2</v>
      </c>
      <c r="U142" s="3">
        <v>16</v>
      </c>
      <c r="V142" s="5">
        <v>7.6999999999999999E-2</v>
      </c>
      <c r="W142" s="3">
        <v>1</v>
      </c>
      <c r="X142" s="76">
        <v>5.0000000000000001E-3</v>
      </c>
      <c r="Y142" s="75">
        <v>16</v>
      </c>
      <c r="Z142" s="3">
        <v>5</v>
      </c>
      <c r="AA142" s="3">
        <v>21</v>
      </c>
      <c r="AB142" s="76">
        <v>0.10100000000000001</v>
      </c>
      <c r="AD142" s="133">
        <f t="shared" si="18"/>
        <v>0</v>
      </c>
      <c r="AE142" s="71">
        <f t="shared" si="19"/>
        <v>0.26800000000000002</v>
      </c>
      <c r="AF142" s="134">
        <f t="shared" si="20"/>
        <v>0.51500000000000001</v>
      </c>
    </row>
    <row r="143" spans="1:32" x14ac:dyDescent="0.25">
      <c r="A143" s="75">
        <v>540067</v>
      </c>
      <c r="B143" s="4" t="s">
        <v>306</v>
      </c>
      <c r="C143" s="4" t="s">
        <v>96</v>
      </c>
      <c r="D143" s="4" t="s">
        <v>49</v>
      </c>
      <c r="E143" s="92">
        <v>9</v>
      </c>
      <c r="F143" s="75">
        <v>4</v>
      </c>
      <c r="G143" s="3">
        <v>15</v>
      </c>
      <c r="H143" s="3">
        <v>9.5</v>
      </c>
      <c r="I143" s="3">
        <v>1</v>
      </c>
      <c r="J143" s="3">
        <v>0</v>
      </c>
      <c r="K143" s="5">
        <v>0</v>
      </c>
      <c r="L143" s="3">
        <v>74</v>
      </c>
      <c r="M143" s="92">
        <v>1.4E-2</v>
      </c>
      <c r="N143" s="75">
        <v>276</v>
      </c>
      <c r="O143" s="3">
        <v>220</v>
      </c>
      <c r="P143" s="3">
        <v>248</v>
      </c>
      <c r="Q143" s="3">
        <v>227</v>
      </c>
      <c r="R143" s="5">
        <v>0.82199999999999995</v>
      </c>
      <c r="S143" s="3">
        <v>36</v>
      </c>
      <c r="T143" s="5">
        <v>0.13</v>
      </c>
      <c r="U143" s="3">
        <v>12</v>
      </c>
      <c r="V143" s="5">
        <v>4.2999999999999997E-2</v>
      </c>
      <c r="W143" s="3">
        <v>1</v>
      </c>
      <c r="X143" s="76">
        <v>4.0000000000000001E-3</v>
      </c>
      <c r="Y143" s="75">
        <v>4</v>
      </c>
      <c r="Z143" s="3">
        <v>24</v>
      </c>
      <c r="AA143" s="3">
        <v>28</v>
      </c>
      <c r="AB143" s="76">
        <v>0.10100000000000001</v>
      </c>
      <c r="AD143" s="133">
        <f t="shared" si="18"/>
        <v>0</v>
      </c>
      <c r="AE143" s="71">
        <f t="shared" si="19"/>
        <v>8.7999999999999995E-2</v>
      </c>
      <c r="AF143" s="134">
        <f t="shared" si="20"/>
        <v>0.51500000000000001</v>
      </c>
    </row>
    <row r="144" spans="1:32" x14ac:dyDescent="0.25">
      <c r="A144" s="75">
        <v>540028</v>
      </c>
      <c r="B144" s="4" t="s">
        <v>301</v>
      </c>
      <c r="C144" s="4" t="s">
        <v>58</v>
      </c>
      <c r="D144" s="4" t="s">
        <v>49</v>
      </c>
      <c r="E144" s="92">
        <v>4</v>
      </c>
      <c r="F144" s="75">
        <v>13</v>
      </c>
      <c r="G144" s="3">
        <v>37</v>
      </c>
      <c r="H144" s="3">
        <v>25</v>
      </c>
      <c r="I144" s="3">
        <v>20</v>
      </c>
      <c r="J144" s="3">
        <v>0</v>
      </c>
      <c r="K144" s="5">
        <v>0</v>
      </c>
      <c r="L144" s="3">
        <v>50</v>
      </c>
      <c r="M144" s="92">
        <v>0.4</v>
      </c>
      <c r="N144" s="75">
        <v>202</v>
      </c>
      <c r="O144" s="3">
        <v>249</v>
      </c>
      <c r="P144" s="3">
        <v>225.5</v>
      </c>
      <c r="Q144" s="3">
        <v>163</v>
      </c>
      <c r="R144" s="5">
        <v>0.80700000000000005</v>
      </c>
      <c r="S144" s="3">
        <v>25</v>
      </c>
      <c r="T144" s="5">
        <v>0.124</v>
      </c>
      <c r="U144" s="3">
        <v>11</v>
      </c>
      <c r="V144" s="5">
        <v>5.3999999999999999E-2</v>
      </c>
      <c r="W144" s="3">
        <v>3</v>
      </c>
      <c r="X144" s="76">
        <v>1.4999999999999999E-2</v>
      </c>
      <c r="Y144" s="75">
        <v>13</v>
      </c>
      <c r="Z144" s="3">
        <v>7</v>
      </c>
      <c r="AA144" s="3">
        <v>20</v>
      </c>
      <c r="AB144" s="76">
        <v>9.9000000000000005E-2</v>
      </c>
      <c r="AD144" s="133">
        <f t="shared" si="18"/>
        <v>0</v>
      </c>
      <c r="AE144" s="71">
        <f t="shared" si="19"/>
        <v>0.49099999999999999</v>
      </c>
      <c r="AF144" s="134">
        <f t="shared" si="20"/>
        <v>0.51200000000000001</v>
      </c>
    </row>
    <row r="145" spans="1:32" x14ac:dyDescent="0.25">
      <c r="A145" s="75">
        <v>540125</v>
      </c>
      <c r="B145" s="4" t="s">
        <v>224</v>
      </c>
      <c r="C145" s="4" t="s">
        <v>63</v>
      </c>
      <c r="D145" s="4" t="s">
        <v>49</v>
      </c>
      <c r="E145" s="92">
        <v>1</v>
      </c>
      <c r="F145" s="75">
        <v>18</v>
      </c>
      <c r="G145" s="3">
        <v>48</v>
      </c>
      <c r="H145" s="3">
        <v>33</v>
      </c>
      <c r="I145" s="3">
        <v>22</v>
      </c>
      <c r="J145" s="3">
        <v>5</v>
      </c>
      <c r="K145" s="5">
        <v>0.22700000000000001</v>
      </c>
      <c r="L145" s="3">
        <v>49</v>
      </c>
      <c r="M145" s="92">
        <v>0.44900000000000001</v>
      </c>
      <c r="N145" s="75">
        <v>275</v>
      </c>
      <c r="O145" s="3">
        <v>263</v>
      </c>
      <c r="P145" s="3">
        <v>269</v>
      </c>
      <c r="Q145" s="3">
        <v>233</v>
      </c>
      <c r="R145" s="5">
        <v>0.84699999999999998</v>
      </c>
      <c r="S145" s="3">
        <v>19</v>
      </c>
      <c r="T145" s="5">
        <v>6.9000000000000006E-2</v>
      </c>
      <c r="U145" s="3">
        <v>17</v>
      </c>
      <c r="V145" s="5">
        <v>6.2E-2</v>
      </c>
      <c r="W145" s="3">
        <v>6</v>
      </c>
      <c r="X145" s="76">
        <v>2.1999999999999999E-2</v>
      </c>
      <c r="Y145" s="75">
        <v>18</v>
      </c>
      <c r="Z145" s="3">
        <v>9</v>
      </c>
      <c r="AA145" s="3">
        <v>27</v>
      </c>
      <c r="AB145" s="76">
        <v>9.8000000000000004E-2</v>
      </c>
      <c r="AD145" s="187">
        <f t="shared" si="18"/>
        <v>0.90100000000000002</v>
      </c>
      <c r="AE145" s="71">
        <f t="shared" si="19"/>
        <v>0.51500000000000001</v>
      </c>
      <c r="AF145" s="134">
        <f t="shared" si="20"/>
        <v>0.498</v>
      </c>
    </row>
    <row r="146" spans="1:32" x14ac:dyDescent="0.25">
      <c r="A146" s="75">
        <v>540082</v>
      </c>
      <c r="B146" s="4" t="s">
        <v>194</v>
      </c>
      <c r="C146" s="4" t="s">
        <v>84</v>
      </c>
      <c r="D146" s="4" t="s">
        <v>49</v>
      </c>
      <c r="E146" s="92">
        <v>3</v>
      </c>
      <c r="F146" s="75">
        <v>26</v>
      </c>
      <c r="G146" s="3">
        <v>53</v>
      </c>
      <c r="H146" s="3">
        <v>39.5</v>
      </c>
      <c r="I146" s="3">
        <v>41</v>
      </c>
      <c r="J146" s="3">
        <v>2</v>
      </c>
      <c r="K146" s="5">
        <v>4.9000000000000002E-2</v>
      </c>
      <c r="L146" s="3">
        <v>37</v>
      </c>
      <c r="M146" s="92">
        <v>1.1080000000000001</v>
      </c>
      <c r="N146" s="75">
        <v>265</v>
      </c>
      <c r="O146" s="3">
        <v>299</v>
      </c>
      <c r="P146" s="3">
        <v>282</v>
      </c>
      <c r="Q146" s="3">
        <v>254</v>
      </c>
      <c r="R146" s="5">
        <v>0.95799999999999996</v>
      </c>
      <c r="S146" s="3">
        <v>4</v>
      </c>
      <c r="T146" s="5">
        <v>1.4999999999999999E-2</v>
      </c>
      <c r="U146" s="3">
        <v>6</v>
      </c>
      <c r="V146" s="5">
        <v>2.3E-2</v>
      </c>
      <c r="W146" s="3">
        <v>1</v>
      </c>
      <c r="X146" s="76">
        <v>4.0000000000000001E-3</v>
      </c>
      <c r="Y146" s="75">
        <v>26</v>
      </c>
      <c r="Z146" s="3">
        <v>0</v>
      </c>
      <c r="AA146" s="3">
        <v>26</v>
      </c>
      <c r="AB146" s="76">
        <v>9.8000000000000004E-2</v>
      </c>
      <c r="AD146" s="133">
        <f t="shared" si="18"/>
        <v>0.625</v>
      </c>
      <c r="AE146" s="178">
        <f t="shared" si="19"/>
        <v>0.81599999999999995</v>
      </c>
      <c r="AF146" s="134">
        <f t="shared" si="20"/>
        <v>0.498</v>
      </c>
    </row>
    <row r="147" spans="1:32" x14ac:dyDescent="0.25">
      <c r="A147" s="85">
        <v>540026</v>
      </c>
      <c r="B147" s="68" t="s">
        <v>114</v>
      </c>
      <c r="C147" s="68" t="s">
        <v>58</v>
      </c>
      <c r="D147" s="68" t="s">
        <v>56</v>
      </c>
      <c r="E147" s="93">
        <v>4</v>
      </c>
      <c r="F147" s="85">
        <v>1036</v>
      </c>
      <c r="G147" s="30">
        <v>1742</v>
      </c>
      <c r="H147" s="30">
        <v>1389</v>
      </c>
      <c r="I147" s="30">
        <v>953</v>
      </c>
      <c r="J147" s="30">
        <v>33</v>
      </c>
      <c r="K147" s="69">
        <v>3.5000000000000003E-2</v>
      </c>
      <c r="L147" s="30">
        <v>4456</v>
      </c>
      <c r="M147" s="93">
        <v>0.214</v>
      </c>
      <c r="N147" s="85">
        <v>15469</v>
      </c>
      <c r="O147" s="30">
        <v>16368</v>
      </c>
      <c r="P147" s="30">
        <v>15918.5</v>
      </c>
      <c r="Q147" s="30">
        <v>13562</v>
      </c>
      <c r="R147" s="69">
        <v>0.877</v>
      </c>
      <c r="S147" s="30">
        <v>577</v>
      </c>
      <c r="T147" s="69">
        <v>3.6999999999999998E-2</v>
      </c>
      <c r="U147" s="30">
        <v>1238</v>
      </c>
      <c r="V147" s="69">
        <v>0.08</v>
      </c>
      <c r="W147" s="30">
        <v>92</v>
      </c>
      <c r="X147" s="86">
        <v>6.0000000000000001E-3</v>
      </c>
      <c r="Y147" s="85">
        <v>1036</v>
      </c>
      <c r="Z147" s="30">
        <v>475</v>
      </c>
      <c r="AA147" s="30">
        <v>1511</v>
      </c>
      <c r="AB147" s="86">
        <v>9.8000000000000004E-2</v>
      </c>
      <c r="AD147" s="133">
        <f t="shared" si="18"/>
        <v>0.59299999999999997</v>
      </c>
      <c r="AE147" s="71">
        <f t="shared" si="19"/>
        <v>0.34599999999999997</v>
      </c>
      <c r="AF147" s="134">
        <f t="shared" si="20"/>
        <v>0.498</v>
      </c>
    </row>
    <row r="148" spans="1:32" x14ac:dyDescent="0.25">
      <c r="A148" s="75">
        <v>540249</v>
      </c>
      <c r="B148" s="4" t="s">
        <v>316</v>
      </c>
      <c r="C148" s="4" t="s">
        <v>196</v>
      </c>
      <c r="D148" s="4" t="s">
        <v>49</v>
      </c>
      <c r="E148" s="92">
        <v>2</v>
      </c>
      <c r="F148" s="75">
        <v>60</v>
      </c>
      <c r="G148" s="3">
        <v>89</v>
      </c>
      <c r="H148" s="3">
        <v>74.5</v>
      </c>
      <c r="I148" s="3">
        <v>67</v>
      </c>
      <c r="J148" s="3">
        <v>0</v>
      </c>
      <c r="K148" s="5">
        <v>0</v>
      </c>
      <c r="L148" s="3">
        <v>210</v>
      </c>
      <c r="M148" s="92">
        <v>0.31900000000000001</v>
      </c>
      <c r="N148" s="75">
        <v>764</v>
      </c>
      <c r="O148" s="3">
        <v>746</v>
      </c>
      <c r="P148" s="3">
        <v>755</v>
      </c>
      <c r="Q148" s="3">
        <v>634</v>
      </c>
      <c r="R148" s="5">
        <v>0.83</v>
      </c>
      <c r="S148" s="3">
        <v>30</v>
      </c>
      <c r="T148" s="5">
        <v>3.9E-2</v>
      </c>
      <c r="U148" s="3">
        <v>19</v>
      </c>
      <c r="V148" s="5">
        <v>2.5000000000000001E-2</v>
      </c>
      <c r="W148" s="3">
        <v>81</v>
      </c>
      <c r="X148" s="76">
        <v>0.106</v>
      </c>
      <c r="Y148" s="75">
        <v>60</v>
      </c>
      <c r="Z148" s="3">
        <v>15</v>
      </c>
      <c r="AA148" s="3">
        <v>75</v>
      </c>
      <c r="AB148" s="76">
        <v>9.8000000000000004E-2</v>
      </c>
      <c r="AD148" s="133">
        <f t="shared" si="18"/>
        <v>0</v>
      </c>
      <c r="AE148" s="71">
        <f t="shared" si="19"/>
        <v>0.43099999999999999</v>
      </c>
      <c r="AF148" s="134">
        <f t="shared" si="20"/>
        <v>0.498</v>
      </c>
    </row>
    <row r="149" spans="1:32" x14ac:dyDescent="0.25">
      <c r="A149" s="85">
        <v>540009</v>
      </c>
      <c r="B149" s="68" t="s">
        <v>78</v>
      </c>
      <c r="C149" s="68" t="s">
        <v>51</v>
      </c>
      <c r="D149" s="68" t="s">
        <v>56</v>
      </c>
      <c r="E149" s="93">
        <v>7</v>
      </c>
      <c r="F149" s="85">
        <v>1436</v>
      </c>
      <c r="G149" s="30">
        <v>972</v>
      </c>
      <c r="H149" s="30">
        <v>1204</v>
      </c>
      <c r="I149" s="30">
        <v>727</v>
      </c>
      <c r="J149" s="30">
        <v>0</v>
      </c>
      <c r="K149" s="69">
        <v>0</v>
      </c>
      <c r="L149" s="30">
        <v>7784</v>
      </c>
      <c r="M149" s="93">
        <v>9.2999999999999999E-2</v>
      </c>
      <c r="N149" s="85">
        <v>15335</v>
      </c>
      <c r="O149" s="30">
        <v>8579</v>
      </c>
      <c r="P149" s="30">
        <v>11957</v>
      </c>
      <c r="Q149" s="30">
        <v>11013</v>
      </c>
      <c r="R149" s="69">
        <v>0.71799999999999997</v>
      </c>
      <c r="S149" s="30">
        <v>472</v>
      </c>
      <c r="T149" s="69">
        <v>3.1E-2</v>
      </c>
      <c r="U149" s="30">
        <v>3420</v>
      </c>
      <c r="V149" s="69">
        <v>0.223</v>
      </c>
      <c r="W149" s="30">
        <v>430</v>
      </c>
      <c r="X149" s="86">
        <v>2.8000000000000001E-2</v>
      </c>
      <c r="Y149" s="85">
        <v>1436</v>
      </c>
      <c r="Z149" s="30">
        <v>20</v>
      </c>
      <c r="AA149" s="30">
        <v>1456</v>
      </c>
      <c r="AB149" s="86">
        <v>9.5000000000000001E-2</v>
      </c>
      <c r="AD149" s="133">
        <f t="shared" si="18"/>
        <v>0</v>
      </c>
      <c r="AE149" s="71">
        <f t="shared" si="19"/>
        <v>0.22900000000000001</v>
      </c>
      <c r="AF149" s="134">
        <f t="shared" si="20"/>
        <v>0.49399999999999999</v>
      </c>
    </row>
    <row r="150" spans="1:32" x14ac:dyDescent="0.25">
      <c r="A150" s="85">
        <v>540085</v>
      </c>
      <c r="B150" s="68" t="s">
        <v>193</v>
      </c>
      <c r="C150" s="68" t="s">
        <v>160</v>
      </c>
      <c r="D150" s="68" t="s">
        <v>56</v>
      </c>
      <c r="E150" s="93">
        <v>7</v>
      </c>
      <c r="F150" s="85">
        <v>1736</v>
      </c>
      <c r="G150" s="30">
        <v>1041</v>
      </c>
      <c r="H150" s="30">
        <v>1388.5</v>
      </c>
      <c r="I150" s="30">
        <v>680</v>
      </c>
      <c r="J150" s="30">
        <v>16</v>
      </c>
      <c r="K150" s="69">
        <v>2.4E-2</v>
      </c>
      <c r="L150" s="30">
        <v>7144</v>
      </c>
      <c r="M150" s="93">
        <v>9.5000000000000001E-2</v>
      </c>
      <c r="N150" s="85">
        <v>18703</v>
      </c>
      <c r="O150" s="30">
        <v>9216</v>
      </c>
      <c r="P150" s="30">
        <v>13959.5</v>
      </c>
      <c r="Q150" s="30">
        <v>12853</v>
      </c>
      <c r="R150" s="69">
        <v>0.68700000000000006</v>
      </c>
      <c r="S150" s="30">
        <v>808</v>
      </c>
      <c r="T150" s="69">
        <v>4.2999999999999997E-2</v>
      </c>
      <c r="U150" s="30">
        <v>4043</v>
      </c>
      <c r="V150" s="69">
        <v>0.216</v>
      </c>
      <c r="W150" s="30">
        <v>999</v>
      </c>
      <c r="X150" s="86">
        <v>5.2999999999999999E-2</v>
      </c>
      <c r="Y150" s="85">
        <v>1736</v>
      </c>
      <c r="Z150" s="30">
        <v>26</v>
      </c>
      <c r="AA150" s="30">
        <v>1762</v>
      </c>
      <c r="AB150" s="86">
        <v>9.4E-2</v>
      </c>
      <c r="AD150" s="133">
        <f t="shared" si="18"/>
        <v>0.57199999999999995</v>
      </c>
      <c r="AE150" s="71">
        <f t="shared" si="19"/>
        <v>0.23300000000000001</v>
      </c>
      <c r="AF150" s="134">
        <f t="shared" si="20"/>
        <v>0.49099999999999999</v>
      </c>
    </row>
    <row r="151" spans="1:32" x14ac:dyDescent="0.25">
      <c r="A151" s="75">
        <v>540286</v>
      </c>
      <c r="B151" s="4" t="s">
        <v>169</v>
      </c>
      <c r="C151" s="4" t="s">
        <v>170</v>
      </c>
      <c r="D151" s="4" t="s">
        <v>49</v>
      </c>
      <c r="E151" s="92">
        <v>1</v>
      </c>
      <c r="F151" s="75">
        <v>56</v>
      </c>
      <c r="G151" s="3">
        <v>78</v>
      </c>
      <c r="H151" s="3">
        <v>67</v>
      </c>
      <c r="I151" s="3">
        <v>61</v>
      </c>
      <c r="J151" s="3">
        <v>0</v>
      </c>
      <c r="K151" s="5">
        <v>0</v>
      </c>
      <c r="L151" s="3">
        <v>49</v>
      </c>
      <c r="M151" s="92">
        <v>1.2450000000000001</v>
      </c>
      <c r="N151" s="75">
        <v>729</v>
      </c>
      <c r="O151" s="3">
        <v>694</v>
      </c>
      <c r="P151" s="3">
        <v>711.5</v>
      </c>
      <c r="Q151" s="3">
        <v>636</v>
      </c>
      <c r="R151" s="5">
        <v>0.872</v>
      </c>
      <c r="S151" s="3">
        <v>43</v>
      </c>
      <c r="T151" s="5">
        <v>5.8999999999999997E-2</v>
      </c>
      <c r="U151" s="3">
        <v>49</v>
      </c>
      <c r="V151" s="5">
        <v>6.7000000000000004E-2</v>
      </c>
      <c r="W151" s="3">
        <v>1</v>
      </c>
      <c r="X151" s="76">
        <v>1E-3</v>
      </c>
      <c r="Y151" s="75">
        <v>56</v>
      </c>
      <c r="Z151" s="3">
        <v>11</v>
      </c>
      <c r="AA151" s="3">
        <v>67</v>
      </c>
      <c r="AB151" s="76">
        <v>9.1999999999999998E-2</v>
      </c>
      <c r="AD151" s="133">
        <f t="shared" si="18"/>
        <v>0</v>
      </c>
      <c r="AE151" s="178">
        <f t="shared" si="19"/>
        <v>0.86199999999999999</v>
      </c>
      <c r="AF151" s="134">
        <f t="shared" si="20"/>
        <v>0.48699999999999999</v>
      </c>
    </row>
    <row r="152" spans="1:32" x14ac:dyDescent="0.25">
      <c r="A152" s="75">
        <v>540268</v>
      </c>
      <c r="B152" s="4" t="s">
        <v>235</v>
      </c>
      <c r="C152" s="4" t="s">
        <v>76</v>
      </c>
      <c r="D152" s="4" t="s">
        <v>49</v>
      </c>
      <c r="E152" s="92">
        <v>6</v>
      </c>
      <c r="F152" s="75">
        <v>15</v>
      </c>
      <c r="G152" s="3">
        <v>30</v>
      </c>
      <c r="H152" s="3">
        <v>22.5</v>
      </c>
      <c r="I152" s="3">
        <v>16</v>
      </c>
      <c r="J152" s="3">
        <v>0</v>
      </c>
      <c r="K152" s="5">
        <v>0</v>
      </c>
      <c r="L152" s="3">
        <v>25</v>
      </c>
      <c r="M152" s="92">
        <v>0.64</v>
      </c>
      <c r="N152" s="75">
        <v>186</v>
      </c>
      <c r="O152" s="3">
        <v>213</v>
      </c>
      <c r="P152" s="3">
        <v>199.5</v>
      </c>
      <c r="Q152" s="3">
        <v>163</v>
      </c>
      <c r="R152" s="5">
        <v>0.876</v>
      </c>
      <c r="S152" s="3">
        <v>7</v>
      </c>
      <c r="T152" s="5">
        <v>3.7999999999999999E-2</v>
      </c>
      <c r="U152" s="3">
        <v>13</v>
      </c>
      <c r="V152" s="5">
        <v>7.0000000000000007E-2</v>
      </c>
      <c r="W152" s="3">
        <v>3</v>
      </c>
      <c r="X152" s="76">
        <v>1.6E-2</v>
      </c>
      <c r="Y152" s="75">
        <v>15</v>
      </c>
      <c r="Z152" s="3">
        <v>2</v>
      </c>
      <c r="AA152" s="3">
        <v>17</v>
      </c>
      <c r="AB152" s="76">
        <v>9.0999999999999998E-2</v>
      </c>
      <c r="AD152" s="133">
        <f t="shared" si="18"/>
        <v>0</v>
      </c>
      <c r="AE152" s="71">
        <f t="shared" si="19"/>
        <v>0.64300000000000002</v>
      </c>
      <c r="AF152" s="134">
        <f t="shared" si="20"/>
        <v>0.48399999999999999</v>
      </c>
    </row>
    <row r="153" spans="1:32" x14ac:dyDescent="0.25">
      <c r="A153" s="75">
        <v>540044</v>
      </c>
      <c r="B153" s="4" t="s">
        <v>317</v>
      </c>
      <c r="C153" s="4" t="s">
        <v>60</v>
      </c>
      <c r="D153" s="4" t="s">
        <v>49</v>
      </c>
      <c r="E153" s="92">
        <v>4</v>
      </c>
      <c r="F153" s="75">
        <v>48</v>
      </c>
      <c r="G153" s="3">
        <v>72</v>
      </c>
      <c r="H153" s="3">
        <v>60</v>
      </c>
      <c r="I153" s="3">
        <v>54</v>
      </c>
      <c r="J153" s="3">
        <v>0</v>
      </c>
      <c r="K153" s="5">
        <v>0</v>
      </c>
      <c r="L153" s="3">
        <v>141</v>
      </c>
      <c r="M153" s="92">
        <v>0.38300000000000001</v>
      </c>
      <c r="N153" s="75">
        <v>535</v>
      </c>
      <c r="O153" s="3">
        <v>572</v>
      </c>
      <c r="P153" s="3">
        <v>553.5</v>
      </c>
      <c r="Q153" s="3">
        <v>460</v>
      </c>
      <c r="R153" s="5">
        <v>0.86</v>
      </c>
      <c r="S153" s="3">
        <v>50</v>
      </c>
      <c r="T153" s="5">
        <v>9.2999999999999999E-2</v>
      </c>
      <c r="U153" s="3">
        <v>19</v>
      </c>
      <c r="V153" s="5">
        <v>3.5999999999999997E-2</v>
      </c>
      <c r="W153" s="3">
        <v>6</v>
      </c>
      <c r="X153" s="76">
        <v>1.0999999999999999E-2</v>
      </c>
      <c r="Y153" s="75">
        <v>48</v>
      </c>
      <c r="Z153" s="3">
        <v>0</v>
      </c>
      <c r="AA153" s="3">
        <v>48</v>
      </c>
      <c r="AB153" s="76">
        <v>0.09</v>
      </c>
      <c r="AD153" s="133">
        <f t="shared" si="18"/>
        <v>0</v>
      </c>
      <c r="AE153" s="71">
        <f t="shared" si="19"/>
        <v>0.48</v>
      </c>
      <c r="AF153" s="134">
        <f t="shared" si="20"/>
        <v>0.48</v>
      </c>
    </row>
    <row r="154" spans="1:32" x14ac:dyDescent="0.25">
      <c r="A154" s="85">
        <v>540035</v>
      </c>
      <c r="B154" s="68" t="s">
        <v>117</v>
      </c>
      <c r="C154" s="68" t="s">
        <v>118</v>
      </c>
      <c r="D154" s="68" t="s">
        <v>56</v>
      </c>
      <c r="E154" s="93">
        <v>7</v>
      </c>
      <c r="F154" s="85">
        <v>705</v>
      </c>
      <c r="G154" s="30">
        <v>568</v>
      </c>
      <c r="H154" s="30">
        <v>636.5</v>
      </c>
      <c r="I154" s="30">
        <v>352</v>
      </c>
      <c r="J154" s="30">
        <v>0</v>
      </c>
      <c r="K154" s="69">
        <v>0</v>
      </c>
      <c r="L154" s="30">
        <v>6894</v>
      </c>
      <c r="M154" s="93">
        <v>5.0999999999999997E-2</v>
      </c>
      <c r="N154" s="85">
        <v>8209</v>
      </c>
      <c r="O154" s="30">
        <v>4271</v>
      </c>
      <c r="P154" s="30">
        <v>6240</v>
      </c>
      <c r="Q154" s="30">
        <v>2593</v>
      </c>
      <c r="R154" s="69">
        <v>0.316</v>
      </c>
      <c r="S154" s="30">
        <v>175</v>
      </c>
      <c r="T154" s="69">
        <v>2.1000000000000001E-2</v>
      </c>
      <c r="U154" s="30">
        <v>5413</v>
      </c>
      <c r="V154" s="69">
        <v>0.65900000000000003</v>
      </c>
      <c r="W154" s="30">
        <v>28</v>
      </c>
      <c r="X154" s="86">
        <v>3.0000000000000001E-3</v>
      </c>
      <c r="Y154" s="85">
        <v>705</v>
      </c>
      <c r="Z154" s="30">
        <v>25</v>
      </c>
      <c r="AA154" s="30">
        <v>730</v>
      </c>
      <c r="AB154" s="86">
        <v>8.8999999999999996E-2</v>
      </c>
      <c r="AD154" s="133">
        <f t="shared" si="18"/>
        <v>0</v>
      </c>
      <c r="AE154" s="71">
        <f t="shared" si="19"/>
        <v>0.159</v>
      </c>
      <c r="AF154" s="134">
        <f t="shared" si="20"/>
        <v>0.47699999999999998</v>
      </c>
    </row>
    <row r="155" spans="1:32" x14ac:dyDescent="0.25">
      <c r="A155" s="85">
        <v>540124</v>
      </c>
      <c r="B155" s="68" t="s">
        <v>251</v>
      </c>
      <c r="C155" s="68" t="s">
        <v>63</v>
      </c>
      <c r="D155" s="68" t="s">
        <v>56</v>
      </c>
      <c r="E155" s="93">
        <v>1</v>
      </c>
      <c r="F155" s="85">
        <v>2010</v>
      </c>
      <c r="G155" s="30">
        <v>2663</v>
      </c>
      <c r="H155" s="30">
        <v>2336.5</v>
      </c>
      <c r="I155" s="30">
        <v>2073</v>
      </c>
      <c r="J155" s="30">
        <v>190</v>
      </c>
      <c r="K155" s="69">
        <v>9.1999999999999998E-2</v>
      </c>
      <c r="L155" s="30">
        <v>7195</v>
      </c>
      <c r="M155" s="93">
        <v>0.28799999999999998</v>
      </c>
      <c r="N155" s="85">
        <v>25198</v>
      </c>
      <c r="O155" s="30">
        <v>26628</v>
      </c>
      <c r="P155" s="30">
        <v>25913</v>
      </c>
      <c r="Q155" s="30">
        <v>22604</v>
      </c>
      <c r="R155" s="69">
        <v>0.89700000000000002</v>
      </c>
      <c r="S155" s="30">
        <v>1150</v>
      </c>
      <c r="T155" s="69">
        <v>4.5999999999999999E-2</v>
      </c>
      <c r="U155" s="30">
        <v>1236</v>
      </c>
      <c r="V155" s="69">
        <v>4.9000000000000002E-2</v>
      </c>
      <c r="W155" s="30">
        <v>208</v>
      </c>
      <c r="X155" s="86">
        <v>8.0000000000000002E-3</v>
      </c>
      <c r="Y155" s="85">
        <v>2010</v>
      </c>
      <c r="Z155" s="30">
        <v>185</v>
      </c>
      <c r="AA155" s="30">
        <v>2195</v>
      </c>
      <c r="AB155" s="86">
        <v>8.6999999999999994E-2</v>
      </c>
      <c r="AD155" s="133">
        <f t="shared" si="18"/>
        <v>0.71299999999999997</v>
      </c>
      <c r="AE155" s="71">
        <f t="shared" si="19"/>
        <v>0.39500000000000002</v>
      </c>
      <c r="AF155" s="134">
        <f t="shared" si="20"/>
        <v>0.46899999999999997</v>
      </c>
    </row>
    <row r="156" spans="1:32" x14ac:dyDescent="0.25">
      <c r="A156" s="75">
        <v>540193</v>
      </c>
      <c r="B156" s="4" t="s">
        <v>336</v>
      </c>
      <c r="C156" s="4" t="s">
        <v>204</v>
      </c>
      <c r="D156" s="4" t="s">
        <v>49</v>
      </c>
      <c r="E156" s="92">
        <v>7</v>
      </c>
      <c r="F156" s="75">
        <v>17</v>
      </c>
      <c r="G156" s="3">
        <v>24</v>
      </c>
      <c r="H156" s="3">
        <v>20.5</v>
      </c>
      <c r="I156" s="3">
        <v>16</v>
      </c>
      <c r="J156" s="3">
        <v>1</v>
      </c>
      <c r="K156" s="5">
        <v>6.2E-2</v>
      </c>
      <c r="L156" s="3">
        <v>65</v>
      </c>
      <c r="M156" s="92">
        <v>0.246</v>
      </c>
      <c r="N156" s="75">
        <v>231</v>
      </c>
      <c r="O156" s="3">
        <v>198</v>
      </c>
      <c r="P156" s="3">
        <v>214.5</v>
      </c>
      <c r="Q156" s="3">
        <v>200</v>
      </c>
      <c r="R156" s="5">
        <v>0.86599999999999999</v>
      </c>
      <c r="S156" s="3">
        <v>20</v>
      </c>
      <c r="T156" s="5">
        <v>8.6999999999999994E-2</v>
      </c>
      <c r="U156" s="3">
        <v>11</v>
      </c>
      <c r="V156" s="5">
        <v>4.8000000000000001E-2</v>
      </c>
      <c r="W156" s="3">
        <v>0</v>
      </c>
      <c r="X156" s="76">
        <v>0</v>
      </c>
      <c r="Y156" s="75">
        <v>17</v>
      </c>
      <c r="Z156" s="3">
        <v>3</v>
      </c>
      <c r="AA156" s="3">
        <v>20</v>
      </c>
      <c r="AB156" s="76">
        <v>8.6999999999999994E-2</v>
      </c>
      <c r="AD156" s="133">
        <f t="shared" si="18"/>
        <v>0.64300000000000002</v>
      </c>
      <c r="AE156" s="71">
        <f t="shared" si="19"/>
        <v>0.36</v>
      </c>
      <c r="AF156" s="134">
        <f t="shared" si="20"/>
        <v>0.46899999999999997</v>
      </c>
    </row>
    <row r="157" spans="1:32" x14ac:dyDescent="0.25">
      <c r="A157" s="75">
        <v>540216</v>
      </c>
      <c r="B157" s="4" t="s">
        <v>321</v>
      </c>
      <c r="C157" s="4" t="s">
        <v>184</v>
      </c>
      <c r="D157" s="4" t="s">
        <v>49</v>
      </c>
      <c r="E157" s="92">
        <v>5</v>
      </c>
      <c r="F157" s="75">
        <v>132</v>
      </c>
      <c r="G157" s="3">
        <v>134</v>
      </c>
      <c r="H157" s="3">
        <v>133</v>
      </c>
      <c r="I157" s="3">
        <v>99</v>
      </c>
      <c r="J157" s="3">
        <v>9</v>
      </c>
      <c r="K157" s="5">
        <v>9.0999999999999998E-2</v>
      </c>
      <c r="L157" s="3">
        <v>287</v>
      </c>
      <c r="M157" s="92">
        <v>0.34499999999999997</v>
      </c>
      <c r="N157" s="75">
        <v>1552</v>
      </c>
      <c r="O157" s="3">
        <v>1553</v>
      </c>
      <c r="P157" s="3">
        <v>1552.5</v>
      </c>
      <c r="Q157" s="3">
        <v>1416</v>
      </c>
      <c r="R157" s="5">
        <v>0.91200000000000003</v>
      </c>
      <c r="S157" s="3">
        <v>102</v>
      </c>
      <c r="T157" s="5">
        <v>6.6000000000000003E-2</v>
      </c>
      <c r="U157" s="3">
        <v>32</v>
      </c>
      <c r="V157" s="5">
        <v>2.1000000000000001E-2</v>
      </c>
      <c r="W157" s="3">
        <v>2</v>
      </c>
      <c r="X157" s="76">
        <v>1E-3</v>
      </c>
      <c r="Y157" s="75">
        <v>132</v>
      </c>
      <c r="Z157" s="3">
        <v>1</v>
      </c>
      <c r="AA157" s="3">
        <v>133</v>
      </c>
      <c r="AB157" s="76">
        <v>8.5999999999999993E-2</v>
      </c>
      <c r="AD157" s="133">
        <f t="shared" si="18"/>
        <v>0.70299999999999996</v>
      </c>
      <c r="AE157" s="71">
        <f t="shared" si="19"/>
        <v>0.45900000000000002</v>
      </c>
      <c r="AF157" s="134">
        <f t="shared" si="20"/>
        <v>0.46600000000000003</v>
      </c>
    </row>
    <row r="158" spans="1:32" x14ac:dyDescent="0.25">
      <c r="A158" s="75">
        <v>540111</v>
      </c>
      <c r="B158" s="4" t="s">
        <v>266</v>
      </c>
      <c r="C158" s="4" t="s">
        <v>142</v>
      </c>
      <c r="D158" s="4" t="s">
        <v>49</v>
      </c>
      <c r="E158" s="92">
        <v>10</v>
      </c>
      <c r="F158" s="75">
        <v>308</v>
      </c>
      <c r="G158" s="3">
        <v>471</v>
      </c>
      <c r="H158" s="3">
        <v>389.5</v>
      </c>
      <c r="I158" s="3">
        <v>322</v>
      </c>
      <c r="J158" s="3">
        <v>0</v>
      </c>
      <c r="K158" s="5">
        <v>0</v>
      </c>
      <c r="L158" s="3">
        <v>563</v>
      </c>
      <c r="M158" s="92">
        <v>0.57199999999999995</v>
      </c>
      <c r="N158" s="75">
        <v>4426</v>
      </c>
      <c r="O158" s="3">
        <v>4456</v>
      </c>
      <c r="P158" s="3">
        <v>4441</v>
      </c>
      <c r="Q158" s="3">
        <v>3932</v>
      </c>
      <c r="R158" s="5">
        <v>0.88800000000000001</v>
      </c>
      <c r="S158" s="3">
        <v>401</v>
      </c>
      <c r="T158" s="5">
        <v>9.0999999999999998E-2</v>
      </c>
      <c r="U158" s="3">
        <v>83</v>
      </c>
      <c r="V158" s="5">
        <v>1.9E-2</v>
      </c>
      <c r="W158" s="3">
        <v>10</v>
      </c>
      <c r="X158" s="76">
        <v>2E-3</v>
      </c>
      <c r="Y158" s="75">
        <v>308</v>
      </c>
      <c r="Z158" s="3">
        <v>68</v>
      </c>
      <c r="AA158" s="3">
        <v>376</v>
      </c>
      <c r="AB158" s="76">
        <v>8.5000000000000006E-2</v>
      </c>
      <c r="AD158" s="133">
        <f t="shared" si="18"/>
        <v>0</v>
      </c>
      <c r="AE158" s="71">
        <f t="shared" si="19"/>
        <v>0.59299999999999997</v>
      </c>
      <c r="AF158" s="134">
        <f t="shared" si="20"/>
        <v>0.46200000000000002</v>
      </c>
    </row>
    <row r="159" spans="1:32" x14ac:dyDescent="0.25">
      <c r="A159" s="85">
        <v>540283</v>
      </c>
      <c r="B159" s="68" t="s">
        <v>296</v>
      </c>
      <c r="C159" s="68" t="s">
        <v>74</v>
      </c>
      <c r="D159" s="68" t="s">
        <v>56</v>
      </c>
      <c r="E159" s="93">
        <v>4</v>
      </c>
      <c r="F159" s="85">
        <v>344</v>
      </c>
      <c r="G159" s="30">
        <v>814</v>
      </c>
      <c r="H159" s="30">
        <v>579</v>
      </c>
      <c r="I159" s="30">
        <v>412</v>
      </c>
      <c r="J159" s="30">
        <v>108</v>
      </c>
      <c r="K159" s="69">
        <v>0.26200000000000001</v>
      </c>
      <c r="L159" s="30">
        <v>10089</v>
      </c>
      <c r="M159" s="93">
        <v>4.1000000000000002E-2</v>
      </c>
      <c r="N159" s="85">
        <v>6218</v>
      </c>
      <c r="O159" s="30">
        <v>8432</v>
      </c>
      <c r="P159" s="30">
        <v>7325</v>
      </c>
      <c r="Q159" s="30">
        <v>4867</v>
      </c>
      <c r="R159" s="69">
        <v>0.78300000000000003</v>
      </c>
      <c r="S159" s="30">
        <v>228</v>
      </c>
      <c r="T159" s="69">
        <v>3.6999999999999998E-2</v>
      </c>
      <c r="U159" s="30">
        <v>1058</v>
      </c>
      <c r="V159" s="69">
        <v>0.17</v>
      </c>
      <c r="W159" s="30">
        <v>65</v>
      </c>
      <c r="X159" s="86">
        <v>0.01</v>
      </c>
      <c r="Y159" s="85">
        <v>344</v>
      </c>
      <c r="Z159" s="30">
        <v>178</v>
      </c>
      <c r="AA159" s="30">
        <v>522</v>
      </c>
      <c r="AB159" s="86">
        <v>8.4000000000000005E-2</v>
      </c>
      <c r="AD159" s="187">
        <f t="shared" si="18"/>
        <v>0.91500000000000004</v>
      </c>
      <c r="AE159" s="71">
        <f t="shared" si="19"/>
        <v>0.127</v>
      </c>
      <c r="AF159" s="134">
        <f t="shared" si="20"/>
        <v>0.45200000000000001</v>
      </c>
    </row>
    <row r="160" spans="1:32" x14ac:dyDescent="0.25">
      <c r="A160" s="75">
        <v>540241</v>
      </c>
      <c r="B160" s="4" t="s">
        <v>268</v>
      </c>
      <c r="C160" s="4" t="s">
        <v>166</v>
      </c>
      <c r="D160" s="4" t="s">
        <v>49</v>
      </c>
      <c r="E160" s="92">
        <v>5</v>
      </c>
      <c r="F160" s="75">
        <v>145</v>
      </c>
      <c r="G160" s="3">
        <v>156</v>
      </c>
      <c r="H160" s="3">
        <v>150.5</v>
      </c>
      <c r="I160" s="3">
        <v>140</v>
      </c>
      <c r="J160" s="3">
        <v>0</v>
      </c>
      <c r="K160" s="5">
        <v>0</v>
      </c>
      <c r="L160" s="3">
        <v>235</v>
      </c>
      <c r="M160" s="92">
        <v>0.59599999999999997</v>
      </c>
      <c r="N160" s="75">
        <v>1915</v>
      </c>
      <c r="O160" s="3">
        <v>1774</v>
      </c>
      <c r="P160" s="3">
        <v>1844.5</v>
      </c>
      <c r="Q160" s="3">
        <v>1690</v>
      </c>
      <c r="R160" s="5">
        <v>0.88300000000000001</v>
      </c>
      <c r="S160" s="3">
        <v>169</v>
      </c>
      <c r="T160" s="5">
        <v>8.7999999999999995E-2</v>
      </c>
      <c r="U160" s="3">
        <v>43</v>
      </c>
      <c r="V160" s="5">
        <v>2.1999999999999999E-2</v>
      </c>
      <c r="W160" s="3">
        <v>13</v>
      </c>
      <c r="X160" s="76">
        <v>7.0000000000000001E-3</v>
      </c>
      <c r="Y160" s="75">
        <v>145</v>
      </c>
      <c r="Z160" s="3">
        <v>16</v>
      </c>
      <c r="AA160" s="3">
        <v>161</v>
      </c>
      <c r="AB160" s="76">
        <v>8.4000000000000005E-2</v>
      </c>
      <c r="AD160" s="133">
        <f t="shared" si="18"/>
        <v>0</v>
      </c>
      <c r="AE160" s="71">
        <f t="shared" si="19"/>
        <v>0.61799999999999999</v>
      </c>
      <c r="AF160" s="134">
        <f t="shared" si="20"/>
        <v>0.45200000000000001</v>
      </c>
    </row>
    <row r="161" spans="1:32" x14ac:dyDescent="0.25">
      <c r="A161" s="85">
        <v>540224</v>
      </c>
      <c r="B161" s="68" t="s">
        <v>334</v>
      </c>
      <c r="C161" s="68" t="s">
        <v>200</v>
      </c>
      <c r="D161" s="68" t="s">
        <v>56</v>
      </c>
      <c r="E161" s="93">
        <v>5</v>
      </c>
      <c r="F161" s="85">
        <v>572</v>
      </c>
      <c r="G161" s="30">
        <v>654</v>
      </c>
      <c r="H161" s="30">
        <v>613</v>
      </c>
      <c r="I161" s="30">
        <v>251</v>
      </c>
      <c r="J161" s="30">
        <v>0</v>
      </c>
      <c r="K161" s="69">
        <v>0</v>
      </c>
      <c r="L161" s="30">
        <v>7944</v>
      </c>
      <c r="M161" s="93">
        <v>3.2000000000000001E-2</v>
      </c>
      <c r="N161" s="85">
        <v>9724</v>
      </c>
      <c r="O161" s="30">
        <v>6485</v>
      </c>
      <c r="P161" s="30">
        <v>8104.5</v>
      </c>
      <c r="Q161" s="30">
        <v>3803</v>
      </c>
      <c r="R161" s="69">
        <v>0.39100000000000001</v>
      </c>
      <c r="S161" s="30">
        <v>289</v>
      </c>
      <c r="T161" s="69">
        <v>0.03</v>
      </c>
      <c r="U161" s="30">
        <v>5364</v>
      </c>
      <c r="V161" s="69">
        <v>0.55200000000000005</v>
      </c>
      <c r="W161" s="30">
        <v>268</v>
      </c>
      <c r="X161" s="86">
        <v>2.8000000000000001E-2</v>
      </c>
      <c r="Y161" s="85">
        <v>572</v>
      </c>
      <c r="Z161" s="30">
        <v>242</v>
      </c>
      <c r="AA161" s="30">
        <v>814</v>
      </c>
      <c r="AB161" s="86">
        <v>8.4000000000000005E-2</v>
      </c>
      <c r="AD161" s="133">
        <f t="shared" si="18"/>
        <v>0</v>
      </c>
      <c r="AE161" s="71">
        <f t="shared" si="19"/>
        <v>0.106</v>
      </c>
      <c r="AF161" s="134">
        <f t="shared" si="20"/>
        <v>0.45200000000000001</v>
      </c>
    </row>
    <row r="162" spans="1:32" x14ac:dyDescent="0.25">
      <c r="A162" s="75">
        <v>540093</v>
      </c>
      <c r="B162" s="4" t="s">
        <v>375</v>
      </c>
      <c r="C162" s="4" t="s">
        <v>53</v>
      </c>
      <c r="D162" s="4" t="s">
        <v>49</v>
      </c>
      <c r="E162" s="92">
        <v>11</v>
      </c>
      <c r="F162" s="75">
        <v>39</v>
      </c>
      <c r="G162" s="3">
        <v>30</v>
      </c>
      <c r="H162" s="3">
        <v>34.5</v>
      </c>
      <c r="I162" s="3">
        <v>7</v>
      </c>
      <c r="J162" s="3">
        <v>0</v>
      </c>
      <c r="K162" s="5">
        <v>0</v>
      </c>
      <c r="L162" s="3">
        <v>186</v>
      </c>
      <c r="M162" s="92">
        <v>3.7999999999999999E-2</v>
      </c>
      <c r="N162" s="75">
        <v>470</v>
      </c>
      <c r="O162" s="3">
        <v>248</v>
      </c>
      <c r="P162" s="3">
        <v>359</v>
      </c>
      <c r="Q162" s="3">
        <v>340</v>
      </c>
      <c r="R162" s="5">
        <v>0.72299999999999998</v>
      </c>
      <c r="S162" s="3">
        <v>74</v>
      </c>
      <c r="T162" s="5">
        <v>0.157</v>
      </c>
      <c r="U162" s="3">
        <v>40</v>
      </c>
      <c r="V162" s="5">
        <v>8.5000000000000006E-2</v>
      </c>
      <c r="W162" s="3">
        <v>16</v>
      </c>
      <c r="X162" s="76">
        <v>3.4000000000000002E-2</v>
      </c>
      <c r="Y162" s="75">
        <v>39</v>
      </c>
      <c r="Z162" s="3">
        <v>0</v>
      </c>
      <c r="AA162" s="3">
        <v>39</v>
      </c>
      <c r="AB162" s="76">
        <v>8.3000000000000004E-2</v>
      </c>
      <c r="AD162" s="133">
        <f t="shared" si="18"/>
        <v>0</v>
      </c>
      <c r="AE162" s="71">
        <f t="shared" si="19"/>
        <v>0.11600000000000001</v>
      </c>
      <c r="AF162" s="134">
        <f t="shared" si="20"/>
        <v>0.44800000000000001</v>
      </c>
    </row>
    <row r="163" spans="1:32" x14ac:dyDescent="0.25">
      <c r="A163" s="85">
        <v>540213</v>
      </c>
      <c r="B163" s="68" t="s">
        <v>376</v>
      </c>
      <c r="C163" s="68" t="s">
        <v>184</v>
      </c>
      <c r="D163" s="68" t="s">
        <v>56</v>
      </c>
      <c r="E163" s="93">
        <v>5</v>
      </c>
      <c r="F163" s="85">
        <v>1696</v>
      </c>
      <c r="G163" s="30">
        <v>2498</v>
      </c>
      <c r="H163" s="30">
        <v>2097</v>
      </c>
      <c r="I163" s="30">
        <v>1492</v>
      </c>
      <c r="J163" s="30">
        <v>51</v>
      </c>
      <c r="K163" s="69">
        <v>3.4000000000000002E-2</v>
      </c>
      <c r="L163" s="30">
        <v>17367</v>
      </c>
      <c r="M163" s="93">
        <v>8.5999999999999993E-2</v>
      </c>
      <c r="N163" s="85">
        <v>21443</v>
      </c>
      <c r="O163" s="30">
        <v>24933</v>
      </c>
      <c r="P163" s="30">
        <v>23188</v>
      </c>
      <c r="Q163" s="30">
        <v>17953</v>
      </c>
      <c r="R163" s="69">
        <v>0.83699999999999997</v>
      </c>
      <c r="S163" s="30">
        <v>1114</v>
      </c>
      <c r="T163" s="69">
        <v>5.1999999999999998E-2</v>
      </c>
      <c r="U163" s="30">
        <v>2318</v>
      </c>
      <c r="V163" s="69">
        <v>0.108</v>
      </c>
      <c r="W163" s="30">
        <v>58</v>
      </c>
      <c r="X163" s="86">
        <v>3.0000000000000001E-3</v>
      </c>
      <c r="Y163" s="85">
        <v>1696</v>
      </c>
      <c r="Z163" s="30">
        <v>57</v>
      </c>
      <c r="AA163" s="30">
        <v>1753</v>
      </c>
      <c r="AB163" s="86">
        <v>8.2000000000000003E-2</v>
      </c>
      <c r="AD163" s="133">
        <f t="shared" si="18"/>
        <v>0.58599999999999997</v>
      </c>
      <c r="AE163" s="71">
        <f t="shared" si="19"/>
        <v>0.222</v>
      </c>
      <c r="AF163" s="134">
        <f t="shared" si="20"/>
        <v>0.441</v>
      </c>
    </row>
    <row r="164" spans="1:32" x14ac:dyDescent="0.25">
      <c r="A164" s="85">
        <v>540164</v>
      </c>
      <c r="B164" s="68" t="s">
        <v>314</v>
      </c>
      <c r="C164" s="68" t="s">
        <v>100</v>
      </c>
      <c r="D164" s="68" t="s">
        <v>56</v>
      </c>
      <c r="E164" s="93">
        <v>3</v>
      </c>
      <c r="F164" s="85">
        <v>1482</v>
      </c>
      <c r="G164" s="30">
        <v>2498</v>
      </c>
      <c r="H164" s="30">
        <v>1990</v>
      </c>
      <c r="I164" s="30">
        <v>1584</v>
      </c>
      <c r="J164" s="30">
        <v>18</v>
      </c>
      <c r="K164" s="69">
        <v>1.0999999999999999E-2</v>
      </c>
      <c r="L164" s="30">
        <v>9934</v>
      </c>
      <c r="M164" s="93">
        <v>0.159</v>
      </c>
      <c r="N164" s="85">
        <v>20900</v>
      </c>
      <c r="O164" s="30">
        <v>23194</v>
      </c>
      <c r="P164" s="30">
        <v>22047</v>
      </c>
      <c r="Q164" s="30">
        <v>17259</v>
      </c>
      <c r="R164" s="69">
        <v>0.82599999999999996</v>
      </c>
      <c r="S164" s="30">
        <v>970</v>
      </c>
      <c r="T164" s="69">
        <v>4.5999999999999999E-2</v>
      </c>
      <c r="U164" s="30">
        <v>2612</v>
      </c>
      <c r="V164" s="69">
        <v>0.125</v>
      </c>
      <c r="W164" s="30">
        <v>59</v>
      </c>
      <c r="X164" s="86">
        <v>3.0000000000000001E-3</v>
      </c>
      <c r="Y164" s="85">
        <v>1482</v>
      </c>
      <c r="Z164" s="30">
        <v>229</v>
      </c>
      <c r="AA164" s="30">
        <v>1711</v>
      </c>
      <c r="AB164" s="86">
        <v>8.2000000000000003E-2</v>
      </c>
      <c r="AD164" s="133">
        <f t="shared" si="18"/>
        <v>0.53</v>
      </c>
      <c r="AE164" s="71">
        <f t="shared" si="19"/>
        <v>0.3</v>
      </c>
      <c r="AF164" s="134">
        <f t="shared" si="20"/>
        <v>0.441</v>
      </c>
    </row>
    <row r="165" spans="1:32" x14ac:dyDescent="0.25">
      <c r="A165" s="75">
        <v>540079</v>
      </c>
      <c r="B165" s="4" t="s">
        <v>249</v>
      </c>
      <c r="C165" s="4" t="s">
        <v>84</v>
      </c>
      <c r="D165" s="4" t="s">
        <v>49</v>
      </c>
      <c r="E165" s="92">
        <v>3</v>
      </c>
      <c r="F165" s="75">
        <v>28</v>
      </c>
      <c r="G165" s="3">
        <v>106</v>
      </c>
      <c r="H165" s="3">
        <v>67</v>
      </c>
      <c r="I165" s="3">
        <v>25</v>
      </c>
      <c r="J165" s="3">
        <v>1</v>
      </c>
      <c r="K165" s="5">
        <v>0.04</v>
      </c>
      <c r="L165" s="3">
        <v>124</v>
      </c>
      <c r="M165" s="92">
        <v>0.20200000000000001</v>
      </c>
      <c r="N165" s="75">
        <v>860</v>
      </c>
      <c r="O165" s="3">
        <v>786</v>
      </c>
      <c r="P165" s="3">
        <v>823</v>
      </c>
      <c r="Q165" s="3">
        <v>741</v>
      </c>
      <c r="R165" s="5">
        <v>0.86199999999999999</v>
      </c>
      <c r="S165" s="3">
        <v>93</v>
      </c>
      <c r="T165" s="5">
        <v>0.108</v>
      </c>
      <c r="U165" s="3">
        <v>22</v>
      </c>
      <c r="V165" s="5">
        <v>2.5999999999999999E-2</v>
      </c>
      <c r="W165" s="3">
        <v>4</v>
      </c>
      <c r="X165" s="76">
        <v>5.0000000000000001E-3</v>
      </c>
      <c r="Y165" s="75">
        <v>28</v>
      </c>
      <c r="Z165" s="3">
        <v>42</v>
      </c>
      <c r="AA165" s="3">
        <v>70</v>
      </c>
      <c r="AB165" s="76">
        <v>8.1000000000000003E-2</v>
      </c>
      <c r="AD165" s="133">
        <f t="shared" si="18"/>
        <v>0.60699999999999998</v>
      </c>
      <c r="AE165" s="71">
        <f t="shared" si="19"/>
        <v>0.33900000000000002</v>
      </c>
      <c r="AF165" s="134">
        <f t="shared" si="20"/>
        <v>0.438</v>
      </c>
    </row>
    <row r="166" spans="1:32" x14ac:dyDescent="0.25">
      <c r="A166" s="75">
        <v>540059</v>
      </c>
      <c r="B166" s="4" t="s">
        <v>181</v>
      </c>
      <c r="C166" s="4" t="s">
        <v>105</v>
      </c>
      <c r="D166" s="4" t="s">
        <v>49</v>
      </c>
      <c r="E166" s="92">
        <v>6</v>
      </c>
      <c r="F166" s="75">
        <v>47</v>
      </c>
      <c r="G166" s="3">
        <v>81</v>
      </c>
      <c r="H166" s="3">
        <v>64</v>
      </c>
      <c r="I166" s="3">
        <v>50</v>
      </c>
      <c r="J166" s="3">
        <v>8</v>
      </c>
      <c r="K166" s="5">
        <v>0.16</v>
      </c>
      <c r="L166" s="3">
        <v>54</v>
      </c>
      <c r="M166" s="92">
        <v>0.92600000000000005</v>
      </c>
      <c r="N166" s="75">
        <v>796</v>
      </c>
      <c r="O166" s="3">
        <v>828</v>
      </c>
      <c r="P166" s="3">
        <v>812</v>
      </c>
      <c r="Q166" s="3">
        <v>691</v>
      </c>
      <c r="R166" s="5">
        <v>0.86799999999999999</v>
      </c>
      <c r="S166" s="3">
        <v>82</v>
      </c>
      <c r="T166" s="5">
        <v>0.10299999999999999</v>
      </c>
      <c r="U166" s="3">
        <v>23</v>
      </c>
      <c r="V166" s="5">
        <v>2.9000000000000001E-2</v>
      </c>
      <c r="W166" s="3">
        <v>0</v>
      </c>
      <c r="X166" s="76">
        <v>0</v>
      </c>
      <c r="Y166" s="75">
        <v>47</v>
      </c>
      <c r="Z166" s="3">
        <v>16</v>
      </c>
      <c r="AA166" s="3">
        <v>63</v>
      </c>
      <c r="AB166" s="76">
        <v>7.9000000000000001E-2</v>
      </c>
      <c r="AD166" s="187">
        <f t="shared" si="18"/>
        <v>0.84799999999999998</v>
      </c>
      <c r="AE166" s="71">
        <f t="shared" si="19"/>
        <v>0.749</v>
      </c>
      <c r="AF166" s="134">
        <f t="shared" si="20"/>
        <v>0.42399999999999999</v>
      </c>
    </row>
    <row r="167" spans="1:32" x14ac:dyDescent="0.25">
      <c r="A167" s="75">
        <v>540143</v>
      </c>
      <c r="B167" s="4" t="s">
        <v>228</v>
      </c>
      <c r="C167" s="4" t="s">
        <v>67</v>
      </c>
      <c r="D167" s="4" t="s">
        <v>49</v>
      </c>
      <c r="E167" s="92">
        <v>1</v>
      </c>
      <c r="F167" s="75">
        <v>20</v>
      </c>
      <c r="G167" s="3">
        <v>55</v>
      </c>
      <c r="H167" s="3">
        <v>37.5</v>
      </c>
      <c r="I167" s="3">
        <v>24</v>
      </c>
      <c r="J167" s="3">
        <v>3</v>
      </c>
      <c r="K167" s="5">
        <v>0.125</v>
      </c>
      <c r="L167" s="3">
        <v>34</v>
      </c>
      <c r="M167" s="92">
        <v>0.70599999999999996</v>
      </c>
      <c r="N167" s="75">
        <v>356</v>
      </c>
      <c r="O167" s="3">
        <v>331</v>
      </c>
      <c r="P167" s="3">
        <v>343.5</v>
      </c>
      <c r="Q167" s="3">
        <v>268</v>
      </c>
      <c r="R167" s="5">
        <v>0.753</v>
      </c>
      <c r="S167" s="3">
        <v>65</v>
      </c>
      <c r="T167" s="5">
        <v>0.183</v>
      </c>
      <c r="U167" s="3">
        <v>19</v>
      </c>
      <c r="V167" s="5">
        <v>5.2999999999999999E-2</v>
      </c>
      <c r="W167" s="3">
        <v>4</v>
      </c>
      <c r="X167" s="76">
        <v>1.0999999999999999E-2</v>
      </c>
      <c r="Y167" s="75">
        <v>20</v>
      </c>
      <c r="Z167" s="3">
        <v>8</v>
      </c>
      <c r="AA167" s="3">
        <v>28</v>
      </c>
      <c r="AB167" s="76">
        <v>7.9000000000000001E-2</v>
      </c>
      <c r="AD167" s="133">
        <f t="shared" si="18"/>
        <v>0.78</v>
      </c>
      <c r="AE167" s="71">
        <f t="shared" si="19"/>
        <v>0.67100000000000004</v>
      </c>
      <c r="AF167" s="134">
        <f t="shared" si="20"/>
        <v>0.42399999999999999</v>
      </c>
    </row>
    <row r="168" spans="1:32" x14ac:dyDescent="0.25">
      <c r="A168" s="85">
        <v>540016</v>
      </c>
      <c r="B168" s="68" t="s">
        <v>91</v>
      </c>
      <c r="C168" s="68" t="s">
        <v>80</v>
      </c>
      <c r="D168" s="68" t="s">
        <v>56</v>
      </c>
      <c r="E168" s="93">
        <v>2</v>
      </c>
      <c r="F168" s="85">
        <v>1451</v>
      </c>
      <c r="G168" s="30">
        <v>2692</v>
      </c>
      <c r="H168" s="30">
        <v>2071.5</v>
      </c>
      <c r="I168" s="30">
        <v>1702</v>
      </c>
      <c r="J168" s="30">
        <v>65</v>
      </c>
      <c r="K168" s="69">
        <v>3.7999999999999999E-2</v>
      </c>
      <c r="L168" s="30">
        <v>10116</v>
      </c>
      <c r="M168" s="93">
        <v>0.16800000000000001</v>
      </c>
      <c r="N168" s="85">
        <v>20782</v>
      </c>
      <c r="O168" s="30">
        <v>23816</v>
      </c>
      <c r="P168" s="30">
        <v>22299</v>
      </c>
      <c r="Q168" s="30">
        <v>18139</v>
      </c>
      <c r="R168" s="69">
        <v>0.873</v>
      </c>
      <c r="S168" s="30">
        <v>811</v>
      </c>
      <c r="T168" s="69">
        <v>3.9E-2</v>
      </c>
      <c r="U168" s="30">
        <v>1479</v>
      </c>
      <c r="V168" s="69">
        <v>7.0999999999999994E-2</v>
      </c>
      <c r="W168" s="30">
        <v>353</v>
      </c>
      <c r="X168" s="86">
        <v>1.7000000000000001E-2</v>
      </c>
      <c r="Y168" s="85">
        <v>1451</v>
      </c>
      <c r="Z168" s="30">
        <v>194</v>
      </c>
      <c r="AA168" s="30">
        <v>1645</v>
      </c>
      <c r="AB168" s="86">
        <v>7.9000000000000001E-2</v>
      </c>
      <c r="AD168" s="133">
        <f t="shared" si="18"/>
        <v>0.6</v>
      </c>
      <c r="AE168" s="71">
        <f t="shared" si="19"/>
        <v>0.31</v>
      </c>
      <c r="AF168" s="134">
        <f t="shared" si="20"/>
        <v>0.42399999999999999</v>
      </c>
    </row>
    <row r="169" spans="1:32" x14ac:dyDescent="0.25">
      <c r="A169" s="75">
        <v>540128</v>
      </c>
      <c r="B169" s="4" t="s">
        <v>254</v>
      </c>
      <c r="C169" s="4" t="s">
        <v>63</v>
      </c>
      <c r="D169" s="4" t="s">
        <v>49</v>
      </c>
      <c r="E169" s="92">
        <v>1</v>
      </c>
      <c r="F169" s="75">
        <v>254</v>
      </c>
      <c r="G169" s="3">
        <v>292</v>
      </c>
      <c r="H169" s="3">
        <v>273</v>
      </c>
      <c r="I169" s="3">
        <v>229</v>
      </c>
      <c r="J169" s="3">
        <v>5</v>
      </c>
      <c r="K169" s="5">
        <v>2.1999999999999999E-2</v>
      </c>
      <c r="L169" s="3">
        <v>332</v>
      </c>
      <c r="M169" s="92">
        <v>0.69</v>
      </c>
      <c r="N169" s="75">
        <v>3317</v>
      </c>
      <c r="O169" s="3">
        <v>3099</v>
      </c>
      <c r="P169" s="3">
        <v>3208</v>
      </c>
      <c r="Q169" s="3">
        <v>2683</v>
      </c>
      <c r="R169" s="5">
        <v>0.80900000000000005</v>
      </c>
      <c r="S169" s="3">
        <v>509</v>
      </c>
      <c r="T169" s="5">
        <v>0.153</v>
      </c>
      <c r="U169" s="3">
        <v>94</v>
      </c>
      <c r="V169" s="5">
        <v>2.8000000000000001E-2</v>
      </c>
      <c r="W169" s="3">
        <v>31</v>
      </c>
      <c r="X169" s="76">
        <v>8.9999999999999993E-3</v>
      </c>
      <c r="Y169" s="75">
        <v>254</v>
      </c>
      <c r="Z169" s="3">
        <v>8</v>
      </c>
      <c r="AA169" s="3">
        <v>262</v>
      </c>
      <c r="AB169" s="76">
        <v>7.9000000000000001E-2</v>
      </c>
      <c r="AD169" s="133">
        <f t="shared" si="18"/>
        <v>0.56499999999999995</v>
      </c>
      <c r="AE169" s="71">
        <f t="shared" si="19"/>
        <v>0.66</v>
      </c>
      <c r="AF169" s="134">
        <f t="shared" si="20"/>
        <v>0.42399999999999999</v>
      </c>
    </row>
    <row r="170" spans="1:32" x14ac:dyDescent="0.25">
      <c r="A170" s="85">
        <v>540063</v>
      </c>
      <c r="B170" s="68" t="s">
        <v>165</v>
      </c>
      <c r="C170" s="68" t="s">
        <v>166</v>
      </c>
      <c r="D170" s="68" t="s">
        <v>56</v>
      </c>
      <c r="E170" s="93">
        <v>5</v>
      </c>
      <c r="F170" s="85">
        <v>965</v>
      </c>
      <c r="G170" s="30">
        <v>1404</v>
      </c>
      <c r="H170" s="30">
        <v>1184.5</v>
      </c>
      <c r="I170" s="30">
        <v>853</v>
      </c>
      <c r="J170" s="30">
        <v>7</v>
      </c>
      <c r="K170" s="69">
        <v>8.0000000000000002E-3</v>
      </c>
      <c r="L170" s="30">
        <v>15042</v>
      </c>
      <c r="M170" s="93">
        <v>5.7000000000000002E-2</v>
      </c>
      <c r="N170" s="85">
        <v>12969</v>
      </c>
      <c r="O170" s="30">
        <v>14733</v>
      </c>
      <c r="P170" s="30">
        <v>13851</v>
      </c>
      <c r="Q170" s="30">
        <v>8948</v>
      </c>
      <c r="R170" s="69">
        <v>0.69</v>
      </c>
      <c r="S170" s="30">
        <v>538</v>
      </c>
      <c r="T170" s="69">
        <v>4.1000000000000002E-2</v>
      </c>
      <c r="U170" s="30">
        <v>3293</v>
      </c>
      <c r="V170" s="69">
        <v>0.254</v>
      </c>
      <c r="W170" s="30">
        <v>190</v>
      </c>
      <c r="X170" s="86">
        <v>1.4999999999999999E-2</v>
      </c>
      <c r="Y170" s="85">
        <v>965</v>
      </c>
      <c r="Z170" s="30">
        <v>51</v>
      </c>
      <c r="AA170" s="30">
        <v>1016</v>
      </c>
      <c r="AB170" s="86">
        <v>7.8E-2</v>
      </c>
      <c r="AD170" s="133">
        <f t="shared" si="18"/>
        <v>0.51900000000000002</v>
      </c>
      <c r="AE170" s="71">
        <f t="shared" si="19"/>
        <v>0.17599999999999999</v>
      </c>
      <c r="AF170" s="134">
        <f t="shared" si="20"/>
        <v>0.41599999999999998</v>
      </c>
    </row>
    <row r="171" spans="1:32" x14ac:dyDescent="0.25">
      <c r="A171" s="75">
        <v>540294</v>
      </c>
      <c r="B171" s="4" t="s">
        <v>261</v>
      </c>
      <c r="C171" s="4" t="s">
        <v>58</v>
      </c>
      <c r="D171" s="4" t="s">
        <v>49</v>
      </c>
      <c r="E171" s="92">
        <v>4</v>
      </c>
      <c r="F171" s="75">
        <v>13</v>
      </c>
      <c r="G171" s="3">
        <v>21</v>
      </c>
      <c r="H171" s="3">
        <v>17</v>
      </c>
      <c r="I171" s="3">
        <v>22</v>
      </c>
      <c r="J171" s="3">
        <v>0</v>
      </c>
      <c r="K171" s="5">
        <v>0</v>
      </c>
      <c r="L171" s="3">
        <v>60</v>
      </c>
      <c r="M171" s="92">
        <v>0.36699999999999999</v>
      </c>
      <c r="N171" s="75">
        <v>372</v>
      </c>
      <c r="O171" s="3">
        <v>221</v>
      </c>
      <c r="P171" s="3">
        <v>296.5</v>
      </c>
      <c r="Q171" s="3">
        <v>301</v>
      </c>
      <c r="R171" s="5">
        <v>0.80900000000000005</v>
      </c>
      <c r="S171" s="3">
        <v>52</v>
      </c>
      <c r="T171" s="5">
        <v>0.14000000000000001</v>
      </c>
      <c r="U171" s="3">
        <v>18</v>
      </c>
      <c r="V171" s="5">
        <v>4.8000000000000001E-2</v>
      </c>
      <c r="W171" s="3">
        <v>1</v>
      </c>
      <c r="X171" s="76">
        <v>3.0000000000000001E-3</v>
      </c>
      <c r="Y171" s="75">
        <v>13</v>
      </c>
      <c r="Z171" s="3">
        <v>16</v>
      </c>
      <c r="AA171" s="3">
        <v>29</v>
      </c>
      <c r="AB171" s="76">
        <v>7.8E-2</v>
      </c>
      <c r="AD171" s="133">
        <f t="shared" si="18"/>
        <v>0</v>
      </c>
      <c r="AE171" s="71">
        <f t="shared" si="19"/>
        <v>0.47299999999999998</v>
      </c>
      <c r="AF171" s="134">
        <f t="shared" si="20"/>
        <v>0.41599999999999998</v>
      </c>
    </row>
    <row r="172" spans="1:32" x14ac:dyDescent="0.25">
      <c r="A172" s="85">
        <v>540129</v>
      </c>
      <c r="B172" s="68" t="s">
        <v>257</v>
      </c>
      <c r="C172" s="68" t="s">
        <v>65</v>
      </c>
      <c r="D172" s="68" t="s">
        <v>56</v>
      </c>
      <c r="E172" s="93">
        <v>8</v>
      </c>
      <c r="F172" s="85">
        <v>733</v>
      </c>
      <c r="G172" s="30">
        <v>1001</v>
      </c>
      <c r="H172" s="30">
        <v>867</v>
      </c>
      <c r="I172" s="30">
        <v>602</v>
      </c>
      <c r="J172" s="30">
        <v>209</v>
      </c>
      <c r="K172" s="69">
        <v>0.34699999999999998</v>
      </c>
      <c r="L172" s="30">
        <v>8869</v>
      </c>
      <c r="M172" s="93">
        <v>6.8000000000000005E-2</v>
      </c>
      <c r="N172" s="85">
        <v>11188</v>
      </c>
      <c r="O172" s="30">
        <v>12731</v>
      </c>
      <c r="P172" s="30">
        <v>11959.5</v>
      </c>
      <c r="Q172" s="30">
        <v>9601</v>
      </c>
      <c r="R172" s="69">
        <v>0.85799999999999998</v>
      </c>
      <c r="S172" s="30">
        <v>463</v>
      </c>
      <c r="T172" s="69">
        <v>4.1000000000000002E-2</v>
      </c>
      <c r="U172" s="30">
        <v>1088</v>
      </c>
      <c r="V172" s="69">
        <v>9.7000000000000003E-2</v>
      </c>
      <c r="W172" s="30">
        <v>36</v>
      </c>
      <c r="X172" s="86">
        <v>3.0000000000000001E-3</v>
      </c>
      <c r="Y172" s="85">
        <v>733</v>
      </c>
      <c r="Z172" s="30">
        <v>127</v>
      </c>
      <c r="AA172" s="30">
        <v>860</v>
      </c>
      <c r="AB172" s="86">
        <v>7.6999999999999999E-2</v>
      </c>
      <c r="AD172" s="187">
        <f t="shared" si="18"/>
        <v>0.95</v>
      </c>
      <c r="AE172" s="71">
        <f t="shared" si="19"/>
        <v>0.19</v>
      </c>
      <c r="AF172" s="134">
        <f t="shared" si="20"/>
        <v>0.40200000000000002</v>
      </c>
    </row>
    <row r="173" spans="1:32" x14ac:dyDescent="0.25">
      <c r="A173" s="80">
        <v>540029</v>
      </c>
      <c r="B173" s="10" t="s">
        <v>90</v>
      </c>
      <c r="C173" s="10" t="s">
        <v>58</v>
      </c>
      <c r="D173" s="10" t="s">
        <v>49</v>
      </c>
      <c r="E173" s="96">
        <v>4</v>
      </c>
      <c r="F173" s="80">
        <v>4</v>
      </c>
      <c r="G173" s="9">
        <v>76</v>
      </c>
      <c r="H173" s="9">
        <v>47.5</v>
      </c>
      <c r="I173" s="9">
        <v>35</v>
      </c>
      <c r="J173" s="9">
        <v>3</v>
      </c>
      <c r="K173" s="11">
        <v>8.5999999999999993E-2</v>
      </c>
      <c r="L173" s="9">
        <v>119</v>
      </c>
      <c r="M173" s="96">
        <v>0.29399999999999998</v>
      </c>
      <c r="N173" s="80">
        <v>678</v>
      </c>
      <c r="O173" s="9">
        <v>602</v>
      </c>
      <c r="P173" s="9">
        <v>640</v>
      </c>
      <c r="Q173" s="9">
        <v>545</v>
      </c>
      <c r="R173" s="11">
        <v>0.85199999999999998</v>
      </c>
      <c r="S173" s="9">
        <v>92</v>
      </c>
      <c r="T173" s="11">
        <v>0.14399999999999999</v>
      </c>
      <c r="U173" s="9">
        <v>39</v>
      </c>
      <c r="V173" s="11">
        <v>6.0999999999999999E-2</v>
      </c>
      <c r="W173" s="9">
        <v>2</v>
      </c>
      <c r="X173" s="81">
        <v>3.0000000000000001E-3</v>
      </c>
      <c r="Y173" s="80">
        <v>19</v>
      </c>
      <c r="Z173" s="9">
        <v>30</v>
      </c>
      <c r="AA173" s="9">
        <v>49</v>
      </c>
      <c r="AB173" s="81">
        <v>7.6999999999999999E-2</v>
      </c>
      <c r="AD173" s="133">
        <f t="shared" si="18"/>
        <v>0.68899999999999995</v>
      </c>
      <c r="AE173" s="71">
        <f t="shared" si="19"/>
        <v>0.40600000000000003</v>
      </c>
      <c r="AF173" s="134">
        <f t="shared" si="20"/>
        <v>0.40200000000000002</v>
      </c>
    </row>
    <row r="174" spans="1:32" x14ac:dyDescent="0.25">
      <c r="A174" s="85">
        <v>540040</v>
      </c>
      <c r="B174" s="68" t="s">
        <v>132</v>
      </c>
      <c r="C174" s="68" t="s">
        <v>60</v>
      </c>
      <c r="D174" s="68" t="s">
        <v>56</v>
      </c>
      <c r="E174" s="93">
        <v>4</v>
      </c>
      <c r="F174" s="85">
        <v>1204</v>
      </c>
      <c r="G174" s="30">
        <v>1488</v>
      </c>
      <c r="H174" s="30">
        <v>1346</v>
      </c>
      <c r="I174" s="30">
        <v>986</v>
      </c>
      <c r="J174" s="30">
        <v>75</v>
      </c>
      <c r="K174" s="69">
        <v>7.5999999999999998E-2</v>
      </c>
      <c r="L174" s="30">
        <v>20700</v>
      </c>
      <c r="M174" s="93">
        <v>4.8000000000000001E-2</v>
      </c>
      <c r="N174" s="85">
        <v>15556</v>
      </c>
      <c r="O174" s="30">
        <v>19531</v>
      </c>
      <c r="P174" s="30">
        <v>17543.5</v>
      </c>
      <c r="Q174" s="30">
        <v>11937</v>
      </c>
      <c r="R174" s="69">
        <v>0.76700000000000002</v>
      </c>
      <c r="S174" s="30">
        <v>935</v>
      </c>
      <c r="T174" s="69">
        <v>0.06</v>
      </c>
      <c r="U174" s="30">
        <v>2545</v>
      </c>
      <c r="V174" s="69">
        <v>0.16400000000000001</v>
      </c>
      <c r="W174" s="30">
        <v>139</v>
      </c>
      <c r="X174" s="86">
        <v>8.9999999999999993E-3</v>
      </c>
      <c r="Y174" s="85">
        <v>1204</v>
      </c>
      <c r="Z174" s="30">
        <v>0</v>
      </c>
      <c r="AA174" s="30">
        <v>1204</v>
      </c>
      <c r="AB174" s="86">
        <v>7.6999999999999999E-2</v>
      </c>
      <c r="AD174" s="133">
        <f t="shared" si="18"/>
        <v>0.67100000000000004</v>
      </c>
      <c r="AE174" s="71">
        <f t="shared" si="19"/>
        <v>0.14099999999999999</v>
      </c>
      <c r="AF174" s="134">
        <f t="shared" si="20"/>
        <v>0.40200000000000002</v>
      </c>
    </row>
    <row r="175" spans="1:32" x14ac:dyDescent="0.25">
      <c r="A175" s="85">
        <v>540107</v>
      </c>
      <c r="B175" s="68" t="s">
        <v>226</v>
      </c>
      <c r="C175" s="68" t="s">
        <v>142</v>
      </c>
      <c r="D175" s="68" t="s">
        <v>56</v>
      </c>
      <c r="E175" s="93">
        <v>10</v>
      </c>
      <c r="F175" s="85">
        <v>612</v>
      </c>
      <c r="G175" s="30">
        <v>1033</v>
      </c>
      <c r="H175" s="30">
        <v>822.5</v>
      </c>
      <c r="I175" s="30">
        <v>608</v>
      </c>
      <c r="J175" s="30">
        <v>19</v>
      </c>
      <c r="K175" s="69">
        <v>3.1E-2</v>
      </c>
      <c r="L175" s="30">
        <v>5282</v>
      </c>
      <c r="M175" s="93">
        <v>0.115</v>
      </c>
      <c r="N175" s="85">
        <v>9550</v>
      </c>
      <c r="O175" s="30">
        <v>13111</v>
      </c>
      <c r="P175" s="30">
        <v>11330.5</v>
      </c>
      <c r="Q175" s="30">
        <v>6999</v>
      </c>
      <c r="R175" s="69">
        <v>0.73299999999999998</v>
      </c>
      <c r="S175" s="30">
        <v>291</v>
      </c>
      <c r="T175" s="69">
        <v>0.03</v>
      </c>
      <c r="U175" s="30">
        <v>2211</v>
      </c>
      <c r="V175" s="69">
        <v>0.23200000000000001</v>
      </c>
      <c r="W175" s="30">
        <v>49</v>
      </c>
      <c r="X175" s="86">
        <v>5.0000000000000001E-3</v>
      </c>
      <c r="Y175" s="85">
        <v>612</v>
      </c>
      <c r="Z175" s="30">
        <v>120</v>
      </c>
      <c r="AA175" s="30">
        <v>732</v>
      </c>
      <c r="AB175" s="86">
        <v>7.6999999999999999E-2</v>
      </c>
      <c r="AD175" s="133">
        <f t="shared" si="18"/>
        <v>0.58299999999999996</v>
      </c>
      <c r="AE175" s="71">
        <f t="shared" si="19"/>
        <v>0.25</v>
      </c>
      <c r="AF175" s="134">
        <f t="shared" si="20"/>
        <v>0.40200000000000002</v>
      </c>
    </row>
    <row r="176" spans="1:32" x14ac:dyDescent="0.25">
      <c r="A176" s="85">
        <v>540198</v>
      </c>
      <c r="B176" s="68" t="s">
        <v>355</v>
      </c>
      <c r="C176" s="68" t="s">
        <v>212</v>
      </c>
      <c r="D176" s="68" t="s">
        <v>56</v>
      </c>
      <c r="E176" s="93">
        <v>7</v>
      </c>
      <c r="F176" s="85">
        <v>683</v>
      </c>
      <c r="G176" s="30">
        <v>847</v>
      </c>
      <c r="H176" s="30">
        <v>765</v>
      </c>
      <c r="I176" s="30">
        <v>615</v>
      </c>
      <c r="J176" s="30">
        <v>40</v>
      </c>
      <c r="K176" s="69">
        <v>6.5000000000000002E-2</v>
      </c>
      <c r="L176" s="30">
        <v>6170</v>
      </c>
      <c r="M176" s="93">
        <v>0.1</v>
      </c>
      <c r="N176" s="85">
        <v>11735</v>
      </c>
      <c r="O176" s="30">
        <v>10236</v>
      </c>
      <c r="P176" s="30">
        <v>10985.5</v>
      </c>
      <c r="Q176" s="30">
        <v>8679</v>
      </c>
      <c r="R176" s="69">
        <v>0.74</v>
      </c>
      <c r="S176" s="30">
        <v>516</v>
      </c>
      <c r="T176" s="69">
        <v>4.3999999999999997E-2</v>
      </c>
      <c r="U176" s="30">
        <v>2287</v>
      </c>
      <c r="V176" s="69">
        <v>0.19500000000000001</v>
      </c>
      <c r="W176" s="30">
        <v>253</v>
      </c>
      <c r="X176" s="86">
        <v>2.1999999999999999E-2</v>
      </c>
      <c r="Y176" s="85">
        <v>683</v>
      </c>
      <c r="Z176" s="30">
        <v>212</v>
      </c>
      <c r="AA176" s="30">
        <v>895</v>
      </c>
      <c r="AB176" s="86">
        <v>7.5999999999999998E-2</v>
      </c>
      <c r="AD176" s="133">
        <f t="shared" si="18"/>
        <v>0.65300000000000002</v>
      </c>
      <c r="AE176" s="71">
        <f t="shared" si="19"/>
        <v>0.23599999999999999</v>
      </c>
      <c r="AF176" s="134">
        <f t="shared" si="20"/>
        <v>0.39200000000000002</v>
      </c>
    </row>
    <row r="177" spans="1:32" x14ac:dyDescent="0.25">
      <c r="A177" s="75">
        <v>540023</v>
      </c>
      <c r="B177" s="4" t="s">
        <v>298</v>
      </c>
      <c r="C177" s="4" t="s">
        <v>98</v>
      </c>
      <c r="D177" s="4" t="s">
        <v>49</v>
      </c>
      <c r="E177" s="92">
        <v>3</v>
      </c>
      <c r="F177" s="75">
        <v>23</v>
      </c>
      <c r="G177" s="3">
        <v>69</v>
      </c>
      <c r="H177" s="3">
        <v>46</v>
      </c>
      <c r="I177" s="3">
        <v>54</v>
      </c>
      <c r="J177" s="3">
        <v>0</v>
      </c>
      <c r="K177" s="5">
        <v>0</v>
      </c>
      <c r="L177" s="3">
        <v>114</v>
      </c>
      <c r="M177" s="92">
        <v>0.47399999999999998</v>
      </c>
      <c r="N177" s="75">
        <v>316</v>
      </c>
      <c r="O177" s="3">
        <v>308</v>
      </c>
      <c r="P177" s="3">
        <v>312</v>
      </c>
      <c r="Q177" s="3">
        <v>220</v>
      </c>
      <c r="R177" s="5">
        <v>0.69599999999999995</v>
      </c>
      <c r="S177" s="3">
        <v>72</v>
      </c>
      <c r="T177" s="5">
        <v>0.22800000000000001</v>
      </c>
      <c r="U177" s="3">
        <v>24</v>
      </c>
      <c r="V177" s="5">
        <v>7.5999999999999998E-2</v>
      </c>
      <c r="W177" s="3">
        <v>0</v>
      </c>
      <c r="X177" s="76">
        <v>0</v>
      </c>
      <c r="Y177" s="75">
        <v>23</v>
      </c>
      <c r="Z177" s="3">
        <v>1</v>
      </c>
      <c r="AA177" s="3">
        <v>24</v>
      </c>
      <c r="AB177" s="76">
        <v>7.5999999999999998E-2</v>
      </c>
      <c r="AD177" s="133">
        <f t="shared" si="18"/>
        <v>0</v>
      </c>
      <c r="AE177" s="71">
        <f t="shared" si="19"/>
        <v>0.53</v>
      </c>
      <c r="AF177" s="134">
        <f t="shared" si="20"/>
        <v>0.39200000000000002</v>
      </c>
    </row>
    <row r="178" spans="1:32" x14ac:dyDescent="0.25">
      <c r="A178" s="75">
        <v>540237</v>
      </c>
      <c r="B178" s="4" t="s">
        <v>312</v>
      </c>
      <c r="C178" s="4" t="s">
        <v>51</v>
      </c>
      <c r="D178" s="4" t="s">
        <v>49</v>
      </c>
      <c r="E178" s="92">
        <v>7</v>
      </c>
      <c r="F178" s="75">
        <v>60</v>
      </c>
      <c r="G178" s="3">
        <v>46</v>
      </c>
      <c r="H178" s="3">
        <v>53</v>
      </c>
      <c r="I178" s="3">
        <v>40</v>
      </c>
      <c r="J178" s="3">
        <v>0</v>
      </c>
      <c r="K178" s="5">
        <v>0</v>
      </c>
      <c r="L178" s="3">
        <v>110</v>
      </c>
      <c r="M178" s="92">
        <v>0.36399999999999999</v>
      </c>
      <c r="N178" s="75">
        <v>827</v>
      </c>
      <c r="O178" s="3">
        <v>384</v>
      </c>
      <c r="P178" s="3">
        <v>605.5</v>
      </c>
      <c r="Q178" s="3">
        <v>570</v>
      </c>
      <c r="R178" s="5">
        <v>0.68899999999999995</v>
      </c>
      <c r="S178" s="3">
        <v>186</v>
      </c>
      <c r="T178" s="5">
        <v>0.22500000000000001</v>
      </c>
      <c r="U178" s="3">
        <v>40</v>
      </c>
      <c r="V178" s="5">
        <v>4.8000000000000001E-2</v>
      </c>
      <c r="W178" s="3">
        <v>31</v>
      </c>
      <c r="X178" s="76">
        <v>3.6999999999999998E-2</v>
      </c>
      <c r="Y178" s="75">
        <v>60</v>
      </c>
      <c r="Z178" s="3">
        <v>3</v>
      </c>
      <c r="AA178" s="3">
        <v>63</v>
      </c>
      <c r="AB178" s="76">
        <v>7.5999999999999998E-2</v>
      </c>
      <c r="AD178" s="133">
        <f t="shared" si="18"/>
        <v>0</v>
      </c>
      <c r="AE178" s="71">
        <f t="shared" si="19"/>
        <v>0.46899999999999997</v>
      </c>
      <c r="AF178" s="134">
        <f t="shared" si="20"/>
        <v>0.39200000000000002</v>
      </c>
    </row>
    <row r="179" spans="1:32" x14ac:dyDescent="0.25">
      <c r="A179" s="75">
        <v>540060</v>
      </c>
      <c r="B179" s="4" t="s">
        <v>267</v>
      </c>
      <c r="C179" s="4" t="s">
        <v>105</v>
      </c>
      <c r="D179" s="4" t="s">
        <v>49</v>
      </c>
      <c r="E179" s="92">
        <v>6</v>
      </c>
      <c r="F179" s="75">
        <v>55</v>
      </c>
      <c r="G179" s="3">
        <v>118</v>
      </c>
      <c r="H179" s="3">
        <v>86.5</v>
      </c>
      <c r="I179" s="3">
        <v>61</v>
      </c>
      <c r="J179" s="3">
        <v>3</v>
      </c>
      <c r="K179" s="5">
        <v>4.9000000000000002E-2</v>
      </c>
      <c r="L179" s="3">
        <v>127</v>
      </c>
      <c r="M179" s="92">
        <v>0.48</v>
      </c>
      <c r="N179" s="75">
        <v>1025</v>
      </c>
      <c r="O179" s="3">
        <v>1160</v>
      </c>
      <c r="P179" s="3">
        <v>1092.5</v>
      </c>
      <c r="Q179" s="3">
        <v>881</v>
      </c>
      <c r="R179" s="5">
        <v>0.86</v>
      </c>
      <c r="S179" s="3">
        <v>102</v>
      </c>
      <c r="T179" s="5">
        <v>0.1</v>
      </c>
      <c r="U179" s="3">
        <v>40</v>
      </c>
      <c r="V179" s="5">
        <v>3.9E-2</v>
      </c>
      <c r="W179" s="3">
        <v>2</v>
      </c>
      <c r="X179" s="76">
        <v>2E-3</v>
      </c>
      <c r="Y179" s="75">
        <v>55</v>
      </c>
      <c r="Z179" s="3">
        <v>22</v>
      </c>
      <c r="AA179" s="3">
        <v>77</v>
      </c>
      <c r="AB179" s="76">
        <v>7.4999999999999997E-2</v>
      </c>
      <c r="AD179" s="133">
        <f t="shared" si="18"/>
        <v>0.625</v>
      </c>
      <c r="AE179" s="71">
        <f t="shared" si="19"/>
        <v>0.53700000000000003</v>
      </c>
      <c r="AF179" s="134">
        <f t="shared" si="20"/>
        <v>0.38800000000000001</v>
      </c>
    </row>
    <row r="180" spans="1:32" x14ac:dyDescent="0.25">
      <c r="A180" s="85">
        <v>540169</v>
      </c>
      <c r="B180" s="68" t="s">
        <v>319</v>
      </c>
      <c r="C180" s="68" t="s">
        <v>170</v>
      </c>
      <c r="D180" s="68" t="s">
        <v>56</v>
      </c>
      <c r="E180" s="93">
        <v>1</v>
      </c>
      <c r="F180" s="85">
        <v>2198</v>
      </c>
      <c r="G180" s="30">
        <v>3007</v>
      </c>
      <c r="H180" s="30">
        <v>2602.5</v>
      </c>
      <c r="I180" s="30">
        <v>2005</v>
      </c>
      <c r="J180" s="30">
        <v>10</v>
      </c>
      <c r="K180" s="69">
        <v>5.0000000000000001E-3</v>
      </c>
      <c r="L180" s="30">
        <v>8779</v>
      </c>
      <c r="M180" s="93">
        <v>0.22800000000000001</v>
      </c>
      <c r="N180" s="85">
        <v>34702</v>
      </c>
      <c r="O180" s="30">
        <v>32649</v>
      </c>
      <c r="P180" s="30">
        <v>33675.5</v>
      </c>
      <c r="Q180" s="30">
        <v>29342</v>
      </c>
      <c r="R180" s="69">
        <v>0.84599999999999997</v>
      </c>
      <c r="S180" s="30">
        <v>2486</v>
      </c>
      <c r="T180" s="69">
        <v>7.1999999999999995E-2</v>
      </c>
      <c r="U180" s="30">
        <v>2697</v>
      </c>
      <c r="V180" s="69">
        <v>7.8E-2</v>
      </c>
      <c r="W180" s="30">
        <v>177</v>
      </c>
      <c r="X180" s="86">
        <v>5.0000000000000001E-3</v>
      </c>
      <c r="Y180" s="85">
        <v>2198</v>
      </c>
      <c r="Z180" s="30">
        <v>332</v>
      </c>
      <c r="AA180" s="30">
        <v>2530</v>
      </c>
      <c r="AB180" s="86">
        <v>7.2999999999999995E-2</v>
      </c>
      <c r="AD180" s="133">
        <f t="shared" si="18"/>
        <v>0.50800000000000001</v>
      </c>
      <c r="AE180" s="71">
        <f t="shared" si="19"/>
        <v>0.35299999999999998</v>
      </c>
      <c r="AF180" s="134">
        <f t="shared" si="20"/>
        <v>0.38500000000000001</v>
      </c>
    </row>
    <row r="181" spans="1:32" x14ac:dyDescent="0.25">
      <c r="A181" s="85">
        <v>540144</v>
      </c>
      <c r="B181" s="68" t="s">
        <v>276</v>
      </c>
      <c r="C181" s="68" t="s">
        <v>107</v>
      </c>
      <c r="D181" s="68" t="s">
        <v>56</v>
      </c>
      <c r="E181" s="93">
        <v>9</v>
      </c>
      <c r="F181" s="85">
        <v>756</v>
      </c>
      <c r="G181" s="30">
        <v>487</v>
      </c>
      <c r="H181" s="30">
        <v>621.5</v>
      </c>
      <c r="I181" s="30">
        <v>442</v>
      </c>
      <c r="J181" s="30">
        <v>96</v>
      </c>
      <c r="K181" s="69">
        <v>0.217</v>
      </c>
      <c r="L181" s="30">
        <v>8315</v>
      </c>
      <c r="M181" s="93">
        <v>5.2999999999999999E-2</v>
      </c>
      <c r="N181" s="85">
        <v>11422</v>
      </c>
      <c r="O181" s="30">
        <v>10682</v>
      </c>
      <c r="P181" s="30">
        <v>11052</v>
      </c>
      <c r="Q181" s="30">
        <v>10145</v>
      </c>
      <c r="R181" s="69">
        <v>0.88800000000000001</v>
      </c>
      <c r="S181" s="30">
        <v>550</v>
      </c>
      <c r="T181" s="69">
        <v>4.8000000000000001E-2</v>
      </c>
      <c r="U181" s="30">
        <v>702</v>
      </c>
      <c r="V181" s="69">
        <v>6.0999999999999999E-2</v>
      </c>
      <c r="W181" s="30">
        <v>25</v>
      </c>
      <c r="X181" s="86">
        <v>2E-3</v>
      </c>
      <c r="Y181" s="85">
        <v>756</v>
      </c>
      <c r="Z181" s="30">
        <v>63</v>
      </c>
      <c r="AA181" s="30">
        <v>819</v>
      </c>
      <c r="AB181" s="86">
        <v>7.1999999999999995E-2</v>
      </c>
      <c r="AD181" s="187">
        <f t="shared" si="18"/>
        <v>0.89300000000000002</v>
      </c>
      <c r="AE181" s="71">
        <f t="shared" si="19"/>
        <v>0.16600000000000001</v>
      </c>
      <c r="AF181" s="134">
        <f t="shared" si="20"/>
        <v>0.38100000000000001</v>
      </c>
    </row>
    <row r="182" spans="1:32" x14ac:dyDescent="0.25">
      <c r="A182" s="75">
        <v>540215</v>
      </c>
      <c r="B182" s="4" t="s">
        <v>183</v>
      </c>
      <c r="C182" s="4" t="s">
        <v>184</v>
      </c>
      <c r="D182" s="4" t="s">
        <v>49</v>
      </c>
      <c r="E182" s="92">
        <v>5</v>
      </c>
      <c r="F182" s="75">
        <v>359</v>
      </c>
      <c r="G182" s="3">
        <v>350</v>
      </c>
      <c r="H182" s="3">
        <v>354.5</v>
      </c>
      <c r="I182" s="3">
        <v>315</v>
      </c>
      <c r="J182" s="3">
        <v>61</v>
      </c>
      <c r="K182" s="5">
        <v>0.19400000000000001</v>
      </c>
      <c r="L182" s="3">
        <v>258</v>
      </c>
      <c r="M182" s="92">
        <v>1.2210000000000001</v>
      </c>
      <c r="N182" s="75">
        <v>5105</v>
      </c>
      <c r="O182" s="3">
        <v>5034</v>
      </c>
      <c r="P182" s="3">
        <v>5069.5</v>
      </c>
      <c r="Q182" s="3">
        <v>4809</v>
      </c>
      <c r="R182" s="5">
        <v>0.94199999999999995</v>
      </c>
      <c r="S182" s="3">
        <v>243</v>
      </c>
      <c r="T182" s="5">
        <v>4.8000000000000001E-2</v>
      </c>
      <c r="U182" s="3">
        <v>52</v>
      </c>
      <c r="V182" s="5">
        <v>0.01</v>
      </c>
      <c r="W182" s="3">
        <v>1</v>
      </c>
      <c r="X182" s="76">
        <v>0</v>
      </c>
      <c r="Y182" s="75">
        <v>359</v>
      </c>
      <c r="Z182" s="3">
        <v>4</v>
      </c>
      <c r="AA182" s="3">
        <v>363</v>
      </c>
      <c r="AB182" s="76">
        <v>7.0999999999999994E-2</v>
      </c>
      <c r="AD182" s="187">
        <f t="shared" si="18"/>
        <v>0.88300000000000001</v>
      </c>
      <c r="AE182" s="178">
        <f t="shared" si="19"/>
        <v>0.85799999999999998</v>
      </c>
      <c r="AF182" s="134">
        <f t="shared" si="20"/>
        <v>0.378</v>
      </c>
    </row>
    <row r="183" spans="1:32" x14ac:dyDescent="0.25">
      <c r="A183" s="75">
        <v>540054</v>
      </c>
      <c r="B183" s="4" t="s">
        <v>164</v>
      </c>
      <c r="C183" s="4" t="s">
        <v>105</v>
      </c>
      <c r="D183" s="4" t="s">
        <v>49</v>
      </c>
      <c r="E183" s="92">
        <v>6</v>
      </c>
      <c r="F183" s="75">
        <v>11</v>
      </c>
      <c r="G183" s="3">
        <v>60</v>
      </c>
      <c r="H183" s="3">
        <v>35.5</v>
      </c>
      <c r="I183" s="3">
        <v>26</v>
      </c>
      <c r="J183" s="3">
        <v>8</v>
      </c>
      <c r="K183" s="5">
        <v>0.308</v>
      </c>
      <c r="L183" s="3">
        <v>30</v>
      </c>
      <c r="M183" s="92">
        <v>0.86699999999999999</v>
      </c>
      <c r="N183" s="75">
        <v>395</v>
      </c>
      <c r="O183" s="3">
        <v>388</v>
      </c>
      <c r="P183" s="3">
        <v>391.5</v>
      </c>
      <c r="Q183" s="3">
        <v>322</v>
      </c>
      <c r="R183" s="5">
        <v>0.81499999999999995</v>
      </c>
      <c r="S183" s="3">
        <v>63</v>
      </c>
      <c r="T183" s="5">
        <v>0.159</v>
      </c>
      <c r="U183" s="3">
        <v>8</v>
      </c>
      <c r="V183" s="5">
        <v>0.02</v>
      </c>
      <c r="W183" s="3">
        <v>2</v>
      </c>
      <c r="X183" s="76">
        <v>5.0000000000000001E-3</v>
      </c>
      <c r="Y183" s="75">
        <v>11</v>
      </c>
      <c r="Z183" s="3">
        <v>16</v>
      </c>
      <c r="AA183" s="3">
        <v>27</v>
      </c>
      <c r="AB183" s="76">
        <v>6.8000000000000005E-2</v>
      </c>
      <c r="AD183" s="187">
        <f t="shared" si="18"/>
        <v>0.93200000000000005</v>
      </c>
      <c r="AE183" s="71">
        <f t="shared" si="19"/>
        <v>0.72699999999999998</v>
      </c>
      <c r="AF183" s="134">
        <f t="shared" si="20"/>
        <v>0.371</v>
      </c>
    </row>
    <row r="184" spans="1:32" x14ac:dyDescent="0.25">
      <c r="A184" s="75">
        <v>540013</v>
      </c>
      <c r="B184" s="4" t="s">
        <v>120</v>
      </c>
      <c r="C184" s="4" t="s">
        <v>53</v>
      </c>
      <c r="D184" s="4" t="s">
        <v>49</v>
      </c>
      <c r="E184" s="92">
        <v>11</v>
      </c>
      <c r="F184" s="75">
        <v>113</v>
      </c>
      <c r="G184" s="3">
        <v>89</v>
      </c>
      <c r="H184" s="3">
        <v>101</v>
      </c>
      <c r="I184" s="3">
        <v>66</v>
      </c>
      <c r="J184" s="3">
        <v>0</v>
      </c>
      <c r="K184" s="5">
        <v>0</v>
      </c>
      <c r="L184" s="3">
        <v>35</v>
      </c>
      <c r="M184" s="92">
        <v>1.8859999999999999</v>
      </c>
      <c r="N184" s="75">
        <v>2372</v>
      </c>
      <c r="O184" s="3">
        <v>1504</v>
      </c>
      <c r="P184" s="3">
        <v>1938</v>
      </c>
      <c r="Q184" s="3">
        <v>1869</v>
      </c>
      <c r="R184" s="5">
        <v>0.78800000000000003</v>
      </c>
      <c r="S184" s="3">
        <v>376</v>
      </c>
      <c r="T184" s="5">
        <v>0.159</v>
      </c>
      <c r="U184" s="3">
        <v>71</v>
      </c>
      <c r="V184" s="5">
        <v>0.03</v>
      </c>
      <c r="W184" s="3">
        <v>56</v>
      </c>
      <c r="X184" s="76">
        <v>2.4E-2</v>
      </c>
      <c r="Y184" s="75">
        <v>113</v>
      </c>
      <c r="Z184" s="3">
        <v>49</v>
      </c>
      <c r="AA184" s="3">
        <v>162</v>
      </c>
      <c r="AB184" s="76">
        <v>6.8000000000000005E-2</v>
      </c>
      <c r="AD184" s="133">
        <f t="shared" si="18"/>
        <v>0</v>
      </c>
      <c r="AE184" s="178">
        <f t="shared" si="19"/>
        <v>0.95699999999999996</v>
      </c>
      <c r="AF184" s="134">
        <f t="shared" si="20"/>
        <v>0.371</v>
      </c>
    </row>
    <row r="185" spans="1:32" x14ac:dyDescent="0.25">
      <c r="A185" s="85">
        <v>540153</v>
      </c>
      <c r="B185" s="68" t="s">
        <v>287</v>
      </c>
      <c r="C185" s="68" t="s">
        <v>288</v>
      </c>
      <c r="D185" s="68" t="s">
        <v>56</v>
      </c>
      <c r="E185" s="93">
        <v>8</v>
      </c>
      <c r="F185" s="85">
        <v>450</v>
      </c>
      <c r="G185" s="30">
        <v>914</v>
      </c>
      <c r="H185" s="30">
        <v>682</v>
      </c>
      <c r="I185" s="30">
        <v>443</v>
      </c>
      <c r="J185" s="30">
        <v>0</v>
      </c>
      <c r="K185" s="69">
        <v>0</v>
      </c>
      <c r="L185" s="30">
        <v>14118</v>
      </c>
      <c r="M185" s="93">
        <v>3.1E-2</v>
      </c>
      <c r="N185" s="85">
        <v>6740</v>
      </c>
      <c r="O185" s="30">
        <v>8873</v>
      </c>
      <c r="P185" s="30">
        <v>7806.5</v>
      </c>
      <c r="Q185" s="30">
        <v>4436</v>
      </c>
      <c r="R185" s="69">
        <v>0.65800000000000003</v>
      </c>
      <c r="S185" s="30">
        <v>201</v>
      </c>
      <c r="T185" s="69">
        <v>0.03</v>
      </c>
      <c r="U185" s="30">
        <v>2078</v>
      </c>
      <c r="V185" s="69">
        <v>0.308</v>
      </c>
      <c r="W185" s="30">
        <v>25</v>
      </c>
      <c r="X185" s="86">
        <v>4.0000000000000001E-3</v>
      </c>
      <c r="Y185" s="85">
        <v>450</v>
      </c>
      <c r="Z185" s="30">
        <v>0</v>
      </c>
      <c r="AA185" s="30">
        <v>450</v>
      </c>
      <c r="AB185" s="86">
        <v>6.7000000000000004E-2</v>
      </c>
      <c r="AD185" s="133">
        <f t="shared" si="18"/>
        <v>0</v>
      </c>
      <c r="AE185" s="71">
        <f t="shared" si="19"/>
        <v>0.10199999999999999</v>
      </c>
      <c r="AF185" s="134">
        <f t="shared" si="20"/>
        <v>0.36699999999999999</v>
      </c>
    </row>
    <row r="186" spans="1:32" x14ac:dyDescent="0.25">
      <c r="A186" s="85">
        <v>540051</v>
      </c>
      <c r="B186" s="68" t="s">
        <v>144</v>
      </c>
      <c r="C186" s="68" t="s">
        <v>145</v>
      </c>
      <c r="D186" s="68" t="s">
        <v>56</v>
      </c>
      <c r="E186" s="93">
        <v>8</v>
      </c>
      <c r="F186" s="85">
        <v>379</v>
      </c>
      <c r="G186" s="30">
        <v>1047</v>
      </c>
      <c r="H186" s="30">
        <v>713</v>
      </c>
      <c r="I186" s="30">
        <v>376</v>
      </c>
      <c r="J186" s="30">
        <v>0</v>
      </c>
      <c r="K186" s="69">
        <v>0</v>
      </c>
      <c r="L186" s="30">
        <v>16883</v>
      </c>
      <c r="M186" s="93">
        <v>2.1999999999999999E-2</v>
      </c>
      <c r="N186" s="85">
        <v>8569</v>
      </c>
      <c r="O186" s="30">
        <v>10964</v>
      </c>
      <c r="P186" s="30">
        <v>9766.5</v>
      </c>
      <c r="Q186" s="30">
        <v>5865</v>
      </c>
      <c r="R186" s="69">
        <v>0.68400000000000005</v>
      </c>
      <c r="S186" s="30">
        <v>200</v>
      </c>
      <c r="T186" s="69">
        <v>2.3E-2</v>
      </c>
      <c r="U186" s="30">
        <v>2170</v>
      </c>
      <c r="V186" s="69">
        <v>0.253</v>
      </c>
      <c r="W186" s="30">
        <v>334</v>
      </c>
      <c r="X186" s="86">
        <v>3.9E-2</v>
      </c>
      <c r="Y186" s="85">
        <v>379</v>
      </c>
      <c r="Z186" s="30">
        <v>182</v>
      </c>
      <c r="AA186" s="30">
        <v>561</v>
      </c>
      <c r="AB186" s="86">
        <v>6.5000000000000002E-2</v>
      </c>
      <c r="AD186" s="133">
        <f t="shared" si="18"/>
        <v>0</v>
      </c>
      <c r="AE186" s="71">
        <f t="shared" si="19"/>
        <v>9.8000000000000004E-2</v>
      </c>
      <c r="AF186" s="134">
        <f t="shared" si="20"/>
        <v>0.36299999999999999</v>
      </c>
    </row>
    <row r="187" spans="1:32" x14ac:dyDescent="0.25">
      <c r="A187" s="75">
        <v>540092</v>
      </c>
      <c r="B187" s="4" t="s">
        <v>221</v>
      </c>
      <c r="C187" s="4" t="s">
        <v>111</v>
      </c>
      <c r="D187" s="4" t="s">
        <v>49</v>
      </c>
      <c r="E187" s="92">
        <v>2</v>
      </c>
      <c r="F187" s="75">
        <v>45</v>
      </c>
      <c r="G187" s="3">
        <v>65</v>
      </c>
      <c r="H187" s="3">
        <v>55</v>
      </c>
      <c r="I187" s="3">
        <v>57</v>
      </c>
      <c r="J187" s="3">
        <v>1</v>
      </c>
      <c r="K187" s="5">
        <v>1.7999999999999999E-2</v>
      </c>
      <c r="L187" s="3">
        <v>73</v>
      </c>
      <c r="M187" s="92">
        <v>0.78100000000000003</v>
      </c>
      <c r="N187" s="75">
        <v>715</v>
      </c>
      <c r="O187" s="3">
        <v>496</v>
      </c>
      <c r="P187" s="3">
        <v>605.5</v>
      </c>
      <c r="Q187" s="3">
        <v>509</v>
      </c>
      <c r="R187" s="5">
        <v>0.71199999999999997</v>
      </c>
      <c r="S187" s="3">
        <v>148</v>
      </c>
      <c r="T187" s="5">
        <v>0.20699999999999999</v>
      </c>
      <c r="U187" s="3">
        <v>45</v>
      </c>
      <c r="V187" s="5">
        <v>6.3E-2</v>
      </c>
      <c r="W187" s="3">
        <v>13</v>
      </c>
      <c r="X187" s="76">
        <v>1.7999999999999999E-2</v>
      </c>
      <c r="Y187" s="75">
        <v>45</v>
      </c>
      <c r="Z187" s="3">
        <v>1</v>
      </c>
      <c r="AA187" s="3">
        <v>46</v>
      </c>
      <c r="AB187" s="76">
        <v>6.4000000000000001E-2</v>
      </c>
      <c r="AD187" s="133">
        <f t="shared" si="18"/>
        <v>0.55100000000000005</v>
      </c>
      <c r="AE187" s="71">
        <f t="shared" si="19"/>
        <v>0.70599999999999996</v>
      </c>
      <c r="AF187" s="134">
        <f t="shared" si="20"/>
        <v>0.35599999999999998</v>
      </c>
    </row>
    <row r="188" spans="1:32" x14ac:dyDescent="0.25">
      <c r="A188" s="85">
        <v>540149</v>
      </c>
      <c r="B188" s="68" t="s">
        <v>285</v>
      </c>
      <c r="C188" s="68" t="s">
        <v>69</v>
      </c>
      <c r="D188" s="68" t="s">
        <v>56</v>
      </c>
      <c r="E188" s="93">
        <v>10</v>
      </c>
      <c r="F188" s="85">
        <v>306</v>
      </c>
      <c r="G188" s="30">
        <v>481</v>
      </c>
      <c r="H188" s="30">
        <v>393.5</v>
      </c>
      <c r="I188" s="30">
        <v>340</v>
      </c>
      <c r="J188" s="30">
        <v>5</v>
      </c>
      <c r="K188" s="69">
        <v>1.4999999999999999E-2</v>
      </c>
      <c r="L188" s="30">
        <v>1168</v>
      </c>
      <c r="M188" s="93">
        <v>0.29099999999999998</v>
      </c>
      <c r="N188" s="85">
        <v>5313</v>
      </c>
      <c r="O188" s="30">
        <v>6268</v>
      </c>
      <c r="P188" s="30">
        <v>5790.5</v>
      </c>
      <c r="Q188" s="30">
        <v>4245</v>
      </c>
      <c r="R188" s="69">
        <v>0.79900000000000004</v>
      </c>
      <c r="S188" s="30">
        <v>414</v>
      </c>
      <c r="T188" s="69">
        <v>7.8E-2</v>
      </c>
      <c r="U188" s="30">
        <v>626</v>
      </c>
      <c r="V188" s="69">
        <v>0.11799999999999999</v>
      </c>
      <c r="W188" s="30">
        <v>28</v>
      </c>
      <c r="X188" s="86">
        <v>5.0000000000000001E-3</v>
      </c>
      <c r="Y188" s="85">
        <v>306</v>
      </c>
      <c r="Z188" s="30">
        <v>32</v>
      </c>
      <c r="AA188" s="30">
        <v>338</v>
      </c>
      <c r="AB188" s="86">
        <v>6.4000000000000001E-2</v>
      </c>
      <c r="AD188" s="133">
        <f t="shared" si="18"/>
        <v>0.54400000000000004</v>
      </c>
      <c r="AE188" s="71">
        <f t="shared" si="19"/>
        <v>0.40200000000000002</v>
      </c>
      <c r="AF188" s="134">
        <f t="shared" si="20"/>
        <v>0.35599999999999998</v>
      </c>
    </row>
    <row r="189" spans="1:32" x14ac:dyDescent="0.25">
      <c r="A189" s="85">
        <v>540097</v>
      </c>
      <c r="B189" s="68" t="s">
        <v>220</v>
      </c>
      <c r="C189" s="68" t="s">
        <v>156</v>
      </c>
      <c r="D189" s="68" t="s">
        <v>56</v>
      </c>
      <c r="E189" s="93">
        <v>6</v>
      </c>
      <c r="F189" s="85">
        <v>1020</v>
      </c>
      <c r="G189" s="30">
        <v>1386</v>
      </c>
      <c r="H189" s="30">
        <v>1203</v>
      </c>
      <c r="I189" s="30">
        <v>999</v>
      </c>
      <c r="J189" s="30">
        <v>18</v>
      </c>
      <c r="K189" s="69">
        <v>1.7999999999999999E-2</v>
      </c>
      <c r="L189" s="30">
        <v>5079</v>
      </c>
      <c r="M189" s="93">
        <v>0.19700000000000001</v>
      </c>
      <c r="N189" s="85">
        <v>17872</v>
      </c>
      <c r="O189" s="30">
        <v>16293</v>
      </c>
      <c r="P189" s="30">
        <v>17082.5</v>
      </c>
      <c r="Q189" s="30">
        <v>14625</v>
      </c>
      <c r="R189" s="69">
        <v>0.81799999999999995</v>
      </c>
      <c r="S189" s="30">
        <v>645</v>
      </c>
      <c r="T189" s="69">
        <v>3.5999999999999997E-2</v>
      </c>
      <c r="U189" s="30">
        <v>2521</v>
      </c>
      <c r="V189" s="69">
        <v>0.14099999999999999</v>
      </c>
      <c r="W189" s="30">
        <v>81</v>
      </c>
      <c r="X189" s="86">
        <v>5.0000000000000001E-3</v>
      </c>
      <c r="Y189" s="85">
        <v>1020</v>
      </c>
      <c r="Z189" s="30">
        <v>102</v>
      </c>
      <c r="AA189" s="30">
        <v>1122</v>
      </c>
      <c r="AB189" s="86">
        <v>6.3E-2</v>
      </c>
      <c r="AD189" s="133">
        <f t="shared" si="18"/>
        <v>0.55100000000000005</v>
      </c>
      <c r="AE189" s="71">
        <f t="shared" si="19"/>
        <v>0.32500000000000001</v>
      </c>
      <c r="AF189" s="134">
        <f t="shared" si="20"/>
        <v>0.35299999999999998</v>
      </c>
    </row>
    <row r="190" spans="1:32" x14ac:dyDescent="0.25">
      <c r="A190" s="75">
        <v>540043</v>
      </c>
      <c r="B190" s="4" t="s">
        <v>320</v>
      </c>
      <c r="C190" s="4" t="s">
        <v>60</v>
      </c>
      <c r="D190" s="4" t="s">
        <v>49</v>
      </c>
      <c r="E190" s="92">
        <v>4</v>
      </c>
      <c r="F190" s="75">
        <v>59</v>
      </c>
      <c r="G190" s="3">
        <v>78</v>
      </c>
      <c r="H190" s="3">
        <v>68.5</v>
      </c>
      <c r="I190" s="3">
        <v>47</v>
      </c>
      <c r="J190" s="3">
        <v>1</v>
      </c>
      <c r="K190" s="5">
        <v>2.1000000000000001E-2</v>
      </c>
      <c r="L190" s="3">
        <v>132</v>
      </c>
      <c r="M190" s="92">
        <v>0.35599999999999998</v>
      </c>
      <c r="N190" s="75">
        <v>946</v>
      </c>
      <c r="O190" s="3">
        <v>860</v>
      </c>
      <c r="P190" s="3">
        <v>903</v>
      </c>
      <c r="Q190" s="3">
        <v>790</v>
      </c>
      <c r="R190" s="5">
        <v>0.83499999999999996</v>
      </c>
      <c r="S190" s="3">
        <v>98</v>
      </c>
      <c r="T190" s="5">
        <v>0.104</v>
      </c>
      <c r="U190" s="3">
        <v>39</v>
      </c>
      <c r="V190" s="5">
        <v>4.1000000000000002E-2</v>
      </c>
      <c r="W190" s="3">
        <v>19</v>
      </c>
      <c r="X190" s="76">
        <v>0.02</v>
      </c>
      <c r="Y190" s="75">
        <v>59</v>
      </c>
      <c r="Z190" s="3">
        <v>0</v>
      </c>
      <c r="AA190" s="3">
        <v>59</v>
      </c>
      <c r="AB190" s="76">
        <v>6.2E-2</v>
      </c>
      <c r="AD190" s="133">
        <f t="shared" si="18"/>
        <v>0.56100000000000005</v>
      </c>
      <c r="AE190" s="71">
        <f t="shared" si="19"/>
        <v>0.46200000000000002</v>
      </c>
      <c r="AF190" s="134">
        <f t="shared" si="20"/>
        <v>0.34599999999999997</v>
      </c>
    </row>
    <row r="191" spans="1:32" x14ac:dyDescent="0.25">
      <c r="A191" s="75">
        <v>540073</v>
      </c>
      <c r="B191" s="4" t="s">
        <v>130</v>
      </c>
      <c r="C191" s="4" t="s">
        <v>84</v>
      </c>
      <c r="D191" s="4" t="s">
        <v>49</v>
      </c>
      <c r="E191" s="92">
        <v>3</v>
      </c>
      <c r="F191" s="75">
        <v>1570</v>
      </c>
      <c r="G191" s="3">
        <v>1891</v>
      </c>
      <c r="H191" s="3">
        <v>1730.5</v>
      </c>
      <c r="I191" s="3">
        <v>1679</v>
      </c>
      <c r="J191" s="3">
        <v>22</v>
      </c>
      <c r="K191" s="5">
        <v>1.2999999999999999E-2</v>
      </c>
      <c r="L191" s="3">
        <v>964</v>
      </c>
      <c r="M191" s="92">
        <v>1.742</v>
      </c>
      <c r="N191" s="75">
        <v>28045</v>
      </c>
      <c r="O191" s="3">
        <v>21182</v>
      </c>
      <c r="P191" s="3">
        <v>24613.5</v>
      </c>
      <c r="Q191" s="3">
        <v>23389</v>
      </c>
      <c r="R191" s="5">
        <v>0.83399999999999996</v>
      </c>
      <c r="S191" s="3">
        <v>2616</v>
      </c>
      <c r="T191" s="5">
        <v>9.2999999999999999E-2</v>
      </c>
      <c r="U191" s="3">
        <v>1331</v>
      </c>
      <c r="V191" s="5">
        <v>4.7E-2</v>
      </c>
      <c r="W191" s="3">
        <v>709</v>
      </c>
      <c r="X191" s="76">
        <v>2.5000000000000001E-2</v>
      </c>
      <c r="Y191" s="75">
        <v>1570</v>
      </c>
      <c r="Z191" s="3">
        <v>166</v>
      </c>
      <c r="AA191" s="3">
        <v>1736</v>
      </c>
      <c r="AB191" s="76">
        <v>6.2E-2</v>
      </c>
      <c r="AD191" s="133">
        <f t="shared" si="18"/>
        <v>0.53300000000000003</v>
      </c>
      <c r="AE191" s="178">
        <f t="shared" si="19"/>
        <v>0.94599999999999995</v>
      </c>
      <c r="AF191" s="134">
        <f t="shared" si="20"/>
        <v>0.34599999999999997</v>
      </c>
    </row>
    <row r="192" spans="1:32" x14ac:dyDescent="0.25">
      <c r="A192" s="75">
        <v>540109</v>
      </c>
      <c r="B192" s="4" t="s">
        <v>344</v>
      </c>
      <c r="C192" s="4" t="s">
        <v>142</v>
      </c>
      <c r="D192" s="4" t="s">
        <v>49</v>
      </c>
      <c r="E192" s="92">
        <v>10</v>
      </c>
      <c r="F192" s="75">
        <v>38</v>
      </c>
      <c r="G192" s="3">
        <v>68</v>
      </c>
      <c r="H192" s="3">
        <v>53</v>
      </c>
      <c r="I192" s="3">
        <v>33</v>
      </c>
      <c r="J192" s="3">
        <v>9</v>
      </c>
      <c r="K192" s="5">
        <v>0.27300000000000002</v>
      </c>
      <c r="L192" s="3">
        <v>164</v>
      </c>
      <c r="M192" s="92">
        <v>0.20100000000000001</v>
      </c>
      <c r="N192" s="75">
        <v>734</v>
      </c>
      <c r="O192" s="3">
        <v>937</v>
      </c>
      <c r="P192" s="3">
        <v>835.5</v>
      </c>
      <c r="Q192" s="3">
        <v>669</v>
      </c>
      <c r="R192" s="5">
        <v>0.91100000000000003</v>
      </c>
      <c r="S192" s="3">
        <v>45</v>
      </c>
      <c r="T192" s="5">
        <v>6.0999999999999999E-2</v>
      </c>
      <c r="U192" s="3">
        <v>18</v>
      </c>
      <c r="V192" s="5">
        <v>2.5000000000000001E-2</v>
      </c>
      <c r="W192" s="3">
        <v>2</v>
      </c>
      <c r="X192" s="76">
        <v>3.0000000000000001E-3</v>
      </c>
      <c r="Y192" s="75">
        <v>38</v>
      </c>
      <c r="Z192" s="3">
        <v>7</v>
      </c>
      <c r="AA192" s="3">
        <v>45</v>
      </c>
      <c r="AB192" s="76">
        <v>6.0999999999999999E-2</v>
      </c>
      <c r="AD192" s="187">
        <f t="shared" si="18"/>
        <v>0.92200000000000004</v>
      </c>
      <c r="AE192" s="71">
        <f t="shared" si="19"/>
        <v>0.33500000000000002</v>
      </c>
      <c r="AF192" s="134">
        <f t="shared" si="20"/>
        <v>0.34200000000000003</v>
      </c>
    </row>
    <row r="193" spans="1:32" x14ac:dyDescent="0.25">
      <c r="A193" s="85">
        <v>540001</v>
      </c>
      <c r="B193" s="68" t="s">
        <v>54</v>
      </c>
      <c r="C193" s="68" t="s">
        <v>55</v>
      </c>
      <c r="D193" s="68" t="s">
        <v>56</v>
      </c>
      <c r="E193" s="93">
        <v>7</v>
      </c>
      <c r="F193" s="85">
        <v>345</v>
      </c>
      <c r="G193" s="30">
        <v>483</v>
      </c>
      <c r="H193" s="30">
        <v>414</v>
      </c>
      <c r="I193" s="30">
        <v>302</v>
      </c>
      <c r="J193" s="30">
        <v>0</v>
      </c>
      <c r="K193" s="69">
        <v>0</v>
      </c>
      <c r="L193" s="30">
        <v>6212</v>
      </c>
      <c r="M193" s="93">
        <v>4.9000000000000002E-2</v>
      </c>
      <c r="N193" s="85">
        <v>7863</v>
      </c>
      <c r="O193" s="30">
        <v>8859</v>
      </c>
      <c r="P193" s="30">
        <v>8361</v>
      </c>
      <c r="Q193" s="30">
        <v>5310</v>
      </c>
      <c r="R193" s="69">
        <v>0.67500000000000004</v>
      </c>
      <c r="S193" s="30">
        <v>343</v>
      </c>
      <c r="T193" s="69">
        <v>4.3999999999999997E-2</v>
      </c>
      <c r="U193" s="30">
        <v>1994</v>
      </c>
      <c r="V193" s="69">
        <v>0.254</v>
      </c>
      <c r="W193" s="30">
        <v>216</v>
      </c>
      <c r="X193" s="86">
        <v>2.7E-2</v>
      </c>
      <c r="Y193" s="85">
        <v>345</v>
      </c>
      <c r="Z193" s="30">
        <v>126</v>
      </c>
      <c r="AA193" s="30">
        <v>471</v>
      </c>
      <c r="AB193" s="86">
        <v>0.06</v>
      </c>
      <c r="AD193" s="133">
        <f t="shared" si="18"/>
        <v>0</v>
      </c>
      <c r="AE193" s="71">
        <f t="shared" si="19"/>
        <v>0.151</v>
      </c>
      <c r="AF193" s="134">
        <f t="shared" si="20"/>
        <v>0.33900000000000002</v>
      </c>
    </row>
    <row r="194" spans="1:32" x14ac:dyDescent="0.25">
      <c r="A194" s="75">
        <v>540189</v>
      </c>
      <c r="B194" s="4" t="s">
        <v>277</v>
      </c>
      <c r="C194" s="4" t="s">
        <v>263</v>
      </c>
      <c r="D194" s="4" t="s">
        <v>49</v>
      </c>
      <c r="E194" s="92">
        <v>6</v>
      </c>
      <c r="F194" s="75">
        <v>9</v>
      </c>
      <c r="G194" s="3">
        <v>12</v>
      </c>
      <c r="H194" s="3">
        <v>10.5</v>
      </c>
      <c r="I194" s="3">
        <v>13</v>
      </c>
      <c r="J194" s="3">
        <v>0</v>
      </c>
      <c r="K194" s="5">
        <v>0</v>
      </c>
      <c r="L194" s="3">
        <v>21</v>
      </c>
      <c r="M194" s="92">
        <v>0.61899999999999999</v>
      </c>
      <c r="N194" s="75">
        <v>152</v>
      </c>
      <c r="O194" s="3">
        <v>159</v>
      </c>
      <c r="P194" s="3">
        <v>155.5</v>
      </c>
      <c r="Q194" s="3">
        <v>136</v>
      </c>
      <c r="R194" s="5">
        <v>0.89500000000000002</v>
      </c>
      <c r="S194" s="3">
        <v>7</v>
      </c>
      <c r="T194" s="5">
        <v>4.5999999999999999E-2</v>
      </c>
      <c r="U194" s="3">
        <v>9</v>
      </c>
      <c r="V194" s="5">
        <v>5.8999999999999997E-2</v>
      </c>
      <c r="W194" s="3">
        <v>0</v>
      </c>
      <c r="X194" s="76">
        <v>0</v>
      </c>
      <c r="Y194" s="75">
        <v>9</v>
      </c>
      <c r="Z194" s="3">
        <v>0</v>
      </c>
      <c r="AA194" s="3">
        <v>9</v>
      </c>
      <c r="AB194" s="76">
        <v>5.8999999999999997E-2</v>
      </c>
      <c r="AD194" s="133">
        <f t="shared" si="18"/>
        <v>0</v>
      </c>
      <c r="AE194" s="71">
        <f t="shared" si="19"/>
        <v>0.628</v>
      </c>
      <c r="AF194" s="134">
        <f t="shared" si="20"/>
        <v>0.33500000000000002</v>
      </c>
    </row>
    <row r="195" spans="1:32" x14ac:dyDescent="0.25">
      <c r="A195" s="85">
        <v>540278</v>
      </c>
      <c r="B195" s="68" t="s">
        <v>273</v>
      </c>
      <c r="C195" s="68" t="s">
        <v>67</v>
      </c>
      <c r="D195" s="68" t="s">
        <v>56</v>
      </c>
      <c r="E195" s="93">
        <v>1</v>
      </c>
      <c r="F195" s="85">
        <v>370</v>
      </c>
      <c r="G195" s="30">
        <v>732</v>
      </c>
      <c r="H195" s="30">
        <v>551</v>
      </c>
      <c r="I195" s="30">
        <v>357</v>
      </c>
      <c r="J195" s="30">
        <v>13</v>
      </c>
      <c r="K195" s="69">
        <v>3.5999999999999997E-2</v>
      </c>
      <c r="L195" s="30">
        <v>7528</v>
      </c>
      <c r="M195" s="93">
        <v>4.7E-2</v>
      </c>
      <c r="N195" s="85">
        <v>7480</v>
      </c>
      <c r="O195" s="30">
        <v>12410</v>
      </c>
      <c r="P195" s="30">
        <v>9945</v>
      </c>
      <c r="Q195" s="30">
        <v>5277</v>
      </c>
      <c r="R195" s="69">
        <v>0.70499999999999996</v>
      </c>
      <c r="S195" s="30">
        <v>121</v>
      </c>
      <c r="T195" s="69">
        <v>1.6E-2</v>
      </c>
      <c r="U195" s="30">
        <v>1993</v>
      </c>
      <c r="V195" s="69">
        <v>0.26600000000000001</v>
      </c>
      <c r="W195" s="30">
        <v>89</v>
      </c>
      <c r="X195" s="86">
        <v>1.2E-2</v>
      </c>
      <c r="Y195" s="85">
        <v>370</v>
      </c>
      <c r="Z195" s="30">
        <v>63</v>
      </c>
      <c r="AA195" s="30">
        <v>433</v>
      </c>
      <c r="AB195" s="86">
        <v>5.8000000000000003E-2</v>
      </c>
      <c r="AD195" s="133">
        <f t="shared" si="18"/>
        <v>0.59699999999999998</v>
      </c>
      <c r="AE195" s="71">
        <f t="shared" si="19"/>
        <v>0.13700000000000001</v>
      </c>
      <c r="AF195" s="134">
        <f t="shared" si="20"/>
        <v>0.32800000000000001</v>
      </c>
    </row>
    <row r="196" spans="1:32" x14ac:dyDescent="0.25">
      <c r="A196" s="75">
        <v>540280</v>
      </c>
      <c r="B196" s="4" t="s">
        <v>227</v>
      </c>
      <c r="C196" s="4" t="s">
        <v>58</v>
      </c>
      <c r="D196" s="4" t="s">
        <v>49</v>
      </c>
      <c r="E196" s="92">
        <v>4</v>
      </c>
      <c r="F196" s="75">
        <v>40</v>
      </c>
      <c r="G196" s="3">
        <v>123</v>
      </c>
      <c r="H196" s="3">
        <v>81.5</v>
      </c>
      <c r="I196" s="3">
        <v>43</v>
      </c>
      <c r="J196" s="3">
        <v>0</v>
      </c>
      <c r="K196" s="5">
        <v>0</v>
      </c>
      <c r="L196" s="3">
        <v>48</v>
      </c>
      <c r="M196" s="92">
        <v>0.89600000000000002</v>
      </c>
      <c r="N196" s="75">
        <v>718</v>
      </c>
      <c r="O196" s="3">
        <v>779</v>
      </c>
      <c r="P196" s="3">
        <v>748.5</v>
      </c>
      <c r="Q196" s="3">
        <v>547</v>
      </c>
      <c r="R196" s="5">
        <v>0.76200000000000001</v>
      </c>
      <c r="S196" s="3">
        <v>69</v>
      </c>
      <c r="T196" s="5">
        <v>9.6000000000000002E-2</v>
      </c>
      <c r="U196" s="3">
        <v>96</v>
      </c>
      <c r="V196" s="5">
        <v>0.13400000000000001</v>
      </c>
      <c r="W196" s="3">
        <v>6</v>
      </c>
      <c r="X196" s="76">
        <v>8.0000000000000002E-3</v>
      </c>
      <c r="Y196" s="75">
        <v>40</v>
      </c>
      <c r="Z196" s="3">
        <v>2</v>
      </c>
      <c r="AA196" s="3">
        <v>42</v>
      </c>
      <c r="AB196" s="76">
        <v>5.8000000000000003E-2</v>
      </c>
      <c r="AD196" s="133">
        <f t="shared" si="18"/>
        <v>0</v>
      </c>
      <c r="AE196" s="71">
        <f t="shared" si="19"/>
        <v>0.73799999999999999</v>
      </c>
      <c r="AF196" s="134">
        <f t="shared" si="20"/>
        <v>0.32800000000000001</v>
      </c>
    </row>
    <row r="197" spans="1:32" x14ac:dyDescent="0.25">
      <c r="A197" s="85">
        <v>540047</v>
      </c>
      <c r="B197" s="68" t="s">
        <v>140</v>
      </c>
      <c r="C197" s="68" t="s">
        <v>137</v>
      </c>
      <c r="D197" s="68" t="s">
        <v>56</v>
      </c>
      <c r="E197" s="93">
        <v>11</v>
      </c>
      <c r="F197" s="85">
        <v>310</v>
      </c>
      <c r="G197" s="30">
        <v>452</v>
      </c>
      <c r="H197" s="30">
        <v>381</v>
      </c>
      <c r="I197" s="30">
        <v>170</v>
      </c>
      <c r="J197" s="30">
        <v>24</v>
      </c>
      <c r="K197" s="69">
        <v>0.14099999999999999</v>
      </c>
      <c r="L197" s="30">
        <v>850</v>
      </c>
      <c r="M197" s="93">
        <v>0.2</v>
      </c>
      <c r="N197" s="85">
        <v>6076</v>
      </c>
      <c r="O197" s="30">
        <v>7513</v>
      </c>
      <c r="P197" s="30">
        <v>6794.5</v>
      </c>
      <c r="Q197" s="30">
        <v>5526</v>
      </c>
      <c r="R197" s="69">
        <v>0.90900000000000003</v>
      </c>
      <c r="S197" s="30">
        <v>361</v>
      </c>
      <c r="T197" s="69">
        <v>5.8999999999999997E-2</v>
      </c>
      <c r="U197" s="30">
        <v>161</v>
      </c>
      <c r="V197" s="69">
        <v>2.5999999999999999E-2</v>
      </c>
      <c r="W197" s="30">
        <v>28</v>
      </c>
      <c r="X197" s="86">
        <v>5.0000000000000001E-3</v>
      </c>
      <c r="Y197" s="85">
        <v>310</v>
      </c>
      <c r="Z197" s="30">
        <v>38</v>
      </c>
      <c r="AA197" s="30">
        <v>348</v>
      </c>
      <c r="AB197" s="86">
        <v>5.7000000000000002E-2</v>
      </c>
      <c r="AD197" s="187">
        <f t="shared" si="18"/>
        <v>0.82599999999999996</v>
      </c>
      <c r="AE197" s="71">
        <f t="shared" si="19"/>
        <v>0.33200000000000002</v>
      </c>
      <c r="AF197" s="134">
        <f t="shared" si="20"/>
        <v>0.32500000000000001</v>
      </c>
    </row>
    <row r="198" spans="1:32" x14ac:dyDescent="0.25">
      <c r="A198" s="75">
        <v>540177</v>
      </c>
      <c r="B198" s="4" t="s">
        <v>252</v>
      </c>
      <c r="C198" s="4" t="s">
        <v>238</v>
      </c>
      <c r="D198" s="4" t="s">
        <v>49</v>
      </c>
      <c r="E198" s="92">
        <v>7</v>
      </c>
      <c r="F198" s="75">
        <v>224</v>
      </c>
      <c r="G198" s="3">
        <v>236</v>
      </c>
      <c r="H198" s="3">
        <v>230</v>
      </c>
      <c r="I198" s="3">
        <v>220</v>
      </c>
      <c r="J198" s="3">
        <v>20</v>
      </c>
      <c r="K198" s="5">
        <v>9.0999999999999998E-2</v>
      </c>
      <c r="L198" s="3">
        <v>307</v>
      </c>
      <c r="M198" s="92">
        <v>0.71699999999999997</v>
      </c>
      <c r="N198" s="75">
        <v>3993</v>
      </c>
      <c r="O198" s="3">
        <v>3162</v>
      </c>
      <c r="P198" s="3">
        <v>3577.5</v>
      </c>
      <c r="Q198" s="3">
        <v>3233</v>
      </c>
      <c r="R198" s="5">
        <v>0.81</v>
      </c>
      <c r="S198" s="3">
        <v>582</v>
      </c>
      <c r="T198" s="5">
        <v>0.14599999999999999</v>
      </c>
      <c r="U198" s="3">
        <v>154</v>
      </c>
      <c r="V198" s="5">
        <v>3.9E-2</v>
      </c>
      <c r="W198" s="3">
        <v>24</v>
      </c>
      <c r="X198" s="76">
        <v>6.0000000000000001E-3</v>
      </c>
      <c r="Y198" s="75">
        <v>224</v>
      </c>
      <c r="Z198" s="3">
        <v>1</v>
      </c>
      <c r="AA198" s="3">
        <v>225</v>
      </c>
      <c r="AB198" s="76">
        <v>5.6000000000000001E-2</v>
      </c>
      <c r="AD198" s="133">
        <f t="shared" ref="AD198:AD261" si="21">IFERROR(_xlfn.PERCENTRANK.INC(K$6:K$289,K198),"-9999")</f>
        <v>0.70299999999999996</v>
      </c>
      <c r="AE198" s="71">
        <f t="shared" ref="AE198:AE261" si="22">IFERROR(_xlfn.PERCENTRANK.INC(M$6:M$289,M198),"-9999")</f>
        <v>0.68100000000000005</v>
      </c>
      <c r="AF198" s="134">
        <f t="shared" ref="AF198:AF261" si="23">IFERROR(_xlfn.PERCENTRANK.INC(AB$6:AB$289,AB198),"-9999")</f>
        <v>0.314</v>
      </c>
    </row>
    <row r="199" spans="1:32" x14ac:dyDescent="0.25">
      <c r="A199" s="75">
        <v>540052</v>
      </c>
      <c r="B199" s="4" t="s">
        <v>350</v>
      </c>
      <c r="C199" s="4" t="s">
        <v>145</v>
      </c>
      <c r="D199" s="4" t="s">
        <v>49</v>
      </c>
      <c r="E199" s="92">
        <v>8</v>
      </c>
      <c r="F199" s="75">
        <v>75</v>
      </c>
      <c r="G199" s="3">
        <v>99</v>
      </c>
      <c r="H199" s="3">
        <v>87</v>
      </c>
      <c r="I199" s="3">
        <v>77</v>
      </c>
      <c r="J199" s="3">
        <v>0</v>
      </c>
      <c r="K199" s="5">
        <v>0</v>
      </c>
      <c r="L199" s="3">
        <v>444</v>
      </c>
      <c r="M199" s="92">
        <v>0.17299999999999999</v>
      </c>
      <c r="N199" s="75">
        <v>1369</v>
      </c>
      <c r="O199" s="3">
        <v>1300</v>
      </c>
      <c r="P199" s="3">
        <v>1334.5</v>
      </c>
      <c r="Q199" s="3">
        <v>1051</v>
      </c>
      <c r="R199" s="5">
        <v>0.76800000000000002</v>
      </c>
      <c r="S199" s="3">
        <v>184</v>
      </c>
      <c r="T199" s="5">
        <v>0.13400000000000001</v>
      </c>
      <c r="U199" s="3">
        <v>74</v>
      </c>
      <c r="V199" s="5">
        <v>5.3999999999999999E-2</v>
      </c>
      <c r="W199" s="3">
        <v>60</v>
      </c>
      <c r="X199" s="76">
        <v>4.3999999999999997E-2</v>
      </c>
      <c r="Y199" s="75">
        <v>75</v>
      </c>
      <c r="Z199" s="3">
        <v>1</v>
      </c>
      <c r="AA199" s="3">
        <v>76</v>
      </c>
      <c r="AB199" s="76">
        <v>5.6000000000000001E-2</v>
      </c>
      <c r="AD199" s="133">
        <f t="shared" si="21"/>
        <v>0</v>
      </c>
      <c r="AE199" s="71">
        <f t="shared" si="22"/>
        <v>0.314</v>
      </c>
      <c r="AF199" s="134">
        <f t="shared" si="23"/>
        <v>0.314</v>
      </c>
    </row>
    <row r="200" spans="1:32" x14ac:dyDescent="0.25">
      <c r="A200" s="75">
        <v>540012</v>
      </c>
      <c r="B200" s="4" t="s">
        <v>368</v>
      </c>
      <c r="C200" s="4" t="s">
        <v>53</v>
      </c>
      <c r="D200" s="4" t="s">
        <v>49</v>
      </c>
      <c r="E200" s="92">
        <v>11</v>
      </c>
      <c r="F200" s="75">
        <v>18</v>
      </c>
      <c r="G200" s="3">
        <v>10</v>
      </c>
      <c r="H200" s="3">
        <v>14</v>
      </c>
      <c r="I200" s="3">
        <v>5</v>
      </c>
      <c r="J200" s="3">
        <v>0</v>
      </c>
      <c r="K200" s="5">
        <v>0</v>
      </c>
      <c r="L200" s="3">
        <v>65</v>
      </c>
      <c r="M200" s="92">
        <v>7.6999999999999999E-2</v>
      </c>
      <c r="N200" s="75">
        <v>339</v>
      </c>
      <c r="O200" s="3">
        <v>229</v>
      </c>
      <c r="P200" s="3">
        <v>284</v>
      </c>
      <c r="Q200" s="3">
        <v>208</v>
      </c>
      <c r="R200" s="5">
        <v>0.61399999999999999</v>
      </c>
      <c r="S200" s="3">
        <v>17</v>
      </c>
      <c r="T200" s="5">
        <v>0.05</v>
      </c>
      <c r="U200" s="3">
        <v>106</v>
      </c>
      <c r="V200" s="5">
        <v>0.313</v>
      </c>
      <c r="W200" s="3">
        <v>8</v>
      </c>
      <c r="X200" s="76">
        <v>2.4E-2</v>
      </c>
      <c r="Y200" s="75">
        <v>18</v>
      </c>
      <c r="Z200" s="3">
        <v>1</v>
      </c>
      <c r="AA200" s="3">
        <v>19</v>
      </c>
      <c r="AB200" s="76">
        <v>5.6000000000000001E-2</v>
      </c>
      <c r="AD200" s="133">
        <f t="shared" si="21"/>
        <v>0</v>
      </c>
      <c r="AE200" s="71">
        <f t="shared" si="22"/>
        <v>0.20799999999999999</v>
      </c>
      <c r="AF200" s="134">
        <f t="shared" si="23"/>
        <v>0.314</v>
      </c>
    </row>
    <row r="201" spans="1:32" x14ac:dyDescent="0.25">
      <c r="A201" s="85">
        <v>540053</v>
      </c>
      <c r="B201" s="68" t="s">
        <v>162</v>
      </c>
      <c r="C201" s="68" t="s">
        <v>105</v>
      </c>
      <c r="D201" s="68" t="s">
        <v>56</v>
      </c>
      <c r="E201" s="93">
        <v>6</v>
      </c>
      <c r="F201" s="85">
        <v>833</v>
      </c>
      <c r="G201" s="30">
        <v>1592</v>
      </c>
      <c r="H201" s="30">
        <v>1212.5</v>
      </c>
      <c r="I201" s="30">
        <v>824</v>
      </c>
      <c r="J201" s="30">
        <v>51</v>
      </c>
      <c r="K201" s="69">
        <v>6.2E-2</v>
      </c>
      <c r="L201" s="30">
        <v>8198</v>
      </c>
      <c r="M201" s="93">
        <v>0.10100000000000001</v>
      </c>
      <c r="N201" s="85">
        <v>19329</v>
      </c>
      <c r="O201" s="30">
        <v>20075</v>
      </c>
      <c r="P201" s="30">
        <v>19702</v>
      </c>
      <c r="Q201" s="30">
        <v>13974</v>
      </c>
      <c r="R201" s="69">
        <v>0.72299999999999998</v>
      </c>
      <c r="S201" s="30">
        <v>830</v>
      </c>
      <c r="T201" s="69">
        <v>4.2999999999999997E-2</v>
      </c>
      <c r="U201" s="30">
        <v>4385</v>
      </c>
      <c r="V201" s="69">
        <v>0.22700000000000001</v>
      </c>
      <c r="W201" s="30">
        <v>140</v>
      </c>
      <c r="X201" s="86">
        <v>7.0000000000000001E-3</v>
      </c>
      <c r="Y201" s="85">
        <v>833</v>
      </c>
      <c r="Z201" s="30">
        <v>204</v>
      </c>
      <c r="AA201" s="30">
        <v>1037</v>
      </c>
      <c r="AB201" s="86">
        <v>5.3999999999999999E-2</v>
      </c>
      <c r="AD201" s="133">
        <f t="shared" si="21"/>
        <v>0.64300000000000002</v>
      </c>
      <c r="AE201" s="71">
        <f t="shared" si="22"/>
        <v>0.24299999999999999</v>
      </c>
      <c r="AF201" s="134">
        <f t="shared" si="23"/>
        <v>0.31</v>
      </c>
    </row>
    <row r="202" spans="1:32" x14ac:dyDescent="0.25">
      <c r="A202" s="80">
        <v>540018</v>
      </c>
      <c r="B202" s="10" t="s">
        <v>79</v>
      </c>
      <c r="C202" s="10" t="s">
        <v>80</v>
      </c>
      <c r="D202" s="10" t="s">
        <v>49</v>
      </c>
      <c r="E202" s="96">
        <v>2</v>
      </c>
      <c r="F202" s="80">
        <v>910</v>
      </c>
      <c r="G202" s="9">
        <v>1238</v>
      </c>
      <c r="H202" s="9">
        <v>948</v>
      </c>
      <c r="I202" s="9">
        <v>773</v>
      </c>
      <c r="J202" s="9">
        <v>106</v>
      </c>
      <c r="K202" s="11">
        <v>0.13700000000000001</v>
      </c>
      <c r="L202" s="9">
        <v>1072</v>
      </c>
      <c r="M202" s="96">
        <v>0.72099999999999997</v>
      </c>
      <c r="N202" s="80">
        <v>20695</v>
      </c>
      <c r="O202" s="9">
        <v>18944</v>
      </c>
      <c r="P202" s="9">
        <v>19819.5</v>
      </c>
      <c r="Q202" s="9">
        <v>17880</v>
      </c>
      <c r="R202" s="11">
        <v>0.90200000000000002</v>
      </c>
      <c r="S202" s="9">
        <v>2023</v>
      </c>
      <c r="T202" s="11">
        <v>0.10199999999999999</v>
      </c>
      <c r="U202" s="9">
        <v>589</v>
      </c>
      <c r="V202" s="11">
        <v>0.03</v>
      </c>
      <c r="W202" s="9">
        <v>203</v>
      </c>
      <c r="X202" s="81">
        <v>0.01</v>
      </c>
      <c r="Y202" s="80">
        <v>658</v>
      </c>
      <c r="Z202" s="9">
        <v>390</v>
      </c>
      <c r="AA202" s="9">
        <v>1048</v>
      </c>
      <c r="AB202" s="81">
        <v>5.2999999999999999E-2</v>
      </c>
      <c r="AD202" s="187">
        <f t="shared" si="21"/>
        <v>0.81599999999999995</v>
      </c>
      <c r="AE202" s="71">
        <f t="shared" si="22"/>
        <v>0.68500000000000005</v>
      </c>
      <c r="AF202" s="134">
        <f t="shared" si="23"/>
        <v>0.29599999999999999</v>
      </c>
    </row>
    <row r="203" spans="1:32" x14ac:dyDescent="0.25">
      <c r="A203" s="75">
        <v>540223</v>
      </c>
      <c r="B203" s="4" t="s">
        <v>190</v>
      </c>
      <c r="C203" s="4" t="s">
        <v>84</v>
      </c>
      <c r="D203" s="4" t="s">
        <v>49</v>
      </c>
      <c r="E203" s="92">
        <v>3</v>
      </c>
      <c r="F203" s="75">
        <v>374</v>
      </c>
      <c r="G203" s="3">
        <v>449</v>
      </c>
      <c r="H203" s="3">
        <v>411.5</v>
      </c>
      <c r="I203" s="3">
        <v>340</v>
      </c>
      <c r="J203" s="3">
        <v>3</v>
      </c>
      <c r="K203" s="5">
        <v>8.9999999999999993E-3</v>
      </c>
      <c r="L203" s="3">
        <v>302</v>
      </c>
      <c r="M203" s="92">
        <v>1.1259999999999999</v>
      </c>
      <c r="N203" s="75">
        <v>7299</v>
      </c>
      <c r="O203" s="3">
        <v>6421</v>
      </c>
      <c r="P203" s="3">
        <v>6860</v>
      </c>
      <c r="Q203" s="3">
        <v>6425</v>
      </c>
      <c r="R203" s="5">
        <v>0.88</v>
      </c>
      <c r="S203" s="3">
        <v>619</v>
      </c>
      <c r="T203" s="5">
        <v>8.5000000000000006E-2</v>
      </c>
      <c r="U203" s="3">
        <v>216</v>
      </c>
      <c r="V203" s="5">
        <v>0.03</v>
      </c>
      <c r="W203" s="3">
        <v>39</v>
      </c>
      <c r="X203" s="76">
        <v>5.0000000000000001E-3</v>
      </c>
      <c r="Y203" s="75">
        <v>374</v>
      </c>
      <c r="Z203" s="3">
        <v>15</v>
      </c>
      <c r="AA203" s="3">
        <v>389</v>
      </c>
      <c r="AB203" s="76">
        <v>5.2999999999999999E-2</v>
      </c>
      <c r="AD203" s="133">
        <f t="shared" si="21"/>
        <v>0.52600000000000002</v>
      </c>
      <c r="AE203" s="178">
        <f t="shared" si="22"/>
        <v>0.81899999999999995</v>
      </c>
      <c r="AF203" s="134">
        <f t="shared" si="23"/>
        <v>0.29599999999999999</v>
      </c>
    </row>
    <row r="204" spans="1:32" x14ac:dyDescent="0.25">
      <c r="A204" s="75">
        <v>540003</v>
      </c>
      <c r="B204" s="4" t="s">
        <v>311</v>
      </c>
      <c r="C204" s="4" t="s">
        <v>55</v>
      </c>
      <c r="D204" s="4" t="s">
        <v>49</v>
      </c>
      <c r="E204" s="92">
        <v>7</v>
      </c>
      <c r="F204" s="75">
        <v>11</v>
      </c>
      <c r="G204" s="3">
        <v>23</v>
      </c>
      <c r="H204" s="3">
        <v>17</v>
      </c>
      <c r="I204" s="3">
        <v>13</v>
      </c>
      <c r="J204" s="3">
        <v>0</v>
      </c>
      <c r="K204" s="5">
        <v>0</v>
      </c>
      <c r="L204" s="3">
        <v>45</v>
      </c>
      <c r="M204" s="92">
        <v>0.28899999999999998</v>
      </c>
      <c r="N204" s="75">
        <v>265</v>
      </c>
      <c r="O204" s="3">
        <v>256</v>
      </c>
      <c r="P204" s="3">
        <v>260.5</v>
      </c>
      <c r="Q204" s="3">
        <v>220</v>
      </c>
      <c r="R204" s="5">
        <v>0.83</v>
      </c>
      <c r="S204" s="3">
        <v>15</v>
      </c>
      <c r="T204" s="5">
        <v>5.7000000000000002E-2</v>
      </c>
      <c r="U204" s="3">
        <v>22</v>
      </c>
      <c r="V204" s="5">
        <v>8.3000000000000004E-2</v>
      </c>
      <c r="W204" s="3">
        <v>8</v>
      </c>
      <c r="X204" s="76">
        <v>0.03</v>
      </c>
      <c r="Y204" s="75">
        <v>11</v>
      </c>
      <c r="Z204" s="3">
        <v>3</v>
      </c>
      <c r="AA204" s="3">
        <v>14</v>
      </c>
      <c r="AB204" s="76">
        <v>5.2999999999999999E-2</v>
      </c>
      <c r="AD204" s="133">
        <f t="shared" si="21"/>
        <v>0</v>
      </c>
      <c r="AE204" s="71">
        <f t="shared" si="22"/>
        <v>0.39900000000000002</v>
      </c>
      <c r="AF204" s="134">
        <f t="shared" si="23"/>
        <v>0.29599999999999999</v>
      </c>
    </row>
    <row r="205" spans="1:32" x14ac:dyDescent="0.25">
      <c r="A205" s="75">
        <v>540243</v>
      </c>
      <c r="B205" s="4" t="s">
        <v>367</v>
      </c>
      <c r="C205" s="4" t="s">
        <v>60</v>
      </c>
      <c r="D205" s="4" t="s">
        <v>49</v>
      </c>
      <c r="E205" s="92">
        <v>4</v>
      </c>
      <c r="F205" s="75">
        <v>7</v>
      </c>
      <c r="G205" s="3">
        <v>7</v>
      </c>
      <c r="H205" s="3">
        <v>7</v>
      </c>
      <c r="I205" s="3">
        <v>3</v>
      </c>
      <c r="J205" s="3">
        <v>0</v>
      </c>
      <c r="K205" s="5">
        <v>0</v>
      </c>
      <c r="L205" s="3">
        <v>38</v>
      </c>
      <c r="M205" s="92">
        <v>7.9000000000000001E-2</v>
      </c>
      <c r="N205" s="75">
        <v>133</v>
      </c>
      <c r="O205" s="3">
        <v>183</v>
      </c>
      <c r="P205" s="3">
        <v>158</v>
      </c>
      <c r="Q205" s="3">
        <v>115</v>
      </c>
      <c r="R205" s="5">
        <v>0.86499999999999999</v>
      </c>
      <c r="S205" s="3">
        <v>8</v>
      </c>
      <c r="T205" s="5">
        <v>0.06</v>
      </c>
      <c r="U205" s="3">
        <v>8</v>
      </c>
      <c r="V205" s="5">
        <v>0.06</v>
      </c>
      <c r="W205" s="3">
        <v>2</v>
      </c>
      <c r="X205" s="76">
        <v>1.4999999999999999E-2</v>
      </c>
      <c r="Y205" s="75">
        <v>7</v>
      </c>
      <c r="Z205" s="3">
        <v>0</v>
      </c>
      <c r="AA205" s="3">
        <v>7</v>
      </c>
      <c r="AB205" s="76">
        <v>5.2999999999999999E-2</v>
      </c>
      <c r="AD205" s="133">
        <f t="shared" si="21"/>
        <v>0</v>
      </c>
      <c r="AE205" s="71">
        <f t="shared" si="22"/>
        <v>0.21199999999999999</v>
      </c>
      <c r="AF205" s="134">
        <f t="shared" si="23"/>
        <v>0.29599999999999999</v>
      </c>
    </row>
    <row r="206" spans="1:32" x14ac:dyDescent="0.25">
      <c r="A206" s="75">
        <v>540056</v>
      </c>
      <c r="B206" s="4" t="s">
        <v>209</v>
      </c>
      <c r="C206" s="4" t="s">
        <v>105</v>
      </c>
      <c r="D206" s="4" t="s">
        <v>49</v>
      </c>
      <c r="E206" s="92">
        <v>6</v>
      </c>
      <c r="F206" s="75">
        <v>303</v>
      </c>
      <c r="G206" s="3">
        <v>448</v>
      </c>
      <c r="H206" s="3">
        <v>375.5</v>
      </c>
      <c r="I206" s="3">
        <v>393</v>
      </c>
      <c r="J206" s="3">
        <v>64</v>
      </c>
      <c r="K206" s="5">
        <v>0.16300000000000001</v>
      </c>
      <c r="L206" s="3">
        <v>453</v>
      </c>
      <c r="M206" s="92">
        <v>0.86799999999999999</v>
      </c>
      <c r="N206" s="75">
        <v>7537</v>
      </c>
      <c r="O206" s="3">
        <v>6653</v>
      </c>
      <c r="P206" s="3">
        <v>7095</v>
      </c>
      <c r="Q206" s="3">
        <v>6722</v>
      </c>
      <c r="R206" s="5">
        <v>0.89200000000000002</v>
      </c>
      <c r="S206" s="3">
        <v>625</v>
      </c>
      <c r="T206" s="5">
        <v>8.3000000000000004E-2</v>
      </c>
      <c r="U206" s="3">
        <v>172</v>
      </c>
      <c r="V206" s="5">
        <v>2.3E-2</v>
      </c>
      <c r="W206" s="3">
        <v>18</v>
      </c>
      <c r="X206" s="76">
        <v>2E-3</v>
      </c>
      <c r="Y206" s="75">
        <v>303</v>
      </c>
      <c r="Z206" s="3">
        <v>86</v>
      </c>
      <c r="AA206" s="3">
        <v>389</v>
      </c>
      <c r="AB206" s="76">
        <v>5.1999999999999998E-2</v>
      </c>
      <c r="AD206" s="187">
        <f t="shared" si="21"/>
        <v>0.86199999999999999</v>
      </c>
      <c r="AE206" s="71">
        <f t="shared" si="22"/>
        <v>0.73099999999999998</v>
      </c>
      <c r="AF206" s="134">
        <f t="shared" si="23"/>
        <v>0.28599999999999998</v>
      </c>
    </row>
    <row r="207" spans="1:32" x14ac:dyDescent="0.25">
      <c r="A207" s="85">
        <v>540146</v>
      </c>
      <c r="B207" s="68" t="s">
        <v>279</v>
      </c>
      <c r="C207" s="68" t="s">
        <v>192</v>
      </c>
      <c r="D207" s="68" t="s">
        <v>56</v>
      </c>
      <c r="E207" s="93">
        <v>4</v>
      </c>
      <c r="F207" s="85">
        <v>738</v>
      </c>
      <c r="G207" s="30">
        <v>841</v>
      </c>
      <c r="H207" s="30">
        <v>789.5</v>
      </c>
      <c r="I207" s="30">
        <v>646</v>
      </c>
      <c r="J207" s="30">
        <v>22</v>
      </c>
      <c r="K207" s="69">
        <v>3.4000000000000002E-2</v>
      </c>
      <c r="L207" s="30">
        <v>8979</v>
      </c>
      <c r="M207" s="93">
        <v>7.1999999999999995E-2</v>
      </c>
      <c r="N207" s="85">
        <v>14755</v>
      </c>
      <c r="O207" s="30">
        <v>13680</v>
      </c>
      <c r="P207" s="30">
        <v>14217.5</v>
      </c>
      <c r="Q207" s="30">
        <v>10809</v>
      </c>
      <c r="R207" s="69">
        <v>0.73299999999999998</v>
      </c>
      <c r="S207" s="30">
        <v>535</v>
      </c>
      <c r="T207" s="69">
        <v>3.5999999999999997E-2</v>
      </c>
      <c r="U207" s="30">
        <v>3282</v>
      </c>
      <c r="V207" s="69">
        <v>0.222</v>
      </c>
      <c r="W207" s="30">
        <v>129</v>
      </c>
      <c r="X207" s="86">
        <v>8.9999999999999993E-3</v>
      </c>
      <c r="Y207" s="85">
        <v>738</v>
      </c>
      <c r="Z207" s="30">
        <v>29</v>
      </c>
      <c r="AA207" s="30">
        <v>767</v>
      </c>
      <c r="AB207" s="86">
        <v>5.1999999999999998E-2</v>
      </c>
      <c r="AD207" s="133">
        <f t="shared" si="21"/>
        <v>0.58599999999999997</v>
      </c>
      <c r="AE207" s="71">
        <f t="shared" si="22"/>
        <v>0.19400000000000001</v>
      </c>
      <c r="AF207" s="134">
        <f t="shared" si="23"/>
        <v>0.28599999999999998</v>
      </c>
    </row>
    <row r="208" spans="1:32" x14ac:dyDescent="0.25">
      <c r="A208" s="75">
        <v>540236</v>
      </c>
      <c r="B208" s="4" t="s">
        <v>328</v>
      </c>
      <c r="C208" s="4" t="s">
        <v>51</v>
      </c>
      <c r="D208" s="4" t="s">
        <v>49</v>
      </c>
      <c r="E208" s="92">
        <v>7</v>
      </c>
      <c r="F208" s="75">
        <v>49</v>
      </c>
      <c r="G208" s="3">
        <v>34</v>
      </c>
      <c r="H208" s="3">
        <v>41.5</v>
      </c>
      <c r="I208" s="3">
        <v>27</v>
      </c>
      <c r="J208" s="3">
        <v>0</v>
      </c>
      <c r="K208" s="5">
        <v>0</v>
      </c>
      <c r="L208" s="3">
        <v>85</v>
      </c>
      <c r="M208" s="92">
        <v>0.318</v>
      </c>
      <c r="N208" s="75">
        <v>949</v>
      </c>
      <c r="O208" s="3">
        <v>446</v>
      </c>
      <c r="P208" s="3">
        <v>697.5</v>
      </c>
      <c r="Q208" s="3">
        <v>658</v>
      </c>
      <c r="R208" s="5">
        <v>0.69299999999999995</v>
      </c>
      <c r="S208" s="3">
        <v>172</v>
      </c>
      <c r="T208" s="5">
        <v>0.18099999999999999</v>
      </c>
      <c r="U208" s="3">
        <v>86</v>
      </c>
      <c r="V208" s="5">
        <v>9.0999999999999998E-2</v>
      </c>
      <c r="W208" s="3">
        <v>33</v>
      </c>
      <c r="X208" s="76">
        <v>3.5000000000000003E-2</v>
      </c>
      <c r="Y208" s="75">
        <v>49</v>
      </c>
      <c r="Z208" s="3">
        <v>0</v>
      </c>
      <c r="AA208" s="3">
        <v>49</v>
      </c>
      <c r="AB208" s="76">
        <v>5.1999999999999998E-2</v>
      </c>
      <c r="AD208" s="133">
        <f t="shared" si="21"/>
        <v>0</v>
      </c>
      <c r="AE208" s="71">
        <f t="shared" si="22"/>
        <v>0.42699999999999999</v>
      </c>
      <c r="AF208" s="134">
        <f t="shared" si="23"/>
        <v>0.28599999999999998</v>
      </c>
    </row>
    <row r="209" spans="1:32" x14ac:dyDescent="0.25">
      <c r="A209" s="75">
        <v>540182</v>
      </c>
      <c r="B209" s="4" t="s">
        <v>274</v>
      </c>
      <c r="C209" s="4" t="s">
        <v>200</v>
      </c>
      <c r="D209" s="4" t="s">
        <v>49</v>
      </c>
      <c r="E209" s="92">
        <v>5</v>
      </c>
      <c r="F209" s="75">
        <v>38</v>
      </c>
      <c r="G209" s="3">
        <v>32</v>
      </c>
      <c r="H209" s="3">
        <v>35</v>
      </c>
      <c r="I209" s="3">
        <v>24</v>
      </c>
      <c r="J209" s="3">
        <v>0</v>
      </c>
      <c r="K209" s="5">
        <v>0</v>
      </c>
      <c r="L209" s="3">
        <v>52</v>
      </c>
      <c r="M209" s="92">
        <v>0.46200000000000002</v>
      </c>
      <c r="N209" s="75">
        <v>916</v>
      </c>
      <c r="O209" s="3">
        <v>511</v>
      </c>
      <c r="P209" s="3">
        <v>713.5</v>
      </c>
      <c r="Q209" s="3">
        <v>726</v>
      </c>
      <c r="R209" s="5">
        <v>0.79300000000000004</v>
      </c>
      <c r="S209" s="3">
        <v>107</v>
      </c>
      <c r="T209" s="5">
        <v>0.11700000000000001</v>
      </c>
      <c r="U209" s="3">
        <v>54</v>
      </c>
      <c r="V209" s="5">
        <v>5.8999999999999997E-2</v>
      </c>
      <c r="W209" s="3">
        <v>29</v>
      </c>
      <c r="X209" s="76">
        <v>3.2000000000000001E-2</v>
      </c>
      <c r="Y209" s="75">
        <v>38</v>
      </c>
      <c r="Z209" s="3">
        <v>8</v>
      </c>
      <c r="AA209" s="3">
        <v>46</v>
      </c>
      <c r="AB209" s="76">
        <v>0.05</v>
      </c>
      <c r="AD209" s="133">
        <f t="shared" si="21"/>
        <v>0</v>
      </c>
      <c r="AE209" s="71">
        <f t="shared" si="22"/>
        <v>0.52200000000000002</v>
      </c>
      <c r="AF209" s="134">
        <f t="shared" si="23"/>
        <v>0.27900000000000003</v>
      </c>
    </row>
    <row r="210" spans="1:32" x14ac:dyDescent="0.25">
      <c r="A210" s="75">
        <v>540221</v>
      </c>
      <c r="B210" s="4" t="s">
        <v>313</v>
      </c>
      <c r="C210" s="4" t="s">
        <v>207</v>
      </c>
      <c r="D210" s="4" t="s">
        <v>49</v>
      </c>
      <c r="E210" s="92">
        <v>2</v>
      </c>
      <c r="F210" s="75">
        <v>105</v>
      </c>
      <c r="G210" s="3">
        <v>106</v>
      </c>
      <c r="H210" s="3">
        <v>105.5</v>
      </c>
      <c r="I210" s="3">
        <v>87</v>
      </c>
      <c r="J210" s="3">
        <v>0</v>
      </c>
      <c r="K210" s="5">
        <v>0</v>
      </c>
      <c r="L210" s="3">
        <v>221</v>
      </c>
      <c r="M210" s="92">
        <v>0.39400000000000002</v>
      </c>
      <c r="N210" s="75">
        <v>2119</v>
      </c>
      <c r="O210" s="3">
        <v>1466</v>
      </c>
      <c r="P210" s="3">
        <v>1792.5</v>
      </c>
      <c r="Q210" s="3">
        <v>1813</v>
      </c>
      <c r="R210" s="5">
        <v>0.85599999999999998</v>
      </c>
      <c r="S210" s="3">
        <v>189</v>
      </c>
      <c r="T210" s="5">
        <v>8.8999999999999996E-2</v>
      </c>
      <c r="U210" s="3">
        <v>97</v>
      </c>
      <c r="V210" s="5">
        <v>4.5999999999999999E-2</v>
      </c>
      <c r="W210" s="3">
        <v>20</v>
      </c>
      <c r="X210" s="76">
        <v>8.9999999999999993E-3</v>
      </c>
      <c r="Y210" s="75">
        <v>105</v>
      </c>
      <c r="Z210" s="3">
        <v>1</v>
      </c>
      <c r="AA210" s="3">
        <v>106</v>
      </c>
      <c r="AB210" s="76">
        <v>0.05</v>
      </c>
      <c r="AD210" s="133">
        <f t="shared" si="21"/>
        <v>0</v>
      </c>
      <c r="AE210" s="71">
        <f t="shared" si="22"/>
        <v>0.48699999999999999</v>
      </c>
      <c r="AF210" s="134">
        <f t="shared" si="23"/>
        <v>0.27900000000000003</v>
      </c>
    </row>
    <row r="211" spans="1:32" x14ac:dyDescent="0.25">
      <c r="A211" s="75">
        <v>540105</v>
      </c>
      <c r="B211" s="4" t="s">
        <v>281</v>
      </c>
      <c r="C211" s="4" t="s">
        <v>156</v>
      </c>
      <c r="D211" s="4" t="s">
        <v>49</v>
      </c>
      <c r="E211" s="92">
        <v>6</v>
      </c>
      <c r="F211" s="75">
        <v>23</v>
      </c>
      <c r="G211" s="3">
        <v>25</v>
      </c>
      <c r="H211" s="3">
        <v>24</v>
      </c>
      <c r="I211" s="3">
        <v>23</v>
      </c>
      <c r="J211" s="3">
        <v>0</v>
      </c>
      <c r="K211" s="5">
        <v>0</v>
      </c>
      <c r="L211" s="3">
        <v>41</v>
      </c>
      <c r="M211" s="92">
        <v>0.56100000000000005</v>
      </c>
      <c r="N211" s="75">
        <v>472</v>
      </c>
      <c r="O211" s="3">
        <v>482</v>
      </c>
      <c r="P211" s="3">
        <v>477</v>
      </c>
      <c r="Q211" s="3">
        <v>418</v>
      </c>
      <c r="R211" s="5">
        <v>0.88600000000000001</v>
      </c>
      <c r="S211" s="3">
        <v>34</v>
      </c>
      <c r="T211" s="5">
        <v>7.1999999999999995E-2</v>
      </c>
      <c r="U211" s="3">
        <v>18</v>
      </c>
      <c r="V211" s="5">
        <v>3.7999999999999999E-2</v>
      </c>
      <c r="W211" s="3">
        <v>2</v>
      </c>
      <c r="X211" s="76">
        <v>4.0000000000000001E-3</v>
      </c>
      <c r="Y211" s="75">
        <v>23</v>
      </c>
      <c r="Z211" s="3">
        <v>0</v>
      </c>
      <c r="AA211" s="3">
        <v>23</v>
      </c>
      <c r="AB211" s="76">
        <v>4.9000000000000002E-2</v>
      </c>
      <c r="AD211" s="133">
        <f t="shared" si="21"/>
        <v>0</v>
      </c>
      <c r="AE211" s="71">
        <f t="shared" si="22"/>
        <v>0.58599999999999997</v>
      </c>
      <c r="AF211" s="134">
        <f t="shared" si="23"/>
        <v>0.27200000000000002</v>
      </c>
    </row>
    <row r="212" spans="1:32" x14ac:dyDescent="0.25">
      <c r="A212" s="75">
        <v>540190</v>
      </c>
      <c r="B212" s="4" t="s">
        <v>262</v>
      </c>
      <c r="C212" s="4" t="s">
        <v>263</v>
      </c>
      <c r="D212" s="4" t="s">
        <v>49</v>
      </c>
      <c r="E212" s="92">
        <v>6</v>
      </c>
      <c r="F212" s="75">
        <v>64</v>
      </c>
      <c r="G212" s="3">
        <v>188</v>
      </c>
      <c r="H212" s="3">
        <v>126</v>
      </c>
      <c r="I212" s="3">
        <v>92</v>
      </c>
      <c r="J212" s="3">
        <v>0</v>
      </c>
      <c r="K212" s="5">
        <v>0</v>
      </c>
      <c r="L212" s="3">
        <v>224</v>
      </c>
      <c r="M212" s="92">
        <v>0.41099999999999998</v>
      </c>
      <c r="N212" s="75">
        <v>2406</v>
      </c>
      <c r="O212" s="3">
        <v>2454</v>
      </c>
      <c r="P212" s="3">
        <v>2430</v>
      </c>
      <c r="Q212" s="3">
        <v>2145</v>
      </c>
      <c r="R212" s="5">
        <v>0.89200000000000002</v>
      </c>
      <c r="S212" s="3">
        <v>153</v>
      </c>
      <c r="T212" s="5">
        <v>6.4000000000000001E-2</v>
      </c>
      <c r="U212" s="3">
        <v>91</v>
      </c>
      <c r="V212" s="5">
        <v>3.7999999999999999E-2</v>
      </c>
      <c r="W212" s="3">
        <v>17</v>
      </c>
      <c r="X212" s="76">
        <v>7.0000000000000001E-3</v>
      </c>
      <c r="Y212" s="75">
        <v>64</v>
      </c>
      <c r="Z212" s="3">
        <v>54</v>
      </c>
      <c r="AA212" s="3">
        <v>118</v>
      </c>
      <c r="AB212" s="76">
        <v>4.9000000000000002E-2</v>
      </c>
      <c r="AD212" s="133">
        <f t="shared" si="21"/>
        <v>0</v>
      </c>
      <c r="AE212" s="71">
        <f t="shared" si="22"/>
        <v>0.49399999999999999</v>
      </c>
      <c r="AF212" s="134">
        <f t="shared" si="23"/>
        <v>0.27200000000000002</v>
      </c>
    </row>
    <row r="213" spans="1:32" x14ac:dyDescent="0.25">
      <c r="A213" s="75">
        <v>540094</v>
      </c>
      <c r="B213" s="4" t="s">
        <v>304</v>
      </c>
      <c r="C213" s="4" t="s">
        <v>69</v>
      </c>
      <c r="D213" s="4" t="s">
        <v>49</v>
      </c>
      <c r="E213" s="92">
        <v>10</v>
      </c>
      <c r="F213" s="75">
        <v>15</v>
      </c>
      <c r="G213" s="3">
        <v>21</v>
      </c>
      <c r="H213" s="3">
        <v>18</v>
      </c>
      <c r="I213" s="3">
        <v>12</v>
      </c>
      <c r="J213" s="3">
        <v>0</v>
      </c>
      <c r="K213" s="5">
        <v>0</v>
      </c>
      <c r="L213" s="3">
        <v>28</v>
      </c>
      <c r="M213" s="92">
        <v>0.42899999999999999</v>
      </c>
      <c r="N213" s="75">
        <v>325</v>
      </c>
      <c r="O213" s="3">
        <v>309</v>
      </c>
      <c r="P213" s="3">
        <v>317</v>
      </c>
      <c r="Q213" s="3">
        <v>243</v>
      </c>
      <c r="R213" s="5">
        <v>0.748</v>
      </c>
      <c r="S213" s="3">
        <v>5</v>
      </c>
      <c r="T213" s="5">
        <v>1.4999999999999999E-2</v>
      </c>
      <c r="U213" s="3">
        <v>76</v>
      </c>
      <c r="V213" s="5">
        <v>0.23400000000000001</v>
      </c>
      <c r="W213" s="3">
        <v>1</v>
      </c>
      <c r="X213" s="76">
        <v>3.0000000000000001E-3</v>
      </c>
      <c r="Y213" s="75">
        <v>15</v>
      </c>
      <c r="Z213" s="3">
        <v>0</v>
      </c>
      <c r="AA213" s="3">
        <v>15</v>
      </c>
      <c r="AB213" s="76">
        <v>4.5999999999999999E-2</v>
      </c>
      <c r="AD213" s="133">
        <f t="shared" si="21"/>
        <v>0</v>
      </c>
      <c r="AE213" s="71">
        <f t="shared" si="22"/>
        <v>0.501</v>
      </c>
      <c r="AF213" s="134">
        <f t="shared" si="23"/>
        <v>0.26800000000000002</v>
      </c>
    </row>
    <row r="214" spans="1:32" x14ac:dyDescent="0.25">
      <c r="A214" s="85">
        <v>540038</v>
      </c>
      <c r="B214" s="68" t="s">
        <v>121</v>
      </c>
      <c r="C214" s="68" t="s">
        <v>122</v>
      </c>
      <c r="D214" s="68" t="s">
        <v>56</v>
      </c>
      <c r="E214" s="93">
        <v>8</v>
      </c>
      <c r="F214" s="85">
        <v>295</v>
      </c>
      <c r="G214" s="30">
        <v>471</v>
      </c>
      <c r="H214" s="30">
        <v>383</v>
      </c>
      <c r="I214" s="30">
        <v>270</v>
      </c>
      <c r="J214" s="30">
        <v>0</v>
      </c>
      <c r="K214" s="69">
        <v>0</v>
      </c>
      <c r="L214" s="30">
        <v>7146</v>
      </c>
      <c r="M214" s="93">
        <v>3.7999999999999999E-2</v>
      </c>
      <c r="N214" s="85">
        <v>6779</v>
      </c>
      <c r="O214" s="30">
        <v>8060</v>
      </c>
      <c r="P214" s="30">
        <v>7419.5</v>
      </c>
      <c r="Q214" s="30">
        <v>4914</v>
      </c>
      <c r="R214" s="69">
        <v>0.72499999999999998</v>
      </c>
      <c r="S214" s="30">
        <v>195</v>
      </c>
      <c r="T214" s="69">
        <v>2.9000000000000001E-2</v>
      </c>
      <c r="U214" s="30">
        <v>1575</v>
      </c>
      <c r="V214" s="69">
        <v>0.23200000000000001</v>
      </c>
      <c r="W214" s="30">
        <v>95</v>
      </c>
      <c r="X214" s="86">
        <v>1.4E-2</v>
      </c>
      <c r="Y214" s="85">
        <v>295</v>
      </c>
      <c r="Z214" s="30">
        <v>1</v>
      </c>
      <c r="AA214" s="30">
        <v>296</v>
      </c>
      <c r="AB214" s="86">
        <v>4.3999999999999997E-2</v>
      </c>
      <c r="AD214" s="133">
        <f t="shared" si="21"/>
        <v>0</v>
      </c>
      <c r="AE214" s="71">
        <f t="shared" si="22"/>
        <v>0.11600000000000001</v>
      </c>
      <c r="AF214" s="134">
        <f t="shared" si="23"/>
        <v>0.26500000000000001</v>
      </c>
    </row>
    <row r="215" spans="1:32" x14ac:dyDescent="0.25">
      <c r="A215" s="75">
        <v>540158</v>
      </c>
      <c r="B215" s="4" t="s">
        <v>335</v>
      </c>
      <c r="C215" s="4" t="s">
        <v>74</v>
      </c>
      <c r="D215" s="4" t="s">
        <v>49</v>
      </c>
      <c r="E215" s="92">
        <v>4</v>
      </c>
      <c r="F215" s="75">
        <v>3</v>
      </c>
      <c r="G215" s="3">
        <v>25</v>
      </c>
      <c r="H215" s="3">
        <v>14</v>
      </c>
      <c r="I215" s="3">
        <v>7</v>
      </c>
      <c r="J215" s="3">
        <v>2</v>
      </c>
      <c r="K215" s="5">
        <v>0.28599999999999998</v>
      </c>
      <c r="L215" s="3">
        <v>58</v>
      </c>
      <c r="M215" s="92">
        <v>0.121</v>
      </c>
      <c r="N215" s="75">
        <v>187</v>
      </c>
      <c r="O215" s="3">
        <v>191</v>
      </c>
      <c r="P215" s="3">
        <v>189</v>
      </c>
      <c r="Q215" s="3">
        <v>156</v>
      </c>
      <c r="R215" s="5">
        <v>0.83399999999999996</v>
      </c>
      <c r="S215" s="3">
        <v>20</v>
      </c>
      <c r="T215" s="5">
        <v>0.107</v>
      </c>
      <c r="U215" s="3">
        <v>11</v>
      </c>
      <c r="V215" s="5">
        <v>5.8999999999999997E-2</v>
      </c>
      <c r="W215" s="3">
        <v>0</v>
      </c>
      <c r="X215" s="76">
        <v>0</v>
      </c>
      <c r="Y215" s="75">
        <v>3</v>
      </c>
      <c r="Z215" s="3">
        <v>5</v>
      </c>
      <c r="AA215" s="3">
        <v>8</v>
      </c>
      <c r="AB215" s="76">
        <v>4.2999999999999997E-2</v>
      </c>
      <c r="AD215" s="187">
        <f t="shared" si="21"/>
        <v>0.92900000000000005</v>
      </c>
      <c r="AE215" s="71">
        <f t="shared" si="22"/>
        <v>0.27200000000000002</v>
      </c>
      <c r="AF215" s="134">
        <f t="shared" si="23"/>
        <v>0.26100000000000001</v>
      </c>
    </row>
    <row r="216" spans="1:32" x14ac:dyDescent="0.25">
      <c r="A216" s="75">
        <v>540253</v>
      </c>
      <c r="B216" s="4" t="s">
        <v>329</v>
      </c>
      <c r="C216" s="4" t="s">
        <v>150</v>
      </c>
      <c r="D216" s="4" t="s">
        <v>49</v>
      </c>
      <c r="E216" s="92">
        <v>5</v>
      </c>
      <c r="F216" s="75">
        <v>15</v>
      </c>
      <c r="G216" s="3">
        <v>19</v>
      </c>
      <c r="H216" s="3">
        <v>17</v>
      </c>
      <c r="I216" s="3">
        <v>14</v>
      </c>
      <c r="J216" s="3">
        <v>1</v>
      </c>
      <c r="K216" s="5">
        <v>7.0999999999999994E-2</v>
      </c>
      <c r="L216" s="3">
        <v>54</v>
      </c>
      <c r="M216" s="92">
        <v>0.25900000000000001</v>
      </c>
      <c r="N216" s="75">
        <v>501</v>
      </c>
      <c r="O216" s="3">
        <v>437</v>
      </c>
      <c r="P216" s="3">
        <v>469</v>
      </c>
      <c r="Q216" s="3">
        <v>448</v>
      </c>
      <c r="R216" s="5">
        <v>0.89400000000000002</v>
      </c>
      <c r="S216" s="3">
        <v>32</v>
      </c>
      <c r="T216" s="5">
        <v>6.4000000000000001E-2</v>
      </c>
      <c r="U216" s="3">
        <v>20</v>
      </c>
      <c r="V216" s="5">
        <v>0.04</v>
      </c>
      <c r="W216" s="3">
        <v>1</v>
      </c>
      <c r="X216" s="76">
        <v>2E-3</v>
      </c>
      <c r="Y216" s="75">
        <v>15</v>
      </c>
      <c r="Z216" s="3">
        <v>6</v>
      </c>
      <c r="AA216" s="3">
        <v>21</v>
      </c>
      <c r="AB216" s="76">
        <v>4.2000000000000003E-2</v>
      </c>
      <c r="AD216" s="133">
        <f t="shared" si="21"/>
        <v>0.66400000000000003</v>
      </c>
      <c r="AE216" s="71">
        <f t="shared" si="22"/>
        <v>0.378</v>
      </c>
      <c r="AF216" s="134">
        <f t="shared" si="23"/>
        <v>0.25700000000000001</v>
      </c>
    </row>
    <row r="217" spans="1:32" x14ac:dyDescent="0.25">
      <c r="A217" s="75">
        <v>545539</v>
      </c>
      <c r="B217" s="4" t="s">
        <v>110</v>
      </c>
      <c r="C217" s="4" t="s">
        <v>111</v>
      </c>
      <c r="D217" s="4" t="s">
        <v>49</v>
      </c>
      <c r="E217" s="92">
        <v>2</v>
      </c>
      <c r="F217" s="75">
        <v>4</v>
      </c>
      <c r="G217" s="3">
        <v>19</v>
      </c>
      <c r="H217" s="3">
        <v>11.5</v>
      </c>
      <c r="I217" s="3">
        <v>17</v>
      </c>
      <c r="J217" s="3">
        <v>0</v>
      </c>
      <c r="K217" s="5">
        <v>0</v>
      </c>
      <c r="L217" s="3">
        <v>6</v>
      </c>
      <c r="M217" s="92">
        <v>2.8330000000000002</v>
      </c>
      <c r="N217" s="75">
        <v>265</v>
      </c>
      <c r="O217" s="3">
        <v>167</v>
      </c>
      <c r="P217" s="3">
        <v>216</v>
      </c>
      <c r="Q217" s="3">
        <v>226</v>
      </c>
      <c r="R217" s="5">
        <v>0.85299999999999998</v>
      </c>
      <c r="S217" s="3">
        <v>23</v>
      </c>
      <c r="T217" s="5">
        <v>8.6999999999999994E-2</v>
      </c>
      <c r="U217" s="3">
        <v>10</v>
      </c>
      <c r="V217" s="5">
        <v>3.7999999999999999E-2</v>
      </c>
      <c r="W217" s="3">
        <v>6</v>
      </c>
      <c r="X217" s="76">
        <v>2.3E-2</v>
      </c>
      <c r="Y217" s="75">
        <v>4</v>
      </c>
      <c r="Z217" s="3">
        <v>6</v>
      </c>
      <c r="AA217" s="3">
        <v>10</v>
      </c>
      <c r="AB217" s="76">
        <v>3.7999999999999999E-2</v>
      </c>
      <c r="AD217" s="133">
        <f t="shared" si="21"/>
        <v>0</v>
      </c>
      <c r="AE217" s="178">
        <f t="shared" si="22"/>
        <v>0.98499999999999999</v>
      </c>
      <c r="AF217" s="134">
        <f t="shared" si="23"/>
        <v>0.254</v>
      </c>
    </row>
    <row r="218" spans="1:32" x14ac:dyDescent="0.25">
      <c r="A218" s="85">
        <v>540011</v>
      </c>
      <c r="B218" s="68" t="s">
        <v>87</v>
      </c>
      <c r="C218" s="68" t="s">
        <v>53</v>
      </c>
      <c r="D218" s="68" t="s">
        <v>56</v>
      </c>
      <c r="E218" s="93">
        <v>11</v>
      </c>
      <c r="F218" s="85">
        <v>313</v>
      </c>
      <c r="G218" s="30">
        <v>256</v>
      </c>
      <c r="H218" s="30">
        <v>284.5</v>
      </c>
      <c r="I218" s="30">
        <v>131</v>
      </c>
      <c r="J218" s="30">
        <v>3</v>
      </c>
      <c r="K218" s="69">
        <v>2.3E-2</v>
      </c>
      <c r="L218" s="30">
        <v>1663</v>
      </c>
      <c r="M218" s="93">
        <v>7.9000000000000001E-2</v>
      </c>
      <c r="N218" s="85">
        <v>10424</v>
      </c>
      <c r="O218" s="30">
        <v>7396</v>
      </c>
      <c r="P218" s="30">
        <v>8910</v>
      </c>
      <c r="Q218" s="30">
        <v>8787</v>
      </c>
      <c r="R218" s="69">
        <v>0.84299999999999997</v>
      </c>
      <c r="S218" s="30">
        <v>416</v>
      </c>
      <c r="T218" s="69">
        <v>0.04</v>
      </c>
      <c r="U218" s="30">
        <v>1087</v>
      </c>
      <c r="V218" s="69">
        <v>0.104</v>
      </c>
      <c r="W218" s="30">
        <v>134</v>
      </c>
      <c r="X218" s="86">
        <v>1.2999999999999999E-2</v>
      </c>
      <c r="Y218" s="85">
        <v>313</v>
      </c>
      <c r="Z218" s="30">
        <v>68</v>
      </c>
      <c r="AA218" s="30">
        <v>381</v>
      </c>
      <c r="AB218" s="86">
        <v>3.6999999999999998E-2</v>
      </c>
      <c r="AD218" s="133">
        <f t="shared" si="21"/>
        <v>0.56799999999999995</v>
      </c>
      <c r="AE218" s="71">
        <f t="shared" si="22"/>
        <v>0.21199999999999999</v>
      </c>
      <c r="AF218" s="134">
        <f t="shared" si="23"/>
        <v>0.25</v>
      </c>
    </row>
    <row r="219" spans="1:32" x14ac:dyDescent="0.25">
      <c r="A219" s="85">
        <v>540188</v>
      </c>
      <c r="B219" s="68" t="s">
        <v>343</v>
      </c>
      <c r="C219" s="68" t="s">
        <v>263</v>
      </c>
      <c r="D219" s="68" t="s">
        <v>56</v>
      </c>
      <c r="E219" s="93">
        <v>6</v>
      </c>
      <c r="F219" s="85">
        <v>126</v>
      </c>
      <c r="G219" s="30">
        <v>348</v>
      </c>
      <c r="H219" s="30">
        <v>237</v>
      </c>
      <c r="I219" s="30">
        <v>155</v>
      </c>
      <c r="J219" s="30">
        <v>14</v>
      </c>
      <c r="K219" s="69">
        <v>0.09</v>
      </c>
      <c r="L219" s="30">
        <v>3174</v>
      </c>
      <c r="M219" s="93">
        <v>4.9000000000000002E-2</v>
      </c>
      <c r="N219" s="85">
        <v>5916</v>
      </c>
      <c r="O219" s="30">
        <v>7402</v>
      </c>
      <c r="P219" s="30">
        <v>6659</v>
      </c>
      <c r="Q219" s="30">
        <v>4329</v>
      </c>
      <c r="R219" s="69">
        <v>0.73199999999999998</v>
      </c>
      <c r="S219" s="30">
        <v>139</v>
      </c>
      <c r="T219" s="69">
        <v>2.3E-2</v>
      </c>
      <c r="U219" s="30">
        <v>1422</v>
      </c>
      <c r="V219" s="69">
        <v>0.24</v>
      </c>
      <c r="W219" s="30">
        <v>26</v>
      </c>
      <c r="X219" s="86">
        <v>4.0000000000000001E-3</v>
      </c>
      <c r="Y219" s="85">
        <v>126</v>
      </c>
      <c r="Z219" s="30">
        <v>85</v>
      </c>
      <c r="AA219" s="30">
        <v>211</v>
      </c>
      <c r="AB219" s="86">
        <v>3.5999999999999997E-2</v>
      </c>
      <c r="AD219" s="133">
        <f t="shared" si="21"/>
        <v>0.69899999999999995</v>
      </c>
      <c r="AE219" s="71">
        <f t="shared" si="22"/>
        <v>0.151</v>
      </c>
      <c r="AF219" s="134">
        <f t="shared" si="23"/>
        <v>0.247</v>
      </c>
    </row>
    <row r="220" spans="1:32" x14ac:dyDescent="0.25">
      <c r="A220" s="85">
        <v>540160</v>
      </c>
      <c r="B220" s="68" t="s">
        <v>307</v>
      </c>
      <c r="C220" s="68" t="s">
        <v>76</v>
      </c>
      <c r="D220" s="68" t="s">
        <v>56</v>
      </c>
      <c r="E220" s="93">
        <v>6</v>
      </c>
      <c r="F220" s="85">
        <v>418</v>
      </c>
      <c r="G220" s="30">
        <v>811</v>
      </c>
      <c r="H220" s="30">
        <v>614.5</v>
      </c>
      <c r="I220" s="30">
        <v>390</v>
      </c>
      <c r="J220" s="30">
        <v>1</v>
      </c>
      <c r="K220" s="69">
        <v>3.0000000000000001E-3</v>
      </c>
      <c r="L220" s="30">
        <v>9954</v>
      </c>
      <c r="M220" s="93">
        <v>3.9E-2</v>
      </c>
      <c r="N220" s="85">
        <v>14161</v>
      </c>
      <c r="O220" s="30">
        <v>18641</v>
      </c>
      <c r="P220" s="30">
        <v>16401</v>
      </c>
      <c r="Q220" s="30">
        <v>10705</v>
      </c>
      <c r="R220" s="69">
        <v>0.75600000000000001</v>
      </c>
      <c r="S220" s="30">
        <v>392</v>
      </c>
      <c r="T220" s="69">
        <v>2.8000000000000001E-2</v>
      </c>
      <c r="U220" s="30">
        <v>3020</v>
      </c>
      <c r="V220" s="69">
        <v>0.21299999999999999</v>
      </c>
      <c r="W220" s="30">
        <v>44</v>
      </c>
      <c r="X220" s="86">
        <v>3.0000000000000001E-3</v>
      </c>
      <c r="Y220" s="85">
        <v>418</v>
      </c>
      <c r="Z220" s="30">
        <v>80</v>
      </c>
      <c r="AA220" s="30">
        <v>498</v>
      </c>
      <c r="AB220" s="86">
        <v>3.5000000000000003E-2</v>
      </c>
      <c r="AD220" s="133">
        <f t="shared" si="21"/>
        <v>0.49399999999999999</v>
      </c>
      <c r="AE220" s="71">
        <f t="shared" si="22"/>
        <v>0.123</v>
      </c>
      <c r="AF220" s="134">
        <f t="shared" si="23"/>
        <v>0.24299999999999999</v>
      </c>
    </row>
    <row r="221" spans="1:32" x14ac:dyDescent="0.25">
      <c r="A221" s="75">
        <v>540104</v>
      </c>
      <c r="B221" s="4" t="s">
        <v>341</v>
      </c>
      <c r="C221" s="4" t="s">
        <v>156</v>
      </c>
      <c r="D221" s="4" t="s">
        <v>49</v>
      </c>
      <c r="E221" s="92">
        <v>6</v>
      </c>
      <c r="F221" s="75">
        <v>15</v>
      </c>
      <c r="G221" s="3">
        <v>21</v>
      </c>
      <c r="H221" s="3">
        <v>18</v>
      </c>
      <c r="I221" s="3">
        <v>22</v>
      </c>
      <c r="J221" s="3">
        <v>0</v>
      </c>
      <c r="K221" s="5">
        <v>0</v>
      </c>
      <c r="L221" s="3">
        <v>88</v>
      </c>
      <c r="M221" s="92">
        <v>0.25</v>
      </c>
      <c r="N221" s="75">
        <v>447</v>
      </c>
      <c r="O221" s="3">
        <v>501</v>
      </c>
      <c r="P221" s="3">
        <v>474</v>
      </c>
      <c r="Q221" s="3">
        <v>411</v>
      </c>
      <c r="R221" s="5">
        <v>0.91900000000000004</v>
      </c>
      <c r="S221" s="3">
        <v>22</v>
      </c>
      <c r="T221" s="5">
        <v>4.9000000000000002E-2</v>
      </c>
      <c r="U221" s="3">
        <v>14</v>
      </c>
      <c r="V221" s="5">
        <v>3.1E-2</v>
      </c>
      <c r="W221" s="3">
        <v>0</v>
      </c>
      <c r="X221" s="76">
        <v>0</v>
      </c>
      <c r="Y221" s="75">
        <v>15</v>
      </c>
      <c r="Z221" s="3">
        <v>0</v>
      </c>
      <c r="AA221" s="3">
        <v>15</v>
      </c>
      <c r="AB221" s="76">
        <v>3.4000000000000002E-2</v>
      </c>
      <c r="AD221" s="133">
        <f t="shared" si="21"/>
        <v>0</v>
      </c>
      <c r="AE221" s="71">
        <f t="shared" si="22"/>
        <v>0.36299999999999999</v>
      </c>
      <c r="AF221" s="134">
        <f t="shared" si="23"/>
        <v>0.23599999999999999</v>
      </c>
    </row>
    <row r="222" spans="1:32" x14ac:dyDescent="0.25">
      <c r="A222" s="75">
        <v>540250</v>
      </c>
      <c r="B222" s="4" t="s">
        <v>359</v>
      </c>
      <c r="C222" s="4" t="s">
        <v>196</v>
      </c>
      <c r="D222" s="4" t="s">
        <v>49</v>
      </c>
      <c r="E222" s="92">
        <v>2</v>
      </c>
      <c r="F222" s="75">
        <v>77</v>
      </c>
      <c r="G222" s="3">
        <v>117</v>
      </c>
      <c r="H222" s="3">
        <v>97</v>
      </c>
      <c r="I222" s="3">
        <v>71</v>
      </c>
      <c r="J222" s="3">
        <v>0</v>
      </c>
      <c r="K222" s="5">
        <v>0</v>
      </c>
      <c r="L222" s="3">
        <v>614</v>
      </c>
      <c r="M222" s="92">
        <v>0.11600000000000001</v>
      </c>
      <c r="N222" s="75">
        <v>2349</v>
      </c>
      <c r="O222" s="3">
        <v>2244</v>
      </c>
      <c r="P222" s="3">
        <v>2296.5</v>
      </c>
      <c r="Q222" s="3">
        <v>1785</v>
      </c>
      <c r="R222" s="5">
        <v>0.76</v>
      </c>
      <c r="S222" s="3">
        <v>212</v>
      </c>
      <c r="T222" s="5">
        <v>0.09</v>
      </c>
      <c r="U222" s="3">
        <v>242</v>
      </c>
      <c r="V222" s="5">
        <v>0.10299999999999999</v>
      </c>
      <c r="W222" s="3">
        <v>110</v>
      </c>
      <c r="X222" s="76">
        <v>4.7E-2</v>
      </c>
      <c r="Y222" s="75">
        <v>77</v>
      </c>
      <c r="Z222" s="3">
        <v>4</v>
      </c>
      <c r="AA222" s="3">
        <v>81</v>
      </c>
      <c r="AB222" s="76">
        <v>3.4000000000000002E-2</v>
      </c>
      <c r="AD222" s="133">
        <f t="shared" si="21"/>
        <v>0</v>
      </c>
      <c r="AE222" s="71">
        <f t="shared" si="22"/>
        <v>0.254</v>
      </c>
      <c r="AF222" s="134">
        <f t="shared" si="23"/>
        <v>0.23599999999999999</v>
      </c>
    </row>
    <row r="223" spans="1:32" x14ac:dyDescent="0.25">
      <c r="A223" s="75">
        <v>540257</v>
      </c>
      <c r="B223" s="4" t="s">
        <v>243</v>
      </c>
      <c r="C223" s="4" t="s">
        <v>76</v>
      </c>
      <c r="D223" s="4" t="s">
        <v>49</v>
      </c>
      <c r="E223" s="92">
        <v>6</v>
      </c>
      <c r="F223" s="75">
        <v>23</v>
      </c>
      <c r="G223" s="3">
        <v>39</v>
      </c>
      <c r="H223" s="3">
        <v>31</v>
      </c>
      <c r="I223" s="3">
        <v>24</v>
      </c>
      <c r="J223" s="3">
        <v>0</v>
      </c>
      <c r="K223" s="5">
        <v>0</v>
      </c>
      <c r="L223" s="3">
        <v>36</v>
      </c>
      <c r="M223" s="92">
        <v>0.66700000000000004</v>
      </c>
      <c r="N223" s="75">
        <v>749</v>
      </c>
      <c r="O223" s="3">
        <v>817</v>
      </c>
      <c r="P223" s="3">
        <v>783</v>
      </c>
      <c r="Q223" s="3">
        <v>631</v>
      </c>
      <c r="R223" s="5">
        <v>0.84199999999999997</v>
      </c>
      <c r="S223" s="3">
        <v>69</v>
      </c>
      <c r="T223" s="5">
        <v>9.1999999999999998E-2</v>
      </c>
      <c r="U223" s="3">
        <v>36</v>
      </c>
      <c r="V223" s="5">
        <v>4.8000000000000001E-2</v>
      </c>
      <c r="W223" s="3">
        <v>13</v>
      </c>
      <c r="X223" s="76">
        <v>1.7000000000000001E-2</v>
      </c>
      <c r="Y223" s="75">
        <v>23</v>
      </c>
      <c r="Z223" s="3">
        <v>2</v>
      </c>
      <c r="AA223" s="3">
        <v>25</v>
      </c>
      <c r="AB223" s="76">
        <v>3.3000000000000002E-2</v>
      </c>
      <c r="AD223" s="133">
        <f t="shared" si="21"/>
        <v>0</v>
      </c>
      <c r="AE223" s="71">
        <f t="shared" si="22"/>
        <v>0.65300000000000002</v>
      </c>
      <c r="AF223" s="134">
        <f t="shared" si="23"/>
        <v>0.23300000000000001</v>
      </c>
    </row>
    <row r="224" spans="1:32" x14ac:dyDescent="0.25">
      <c r="A224" s="75">
        <v>540025</v>
      </c>
      <c r="B224" s="4" t="s">
        <v>256</v>
      </c>
      <c r="C224" s="4" t="s">
        <v>102</v>
      </c>
      <c r="D224" s="4" t="s">
        <v>49</v>
      </c>
      <c r="E224" s="92">
        <v>6</v>
      </c>
      <c r="F224" s="75">
        <v>15</v>
      </c>
      <c r="G224" s="3">
        <v>23</v>
      </c>
      <c r="H224" s="3">
        <v>19</v>
      </c>
      <c r="I224" s="3">
        <v>18</v>
      </c>
      <c r="J224" s="3">
        <v>0</v>
      </c>
      <c r="K224" s="5">
        <v>0</v>
      </c>
      <c r="L224" s="3">
        <v>29</v>
      </c>
      <c r="M224" s="92">
        <v>0.621</v>
      </c>
      <c r="N224" s="75">
        <v>567</v>
      </c>
      <c r="O224" s="3">
        <v>420</v>
      </c>
      <c r="P224" s="3">
        <v>493.5</v>
      </c>
      <c r="Q224" s="3">
        <v>447</v>
      </c>
      <c r="R224" s="5">
        <v>0.78800000000000003</v>
      </c>
      <c r="S224" s="3">
        <v>64</v>
      </c>
      <c r="T224" s="5">
        <v>0.113</v>
      </c>
      <c r="U224" s="3">
        <v>45</v>
      </c>
      <c r="V224" s="5">
        <v>7.9000000000000001E-2</v>
      </c>
      <c r="W224" s="3">
        <v>11</v>
      </c>
      <c r="X224" s="76">
        <v>1.9E-2</v>
      </c>
      <c r="Y224" s="75">
        <v>15</v>
      </c>
      <c r="Z224" s="3">
        <v>3</v>
      </c>
      <c r="AA224" s="3">
        <v>18</v>
      </c>
      <c r="AB224" s="76">
        <v>3.2000000000000001E-2</v>
      </c>
      <c r="AD224" s="133">
        <f t="shared" si="21"/>
        <v>0</v>
      </c>
      <c r="AE224" s="71">
        <f t="shared" si="22"/>
        <v>0.63200000000000001</v>
      </c>
      <c r="AF224" s="134">
        <f t="shared" si="23"/>
        <v>0.22900000000000001</v>
      </c>
    </row>
    <row r="225" spans="1:32" x14ac:dyDescent="0.25">
      <c r="A225" s="75">
        <v>540154</v>
      </c>
      <c r="B225" s="4" t="s">
        <v>292</v>
      </c>
      <c r="C225" s="4" t="s">
        <v>288</v>
      </c>
      <c r="D225" s="4" t="s">
        <v>49</v>
      </c>
      <c r="E225" s="92">
        <v>8</v>
      </c>
      <c r="F225" s="75">
        <v>18</v>
      </c>
      <c r="G225" s="3">
        <v>25</v>
      </c>
      <c r="H225" s="3">
        <v>21.5</v>
      </c>
      <c r="I225" s="3">
        <v>14</v>
      </c>
      <c r="J225" s="3">
        <v>0</v>
      </c>
      <c r="K225" s="5">
        <v>0</v>
      </c>
      <c r="L225" s="3">
        <v>27</v>
      </c>
      <c r="M225" s="92">
        <v>0.51900000000000002</v>
      </c>
      <c r="N225" s="75">
        <v>572</v>
      </c>
      <c r="O225" s="3">
        <v>460</v>
      </c>
      <c r="P225" s="3">
        <v>516</v>
      </c>
      <c r="Q225" s="3">
        <v>377</v>
      </c>
      <c r="R225" s="5">
        <v>0.65900000000000003</v>
      </c>
      <c r="S225" s="3">
        <v>140</v>
      </c>
      <c r="T225" s="5">
        <v>0.245</v>
      </c>
      <c r="U225" s="3">
        <v>49</v>
      </c>
      <c r="V225" s="5">
        <v>8.5999999999999993E-2</v>
      </c>
      <c r="W225" s="3">
        <v>6</v>
      </c>
      <c r="X225" s="76">
        <v>0.01</v>
      </c>
      <c r="Y225" s="75">
        <v>18</v>
      </c>
      <c r="Z225" s="3">
        <v>0</v>
      </c>
      <c r="AA225" s="3">
        <v>18</v>
      </c>
      <c r="AB225" s="76">
        <v>3.1E-2</v>
      </c>
      <c r="AD225" s="133">
        <f t="shared" si="21"/>
        <v>0</v>
      </c>
      <c r="AE225" s="71">
        <f t="shared" si="22"/>
        <v>0.56799999999999995</v>
      </c>
      <c r="AF225" s="134">
        <f t="shared" si="23"/>
        <v>0.22600000000000001</v>
      </c>
    </row>
    <row r="226" spans="1:32" x14ac:dyDescent="0.25">
      <c r="A226" s="75">
        <v>540055</v>
      </c>
      <c r="B226" s="4" t="s">
        <v>290</v>
      </c>
      <c r="C226" s="4" t="s">
        <v>105</v>
      </c>
      <c r="D226" s="4" t="s">
        <v>49</v>
      </c>
      <c r="E226" s="92">
        <v>6</v>
      </c>
      <c r="F226" s="75">
        <v>101</v>
      </c>
      <c r="G226" s="3">
        <v>199</v>
      </c>
      <c r="H226" s="3">
        <v>150</v>
      </c>
      <c r="I226" s="3">
        <v>139</v>
      </c>
      <c r="J226" s="3">
        <v>19</v>
      </c>
      <c r="K226" s="5">
        <v>0.13700000000000001</v>
      </c>
      <c r="L226" s="3">
        <v>292</v>
      </c>
      <c r="M226" s="92">
        <v>0.47599999999999998</v>
      </c>
      <c r="N226" s="75">
        <v>4007</v>
      </c>
      <c r="O226" s="3">
        <v>3582</v>
      </c>
      <c r="P226" s="3">
        <v>3794.5</v>
      </c>
      <c r="Q226" s="3">
        <v>3541</v>
      </c>
      <c r="R226" s="5">
        <v>0.88400000000000001</v>
      </c>
      <c r="S226" s="3">
        <v>392</v>
      </c>
      <c r="T226" s="5">
        <v>9.8000000000000004E-2</v>
      </c>
      <c r="U226" s="3">
        <v>67</v>
      </c>
      <c r="V226" s="5">
        <v>1.7000000000000001E-2</v>
      </c>
      <c r="W226" s="3">
        <v>7</v>
      </c>
      <c r="X226" s="76">
        <v>2E-3</v>
      </c>
      <c r="Y226" s="75">
        <v>101</v>
      </c>
      <c r="Z226" s="3">
        <v>20</v>
      </c>
      <c r="AA226" s="3">
        <v>121</v>
      </c>
      <c r="AB226" s="76">
        <v>0.03</v>
      </c>
      <c r="AD226" s="187">
        <f t="shared" si="21"/>
        <v>0.81599999999999995</v>
      </c>
      <c r="AE226" s="71">
        <f t="shared" si="22"/>
        <v>0.53300000000000003</v>
      </c>
      <c r="AF226" s="134">
        <f t="shared" si="23"/>
        <v>0.222</v>
      </c>
    </row>
    <row r="227" spans="1:32" x14ac:dyDescent="0.25">
      <c r="A227" s="75">
        <v>540098</v>
      </c>
      <c r="B227" s="4" t="s">
        <v>295</v>
      </c>
      <c r="C227" s="4" t="s">
        <v>156</v>
      </c>
      <c r="D227" s="4" t="s">
        <v>49</v>
      </c>
      <c r="E227" s="92">
        <v>6</v>
      </c>
      <c r="F227" s="75">
        <v>17</v>
      </c>
      <c r="G227" s="3">
        <v>31</v>
      </c>
      <c r="H227" s="3">
        <v>24</v>
      </c>
      <c r="I227" s="3">
        <v>28</v>
      </c>
      <c r="J227" s="3">
        <v>0</v>
      </c>
      <c r="K227" s="5">
        <v>0</v>
      </c>
      <c r="L227" s="3">
        <v>56</v>
      </c>
      <c r="M227" s="92">
        <v>0.5</v>
      </c>
      <c r="N227" s="75">
        <v>580</v>
      </c>
      <c r="O227" s="3">
        <v>657</v>
      </c>
      <c r="P227" s="3">
        <v>618.5</v>
      </c>
      <c r="Q227" s="3">
        <v>553</v>
      </c>
      <c r="R227" s="5">
        <v>0.95299999999999996</v>
      </c>
      <c r="S227" s="3">
        <v>14</v>
      </c>
      <c r="T227" s="5">
        <v>2.4E-2</v>
      </c>
      <c r="U227" s="3">
        <v>13</v>
      </c>
      <c r="V227" s="5">
        <v>2.1999999999999999E-2</v>
      </c>
      <c r="W227" s="3">
        <v>0</v>
      </c>
      <c r="X227" s="76">
        <v>0</v>
      </c>
      <c r="Y227" s="75">
        <v>17</v>
      </c>
      <c r="Z227" s="3">
        <v>0</v>
      </c>
      <c r="AA227" s="3">
        <v>17</v>
      </c>
      <c r="AB227" s="76">
        <v>2.9000000000000001E-2</v>
      </c>
      <c r="AD227" s="133">
        <f t="shared" si="21"/>
        <v>0</v>
      </c>
      <c r="AE227" s="71">
        <f t="shared" si="22"/>
        <v>0.54700000000000004</v>
      </c>
      <c r="AF227" s="134">
        <f t="shared" si="23"/>
        <v>0.219</v>
      </c>
    </row>
    <row r="228" spans="1:32" x14ac:dyDescent="0.25">
      <c r="A228" s="75">
        <v>540292</v>
      </c>
      <c r="B228" s="4" t="s">
        <v>308</v>
      </c>
      <c r="C228" s="4" t="s">
        <v>156</v>
      </c>
      <c r="D228" s="4" t="s">
        <v>49</v>
      </c>
      <c r="E228" s="92">
        <v>6</v>
      </c>
      <c r="F228" s="75">
        <v>43</v>
      </c>
      <c r="G228" s="3">
        <v>45</v>
      </c>
      <c r="H228" s="3">
        <v>44</v>
      </c>
      <c r="I228" s="3">
        <v>56</v>
      </c>
      <c r="J228" s="3">
        <v>6</v>
      </c>
      <c r="K228" s="5">
        <v>0.107</v>
      </c>
      <c r="L228" s="3">
        <v>134</v>
      </c>
      <c r="M228" s="92">
        <v>0.41799999999999998</v>
      </c>
      <c r="N228" s="75">
        <v>1593</v>
      </c>
      <c r="O228" s="3">
        <v>1567</v>
      </c>
      <c r="P228" s="3">
        <v>1580</v>
      </c>
      <c r="Q228" s="3">
        <v>1457</v>
      </c>
      <c r="R228" s="5">
        <v>0.91500000000000004</v>
      </c>
      <c r="S228" s="3">
        <v>105</v>
      </c>
      <c r="T228" s="5">
        <v>6.6000000000000003E-2</v>
      </c>
      <c r="U228" s="3">
        <v>28</v>
      </c>
      <c r="V228" s="5">
        <v>1.7999999999999999E-2</v>
      </c>
      <c r="W228" s="3">
        <v>3</v>
      </c>
      <c r="X228" s="76">
        <v>2E-3</v>
      </c>
      <c r="Y228" s="75">
        <v>43</v>
      </c>
      <c r="Z228" s="3">
        <v>0</v>
      </c>
      <c r="AA228" s="3">
        <v>43</v>
      </c>
      <c r="AB228" s="76">
        <v>2.7E-2</v>
      </c>
      <c r="AD228" s="133">
        <f t="shared" si="21"/>
        <v>0.749</v>
      </c>
      <c r="AE228" s="71">
        <f t="shared" si="22"/>
        <v>0.498</v>
      </c>
      <c r="AF228" s="134">
        <f t="shared" si="23"/>
        <v>0.20399999999999999</v>
      </c>
    </row>
    <row r="229" spans="1:32" x14ac:dyDescent="0.25">
      <c r="A229" s="75">
        <v>540138</v>
      </c>
      <c r="B229" s="4" t="s">
        <v>358</v>
      </c>
      <c r="C229" s="4" t="s">
        <v>147</v>
      </c>
      <c r="D229" s="4" t="s">
        <v>49</v>
      </c>
      <c r="E229" s="92">
        <v>2</v>
      </c>
      <c r="F229" s="75">
        <v>48</v>
      </c>
      <c r="G229" s="3">
        <v>63</v>
      </c>
      <c r="H229" s="3">
        <v>55.5</v>
      </c>
      <c r="I229" s="3">
        <v>40</v>
      </c>
      <c r="J229" s="3">
        <v>3</v>
      </c>
      <c r="K229" s="5">
        <v>7.4999999999999997E-2</v>
      </c>
      <c r="L229" s="3">
        <v>302</v>
      </c>
      <c r="M229" s="92">
        <v>0.13200000000000001</v>
      </c>
      <c r="N229" s="75">
        <v>1751</v>
      </c>
      <c r="O229" s="3">
        <v>1209</v>
      </c>
      <c r="P229" s="3">
        <v>1480</v>
      </c>
      <c r="Q229" s="3">
        <v>1387</v>
      </c>
      <c r="R229" s="5">
        <v>0.79200000000000004</v>
      </c>
      <c r="S229" s="3">
        <v>185</v>
      </c>
      <c r="T229" s="5">
        <v>0.106</v>
      </c>
      <c r="U229" s="3">
        <v>122</v>
      </c>
      <c r="V229" s="5">
        <v>7.0000000000000007E-2</v>
      </c>
      <c r="W229" s="3">
        <v>57</v>
      </c>
      <c r="X229" s="76">
        <v>3.3000000000000002E-2</v>
      </c>
      <c r="Y229" s="75">
        <v>48</v>
      </c>
      <c r="Z229" s="3">
        <v>0</v>
      </c>
      <c r="AA229" s="3">
        <v>48</v>
      </c>
      <c r="AB229" s="76">
        <v>2.7E-2</v>
      </c>
      <c r="AD229" s="133">
        <f t="shared" si="21"/>
        <v>0.66700000000000004</v>
      </c>
      <c r="AE229" s="71">
        <f t="shared" si="22"/>
        <v>0.28199999999999997</v>
      </c>
      <c r="AF229" s="134">
        <f t="shared" si="23"/>
        <v>0.20399999999999999</v>
      </c>
    </row>
    <row r="230" spans="1:32" x14ac:dyDescent="0.25">
      <c r="A230" s="75">
        <v>540148</v>
      </c>
      <c r="B230" s="4" t="s">
        <v>322</v>
      </c>
      <c r="C230" s="4" t="s">
        <v>192</v>
      </c>
      <c r="D230" s="4" t="s">
        <v>49</v>
      </c>
      <c r="E230" s="92">
        <v>4</v>
      </c>
      <c r="F230" s="75">
        <v>52</v>
      </c>
      <c r="G230" s="3">
        <v>61</v>
      </c>
      <c r="H230" s="3">
        <v>56.5</v>
      </c>
      <c r="I230" s="3">
        <v>36</v>
      </c>
      <c r="J230" s="3">
        <v>0</v>
      </c>
      <c r="K230" s="5">
        <v>0</v>
      </c>
      <c r="L230" s="3">
        <v>106</v>
      </c>
      <c r="M230" s="92">
        <v>0.34</v>
      </c>
      <c r="N230" s="75">
        <v>1940</v>
      </c>
      <c r="O230" s="3">
        <v>1663</v>
      </c>
      <c r="P230" s="3">
        <v>1801.5</v>
      </c>
      <c r="Q230" s="3">
        <v>1462</v>
      </c>
      <c r="R230" s="5">
        <v>0.754</v>
      </c>
      <c r="S230" s="3">
        <v>381</v>
      </c>
      <c r="T230" s="5">
        <v>0.19600000000000001</v>
      </c>
      <c r="U230" s="3">
        <v>83</v>
      </c>
      <c r="V230" s="5">
        <v>4.2999999999999997E-2</v>
      </c>
      <c r="W230" s="3">
        <v>14</v>
      </c>
      <c r="X230" s="76">
        <v>7.0000000000000001E-3</v>
      </c>
      <c r="Y230" s="75">
        <v>52</v>
      </c>
      <c r="Z230" s="3">
        <v>0</v>
      </c>
      <c r="AA230" s="3">
        <v>52</v>
      </c>
      <c r="AB230" s="76">
        <v>2.7E-2</v>
      </c>
      <c r="AD230" s="133">
        <f t="shared" si="21"/>
        <v>0</v>
      </c>
      <c r="AE230" s="71">
        <f t="shared" si="22"/>
        <v>0.44500000000000001</v>
      </c>
      <c r="AF230" s="134">
        <f t="shared" si="23"/>
        <v>0.20399999999999999</v>
      </c>
    </row>
    <row r="231" spans="1:32" x14ac:dyDescent="0.25">
      <c r="A231" s="75">
        <v>540222</v>
      </c>
      <c r="B231" s="4" t="s">
        <v>377</v>
      </c>
      <c r="C231" s="4" t="s">
        <v>100</v>
      </c>
      <c r="D231" s="4" t="s">
        <v>49</v>
      </c>
      <c r="E231" s="92">
        <v>3</v>
      </c>
      <c r="F231" s="75">
        <v>18</v>
      </c>
      <c r="G231" s="3">
        <v>30</v>
      </c>
      <c r="H231" s="3">
        <v>24</v>
      </c>
      <c r="I231" s="3">
        <v>6</v>
      </c>
      <c r="J231" s="3">
        <v>0</v>
      </c>
      <c r="K231" s="5">
        <v>0</v>
      </c>
      <c r="L231" s="3">
        <v>319</v>
      </c>
      <c r="M231" s="92">
        <v>1.9E-2</v>
      </c>
      <c r="N231" s="75">
        <v>737</v>
      </c>
      <c r="O231" s="3">
        <v>819</v>
      </c>
      <c r="P231" s="3">
        <v>778</v>
      </c>
      <c r="Q231" s="3">
        <v>650</v>
      </c>
      <c r="R231" s="5">
        <v>0.88200000000000001</v>
      </c>
      <c r="S231" s="3">
        <v>63</v>
      </c>
      <c r="T231" s="5">
        <v>8.5000000000000006E-2</v>
      </c>
      <c r="U231" s="3">
        <v>22</v>
      </c>
      <c r="V231" s="5">
        <v>0.03</v>
      </c>
      <c r="W231" s="3">
        <v>2</v>
      </c>
      <c r="X231" s="76">
        <v>3.0000000000000001E-3</v>
      </c>
      <c r="Y231" s="75">
        <v>18</v>
      </c>
      <c r="Z231" s="3">
        <v>2</v>
      </c>
      <c r="AA231" s="3">
        <v>20</v>
      </c>
      <c r="AB231" s="76">
        <v>2.7E-2</v>
      </c>
      <c r="AD231" s="133">
        <f t="shared" si="21"/>
        <v>0</v>
      </c>
      <c r="AE231" s="71">
        <f t="shared" si="22"/>
        <v>9.0999999999999998E-2</v>
      </c>
      <c r="AF231" s="134">
        <f t="shared" si="23"/>
        <v>0.20399999999999999</v>
      </c>
    </row>
    <row r="232" spans="1:32" x14ac:dyDescent="0.25">
      <c r="A232" s="75">
        <v>540068</v>
      </c>
      <c r="B232" s="4" t="s">
        <v>302</v>
      </c>
      <c r="C232" s="4" t="s">
        <v>96</v>
      </c>
      <c r="D232" s="4" t="s">
        <v>49</v>
      </c>
      <c r="E232" s="92">
        <v>9</v>
      </c>
      <c r="F232" s="75">
        <v>70</v>
      </c>
      <c r="G232" s="3">
        <v>88</v>
      </c>
      <c r="H232" s="3">
        <v>79</v>
      </c>
      <c r="I232" s="3">
        <v>79</v>
      </c>
      <c r="J232" s="3">
        <v>3</v>
      </c>
      <c r="K232" s="5">
        <v>3.7999999999999999E-2</v>
      </c>
      <c r="L232" s="3">
        <v>179</v>
      </c>
      <c r="M232" s="92">
        <v>0.441</v>
      </c>
      <c r="N232" s="75">
        <v>2918</v>
      </c>
      <c r="O232" s="3">
        <v>1646</v>
      </c>
      <c r="P232" s="3">
        <v>2282</v>
      </c>
      <c r="Q232" s="3">
        <v>2605</v>
      </c>
      <c r="R232" s="5">
        <v>0.89300000000000002</v>
      </c>
      <c r="S232" s="3">
        <v>259</v>
      </c>
      <c r="T232" s="5">
        <v>8.8999999999999996E-2</v>
      </c>
      <c r="U232" s="3">
        <v>49</v>
      </c>
      <c r="V232" s="5">
        <v>1.7000000000000001E-2</v>
      </c>
      <c r="W232" s="3">
        <v>5</v>
      </c>
      <c r="X232" s="76">
        <v>2E-3</v>
      </c>
      <c r="Y232" s="75">
        <v>70</v>
      </c>
      <c r="Z232" s="3">
        <v>2</v>
      </c>
      <c r="AA232" s="3">
        <v>72</v>
      </c>
      <c r="AB232" s="76">
        <v>2.5000000000000001E-2</v>
      </c>
      <c r="AD232" s="133">
        <f t="shared" si="21"/>
        <v>0.6</v>
      </c>
      <c r="AE232" s="71">
        <f t="shared" si="22"/>
        <v>0.51200000000000001</v>
      </c>
      <c r="AF232" s="134">
        <f t="shared" si="23"/>
        <v>0.20100000000000001</v>
      </c>
    </row>
    <row r="233" spans="1:32" x14ac:dyDescent="0.25">
      <c r="A233" s="80">
        <v>540014</v>
      </c>
      <c r="B233" s="10" t="s">
        <v>81</v>
      </c>
      <c r="C233" s="10" t="s">
        <v>53</v>
      </c>
      <c r="D233" s="10" t="s">
        <v>49</v>
      </c>
      <c r="E233" s="96">
        <v>11</v>
      </c>
      <c r="F233" s="80">
        <v>194</v>
      </c>
      <c r="G233" s="9">
        <v>257</v>
      </c>
      <c r="H233" s="9">
        <v>233</v>
      </c>
      <c r="I233" s="9">
        <v>161</v>
      </c>
      <c r="J233" s="9">
        <v>34</v>
      </c>
      <c r="K233" s="11">
        <v>0.21099999999999999</v>
      </c>
      <c r="L233" s="9">
        <v>580</v>
      </c>
      <c r="M233" s="96">
        <v>0.27800000000000002</v>
      </c>
      <c r="N233" s="80">
        <v>11980</v>
      </c>
      <c r="O233" s="9">
        <v>9424</v>
      </c>
      <c r="P233" s="9">
        <v>10702</v>
      </c>
      <c r="Q233" s="9">
        <v>10636</v>
      </c>
      <c r="R233" s="11">
        <v>0.99399999999999999</v>
      </c>
      <c r="S233" s="9">
        <v>1088</v>
      </c>
      <c r="T233" s="11">
        <v>0.10199999999999999</v>
      </c>
      <c r="U233" s="9">
        <v>231</v>
      </c>
      <c r="V233" s="11">
        <v>2.1999999999999999E-2</v>
      </c>
      <c r="W233" s="9">
        <v>25</v>
      </c>
      <c r="X233" s="81">
        <v>2E-3</v>
      </c>
      <c r="Y233" s="80">
        <v>209</v>
      </c>
      <c r="Z233" s="9">
        <v>40</v>
      </c>
      <c r="AA233" s="9">
        <v>249</v>
      </c>
      <c r="AB233" s="81">
        <v>2.3E-2</v>
      </c>
      <c r="AD233" s="187">
        <f t="shared" si="21"/>
        <v>0.88600000000000001</v>
      </c>
      <c r="AE233" s="71">
        <f t="shared" si="22"/>
        <v>0.38500000000000001</v>
      </c>
      <c r="AF233" s="134">
        <f t="shared" si="23"/>
        <v>0.19400000000000001</v>
      </c>
    </row>
    <row r="234" spans="1:32" x14ac:dyDescent="0.25">
      <c r="A234" s="85">
        <v>540065</v>
      </c>
      <c r="B234" s="68" t="s">
        <v>173</v>
      </c>
      <c r="C234" s="68" t="s">
        <v>96</v>
      </c>
      <c r="D234" s="68" t="s">
        <v>56</v>
      </c>
      <c r="E234" s="93">
        <v>9</v>
      </c>
      <c r="F234" s="85">
        <v>442</v>
      </c>
      <c r="G234" s="30">
        <v>611</v>
      </c>
      <c r="H234" s="30">
        <v>526.5</v>
      </c>
      <c r="I234" s="30">
        <v>484</v>
      </c>
      <c r="J234" s="30">
        <v>40</v>
      </c>
      <c r="K234" s="69">
        <v>8.3000000000000004E-2</v>
      </c>
      <c r="L234" s="30">
        <v>8535</v>
      </c>
      <c r="M234" s="93">
        <v>5.7000000000000002E-2</v>
      </c>
      <c r="N234" s="85">
        <v>20397</v>
      </c>
      <c r="O234" s="30">
        <v>19629</v>
      </c>
      <c r="P234" s="30">
        <v>20013</v>
      </c>
      <c r="Q234" s="30">
        <v>18104</v>
      </c>
      <c r="R234" s="69">
        <v>0.88800000000000001</v>
      </c>
      <c r="S234" s="30">
        <v>936</v>
      </c>
      <c r="T234" s="69">
        <v>4.5999999999999999E-2</v>
      </c>
      <c r="U234" s="30">
        <v>1315</v>
      </c>
      <c r="V234" s="69">
        <v>6.4000000000000001E-2</v>
      </c>
      <c r="W234" s="30">
        <v>42</v>
      </c>
      <c r="X234" s="86">
        <v>2E-3</v>
      </c>
      <c r="Y234" s="85">
        <v>442</v>
      </c>
      <c r="Z234" s="30">
        <v>30</v>
      </c>
      <c r="AA234" s="30">
        <v>472</v>
      </c>
      <c r="AB234" s="86">
        <v>2.3E-2</v>
      </c>
      <c r="AD234" s="133">
        <f t="shared" si="21"/>
        <v>0.68100000000000005</v>
      </c>
      <c r="AE234" s="71">
        <f t="shared" si="22"/>
        <v>0.17599999999999999</v>
      </c>
      <c r="AF234" s="134">
        <f t="shared" si="23"/>
        <v>0.19400000000000001</v>
      </c>
    </row>
    <row r="235" spans="1:32" x14ac:dyDescent="0.25">
      <c r="A235" s="75">
        <v>540272</v>
      </c>
      <c r="B235" s="4" t="s">
        <v>255</v>
      </c>
      <c r="C235" s="4" t="s">
        <v>216</v>
      </c>
      <c r="D235" s="4" t="s">
        <v>49</v>
      </c>
      <c r="E235" s="92">
        <v>6</v>
      </c>
      <c r="F235" s="75">
        <v>27</v>
      </c>
      <c r="G235" s="3">
        <v>38</v>
      </c>
      <c r="H235" s="3">
        <v>32.5</v>
      </c>
      <c r="I235" s="3">
        <v>29</v>
      </c>
      <c r="J235" s="3">
        <v>3</v>
      </c>
      <c r="K235" s="5">
        <v>0.10299999999999999</v>
      </c>
      <c r="L235" s="3">
        <v>40</v>
      </c>
      <c r="M235" s="92">
        <v>0.72499999999999998</v>
      </c>
      <c r="N235" s="75">
        <v>1228</v>
      </c>
      <c r="O235" s="3">
        <v>451</v>
      </c>
      <c r="P235" s="3">
        <v>839.5</v>
      </c>
      <c r="Q235" s="3">
        <v>1068</v>
      </c>
      <c r="R235" s="5">
        <v>0.87</v>
      </c>
      <c r="S235" s="3">
        <v>148</v>
      </c>
      <c r="T235" s="5">
        <v>0.121</v>
      </c>
      <c r="U235" s="3">
        <v>10</v>
      </c>
      <c r="V235" s="5">
        <v>8.0000000000000002E-3</v>
      </c>
      <c r="W235" s="3">
        <v>2</v>
      </c>
      <c r="X235" s="76">
        <v>2E-3</v>
      </c>
      <c r="Y235" s="75">
        <v>27</v>
      </c>
      <c r="Z235" s="3">
        <v>0</v>
      </c>
      <c r="AA235" s="3">
        <v>27</v>
      </c>
      <c r="AB235" s="76">
        <v>2.1999999999999999E-2</v>
      </c>
      <c r="AD235" s="133">
        <f t="shared" si="21"/>
        <v>0.73799999999999999</v>
      </c>
      <c r="AE235" s="71">
        <f t="shared" si="22"/>
        <v>0.69599999999999995</v>
      </c>
      <c r="AF235" s="134">
        <f t="shared" si="23"/>
        <v>0.187</v>
      </c>
    </row>
    <row r="236" spans="1:32" x14ac:dyDescent="0.25">
      <c r="A236" s="85">
        <v>540139</v>
      </c>
      <c r="B236" s="68" t="s">
        <v>270</v>
      </c>
      <c r="C236" s="68" t="s">
        <v>216</v>
      </c>
      <c r="D236" s="68" t="s">
        <v>56</v>
      </c>
      <c r="E236" s="93">
        <v>6</v>
      </c>
      <c r="F236" s="85">
        <v>688</v>
      </c>
      <c r="G236" s="30">
        <v>1231</v>
      </c>
      <c r="H236" s="30">
        <v>959.5</v>
      </c>
      <c r="I236" s="30">
        <v>771</v>
      </c>
      <c r="J236" s="30">
        <v>37</v>
      </c>
      <c r="K236" s="69">
        <v>4.8000000000000001E-2</v>
      </c>
      <c r="L236" s="30">
        <v>4993</v>
      </c>
      <c r="M236" s="93">
        <v>0.154</v>
      </c>
      <c r="N236" s="85">
        <v>37785</v>
      </c>
      <c r="O236" s="30">
        <v>25558</v>
      </c>
      <c r="P236" s="30">
        <v>31671.5</v>
      </c>
      <c r="Q236" s="30">
        <v>34115</v>
      </c>
      <c r="R236" s="69">
        <v>0.90300000000000002</v>
      </c>
      <c r="S236" s="30">
        <v>2152</v>
      </c>
      <c r="T236" s="69">
        <v>5.7000000000000002E-2</v>
      </c>
      <c r="U236" s="30">
        <v>1401</v>
      </c>
      <c r="V236" s="69">
        <v>3.6999999999999998E-2</v>
      </c>
      <c r="W236" s="30">
        <v>117</v>
      </c>
      <c r="X236" s="86">
        <v>3.0000000000000001E-3</v>
      </c>
      <c r="Y236" s="85">
        <v>688</v>
      </c>
      <c r="Z236" s="30">
        <v>143</v>
      </c>
      <c r="AA236" s="30">
        <v>831</v>
      </c>
      <c r="AB236" s="86">
        <v>2.1999999999999999E-2</v>
      </c>
      <c r="AD236" s="133">
        <f t="shared" si="21"/>
        <v>0.621</v>
      </c>
      <c r="AE236" s="71">
        <f t="shared" si="22"/>
        <v>0.29599999999999999</v>
      </c>
      <c r="AF236" s="134">
        <f t="shared" si="23"/>
        <v>0.187</v>
      </c>
    </row>
    <row r="237" spans="1:32" x14ac:dyDescent="0.25">
      <c r="A237" s="75">
        <v>540017</v>
      </c>
      <c r="B237" s="4" t="s">
        <v>356</v>
      </c>
      <c r="C237" s="4" t="s">
        <v>80</v>
      </c>
      <c r="D237" s="4" t="s">
        <v>49</v>
      </c>
      <c r="E237" s="92">
        <v>2</v>
      </c>
      <c r="F237" s="75">
        <v>30</v>
      </c>
      <c r="G237" s="3">
        <v>66</v>
      </c>
      <c r="H237" s="3">
        <v>48</v>
      </c>
      <c r="I237" s="3">
        <v>38</v>
      </c>
      <c r="J237" s="3">
        <v>0</v>
      </c>
      <c r="K237" s="5">
        <v>0</v>
      </c>
      <c r="L237" s="3">
        <v>323</v>
      </c>
      <c r="M237" s="92">
        <v>0.11799999999999999</v>
      </c>
      <c r="N237" s="75">
        <v>1702</v>
      </c>
      <c r="O237" s="3">
        <v>1423</v>
      </c>
      <c r="P237" s="3">
        <v>1562.5</v>
      </c>
      <c r="Q237" s="3">
        <v>1461</v>
      </c>
      <c r="R237" s="5">
        <v>0.85799999999999998</v>
      </c>
      <c r="S237" s="3">
        <v>163</v>
      </c>
      <c r="T237" s="5">
        <v>9.6000000000000002E-2</v>
      </c>
      <c r="U237" s="3">
        <v>59</v>
      </c>
      <c r="V237" s="5">
        <v>3.5000000000000003E-2</v>
      </c>
      <c r="W237" s="3">
        <v>19</v>
      </c>
      <c r="X237" s="76">
        <v>1.0999999999999999E-2</v>
      </c>
      <c r="Y237" s="75">
        <v>30</v>
      </c>
      <c r="Z237" s="3">
        <v>5</v>
      </c>
      <c r="AA237" s="3">
        <v>35</v>
      </c>
      <c r="AB237" s="76">
        <v>2.1000000000000001E-2</v>
      </c>
      <c r="AD237" s="133">
        <f t="shared" si="21"/>
        <v>0</v>
      </c>
      <c r="AE237" s="71">
        <f t="shared" si="22"/>
        <v>0.26100000000000001</v>
      </c>
      <c r="AF237" s="134">
        <f t="shared" si="23"/>
        <v>0.183</v>
      </c>
    </row>
    <row r="238" spans="1:32" x14ac:dyDescent="0.25">
      <c r="A238" s="75">
        <v>540061</v>
      </c>
      <c r="B238" s="4" t="s">
        <v>260</v>
      </c>
      <c r="C238" s="4" t="s">
        <v>105</v>
      </c>
      <c r="D238" s="4" t="s">
        <v>49</v>
      </c>
      <c r="E238" s="92">
        <v>6</v>
      </c>
      <c r="F238" s="75">
        <v>16</v>
      </c>
      <c r="G238" s="3">
        <v>25</v>
      </c>
      <c r="H238" s="3">
        <v>20.5</v>
      </c>
      <c r="I238" s="3">
        <v>15</v>
      </c>
      <c r="J238" s="3">
        <v>0</v>
      </c>
      <c r="K238" s="5">
        <v>0</v>
      </c>
      <c r="L238" s="3">
        <v>30</v>
      </c>
      <c r="M238" s="92">
        <v>0.5</v>
      </c>
      <c r="N238" s="75">
        <v>944</v>
      </c>
      <c r="O238" s="3">
        <v>1049</v>
      </c>
      <c r="P238" s="3">
        <v>996.5</v>
      </c>
      <c r="Q238" s="3">
        <v>880</v>
      </c>
      <c r="R238" s="5">
        <v>0.93200000000000005</v>
      </c>
      <c r="S238" s="3">
        <v>40</v>
      </c>
      <c r="T238" s="5">
        <v>4.2000000000000003E-2</v>
      </c>
      <c r="U238" s="3">
        <v>21</v>
      </c>
      <c r="V238" s="5">
        <v>2.1999999999999999E-2</v>
      </c>
      <c r="W238" s="3">
        <v>3</v>
      </c>
      <c r="X238" s="76">
        <v>3.0000000000000001E-3</v>
      </c>
      <c r="Y238" s="75">
        <v>16</v>
      </c>
      <c r="Z238" s="3">
        <v>3</v>
      </c>
      <c r="AA238" s="3">
        <v>19</v>
      </c>
      <c r="AB238" s="76">
        <v>0.02</v>
      </c>
      <c r="AD238" s="133">
        <f t="shared" si="21"/>
        <v>0</v>
      </c>
      <c r="AE238" s="71">
        <f t="shared" si="22"/>
        <v>0.54700000000000004</v>
      </c>
      <c r="AF238" s="134">
        <f t="shared" si="23"/>
        <v>0.17599999999999999</v>
      </c>
    </row>
    <row r="239" spans="1:32" x14ac:dyDescent="0.25">
      <c r="A239" s="75">
        <v>540195</v>
      </c>
      <c r="B239" s="4" t="s">
        <v>326</v>
      </c>
      <c r="C239" s="4" t="s">
        <v>89</v>
      </c>
      <c r="D239" s="4" t="s">
        <v>49</v>
      </c>
      <c r="E239" s="92">
        <v>5</v>
      </c>
      <c r="F239" s="75">
        <v>2</v>
      </c>
      <c r="G239" s="3">
        <v>16</v>
      </c>
      <c r="H239" s="3">
        <v>9</v>
      </c>
      <c r="I239" s="3">
        <v>4</v>
      </c>
      <c r="J239" s="3">
        <v>0</v>
      </c>
      <c r="K239" s="5">
        <v>0</v>
      </c>
      <c r="L239" s="3">
        <v>37</v>
      </c>
      <c r="M239" s="92">
        <v>0.108</v>
      </c>
      <c r="N239" s="75">
        <v>393</v>
      </c>
      <c r="O239" s="3">
        <v>432</v>
      </c>
      <c r="P239" s="3">
        <v>412.5</v>
      </c>
      <c r="Q239" s="3">
        <v>337</v>
      </c>
      <c r="R239" s="5">
        <v>0.85799999999999998</v>
      </c>
      <c r="S239" s="3">
        <v>29</v>
      </c>
      <c r="T239" s="5">
        <v>7.3999999999999996E-2</v>
      </c>
      <c r="U239" s="3">
        <v>26</v>
      </c>
      <c r="V239" s="5">
        <v>6.6000000000000003E-2</v>
      </c>
      <c r="W239" s="3">
        <v>1</v>
      </c>
      <c r="X239" s="76">
        <v>3.0000000000000001E-3</v>
      </c>
      <c r="Y239" s="75">
        <v>2</v>
      </c>
      <c r="Z239" s="3">
        <v>6</v>
      </c>
      <c r="AA239" s="3">
        <v>8</v>
      </c>
      <c r="AB239" s="76">
        <v>0.02</v>
      </c>
      <c r="AD239" s="133">
        <f t="shared" si="21"/>
        <v>0</v>
      </c>
      <c r="AE239" s="71">
        <f t="shared" si="22"/>
        <v>0.247</v>
      </c>
      <c r="AF239" s="134">
        <f t="shared" si="23"/>
        <v>0.17599999999999999</v>
      </c>
    </row>
    <row r="240" spans="1:32" x14ac:dyDescent="0.25">
      <c r="A240" s="75">
        <v>540187</v>
      </c>
      <c r="B240" s="4" t="s">
        <v>352</v>
      </c>
      <c r="C240" s="4" t="s">
        <v>340</v>
      </c>
      <c r="D240" s="4" t="s">
        <v>49</v>
      </c>
      <c r="E240" s="92">
        <v>1</v>
      </c>
      <c r="F240" s="75">
        <v>26</v>
      </c>
      <c r="G240" s="3">
        <v>43</v>
      </c>
      <c r="H240" s="3">
        <v>34.5</v>
      </c>
      <c r="I240" s="3">
        <v>35</v>
      </c>
      <c r="J240" s="3">
        <v>18</v>
      </c>
      <c r="K240" s="5">
        <v>0.51400000000000001</v>
      </c>
      <c r="L240" s="3">
        <v>261</v>
      </c>
      <c r="M240" s="92">
        <v>0.13400000000000001</v>
      </c>
      <c r="N240" s="75">
        <v>1656</v>
      </c>
      <c r="O240" s="3">
        <v>1345</v>
      </c>
      <c r="P240" s="3">
        <v>1500.5</v>
      </c>
      <c r="Q240" s="3">
        <v>1258</v>
      </c>
      <c r="R240" s="5">
        <v>0.76</v>
      </c>
      <c r="S240" s="3">
        <v>168</v>
      </c>
      <c r="T240" s="5">
        <v>0.10100000000000001</v>
      </c>
      <c r="U240" s="3">
        <v>81</v>
      </c>
      <c r="V240" s="5">
        <v>4.9000000000000002E-2</v>
      </c>
      <c r="W240" s="3">
        <v>149</v>
      </c>
      <c r="X240" s="76">
        <v>0.09</v>
      </c>
      <c r="Y240" s="75">
        <v>26</v>
      </c>
      <c r="Z240" s="3">
        <v>3</v>
      </c>
      <c r="AA240" s="3">
        <v>29</v>
      </c>
      <c r="AB240" s="76">
        <v>1.7999999999999999E-2</v>
      </c>
      <c r="AD240" s="187">
        <f t="shared" si="21"/>
        <v>0.98499999999999999</v>
      </c>
      <c r="AE240" s="71">
        <f t="shared" si="22"/>
        <v>0.28599999999999998</v>
      </c>
      <c r="AF240" s="134">
        <f t="shared" si="23"/>
        <v>0.16600000000000001</v>
      </c>
    </row>
    <row r="241" spans="1:32" x14ac:dyDescent="0.25">
      <c r="A241" s="75">
        <v>540174</v>
      </c>
      <c r="B241" s="4" t="s">
        <v>179</v>
      </c>
      <c r="C241" s="4" t="s">
        <v>170</v>
      </c>
      <c r="D241" s="4" t="s">
        <v>49</v>
      </c>
      <c r="E241" s="92">
        <v>1</v>
      </c>
      <c r="F241" s="75">
        <v>12</v>
      </c>
      <c r="G241" s="3">
        <v>14</v>
      </c>
      <c r="H241" s="3">
        <v>13</v>
      </c>
      <c r="I241" s="3">
        <v>13</v>
      </c>
      <c r="J241" s="3">
        <v>0</v>
      </c>
      <c r="K241" s="5">
        <v>0</v>
      </c>
      <c r="L241" s="3">
        <v>10</v>
      </c>
      <c r="M241" s="92">
        <v>1.3</v>
      </c>
      <c r="N241" s="75">
        <v>651</v>
      </c>
      <c r="O241" s="3">
        <v>675</v>
      </c>
      <c r="P241" s="3">
        <v>663</v>
      </c>
      <c r="Q241" s="3">
        <v>547</v>
      </c>
      <c r="R241" s="5">
        <v>0.84</v>
      </c>
      <c r="S241" s="3">
        <v>73</v>
      </c>
      <c r="T241" s="5">
        <v>0.112</v>
      </c>
      <c r="U241" s="3">
        <v>30</v>
      </c>
      <c r="V241" s="5">
        <v>4.5999999999999999E-2</v>
      </c>
      <c r="W241" s="3">
        <v>1</v>
      </c>
      <c r="X241" s="76">
        <v>2E-3</v>
      </c>
      <c r="Y241" s="75">
        <v>12</v>
      </c>
      <c r="Z241" s="3">
        <v>0</v>
      </c>
      <c r="AA241" s="3">
        <v>12</v>
      </c>
      <c r="AB241" s="76">
        <v>1.7999999999999999E-2</v>
      </c>
      <c r="AD241" s="133">
        <f t="shared" si="21"/>
        <v>0</v>
      </c>
      <c r="AE241" s="178">
        <f t="shared" si="22"/>
        <v>0.88600000000000001</v>
      </c>
      <c r="AF241" s="134">
        <f t="shared" si="23"/>
        <v>0.16600000000000001</v>
      </c>
    </row>
    <row r="242" spans="1:32" x14ac:dyDescent="0.25">
      <c r="A242" s="75">
        <v>540048</v>
      </c>
      <c r="B242" s="4" t="s">
        <v>318</v>
      </c>
      <c r="C242" s="4" t="s">
        <v>137</v>
      </c>
      <c r="D242" s="4" t="s">
        <v>49</v>
      </c>
      <c r="E242" s="92">
        <v>11</v>
      </c>
      <c r="F242" s="75">
        <v>23</v>
      </c>
      <c r="G242" s="3">
        <v>22</v>
      </c>
      <c r="H242" s="3">
        <v>22.5</v>
      </c>
      <c r="I242" s="3">
        <v>15</v>
      </c>
      <c r="J242" s="3">
        <v>0</v>
      </c>
      <c r="K242" s="5">
        <v>0</v>
      </c>
      <c r="L242" s="3">
        <v>42</v>
      </c>
      <c r="M242" s="92">
        <v>0.35699999999999998</v>
      </c>
      <c r="N242" s="75">
        <v>1294</v>
      </c>
      <c r="O242" s="3">
        <v>1181</v>
      </c>
      <c r="P242" s="3">
        <v>1237.5</v>
      </c>
      <c r="Q242" s="3">
        <v>1141</v>
      </c>
      <c r="R242" s="5">
        <v>0.88200000000000001</v>
      </c>
      <c r="S242" s="3">
        <v>117</v>
      </c>
      <c r="T242" s="5">
        <v>0.09</v>
      </c>
      <c r="U242" s="3">
        <v>28</v>
      </c>
      <c r="V242" s="5">
        <v>2.1999999999999999E-2</v>
      </c>
      <c r="W242" s="3">
        <v>8</v>
      </c>
      <c r="X242" s="76">
        <v>6.0000000000000001E-3</v>
      </c>
      <c r="Y242" s="75">
        <v>23</v>
      </c>
      <c r="Z242" s="3">
        <v>0</v>
      </c>
      <c r="AA242" s="3">
        <v>23</v>
      </c>
      <c r="AB242" s="76">
        <v>1.7999999999999999E-2</v>
      </c>
      <c r="AD242" s="133">
        <f t="shared" si="21"/>
        <v>0</v>
      </c>
      <c r="AE242" s="71">
        <f t="shared" si="22"/>
        <v>0.46600000000000003</v>
      </c>
      <c r="AF242" s="134">
        <f t="shared" si="23"/>
        <v>0.16600000000000001</v>
      </c>
    </row>
    <row r="243" spans="1:32" x14ac:dyDescent="0.25">
      <c r="A243" s="75">
        <v>540214</v>
      </c>
      <c r="B243" s="4" t="s">
        <v>345</v>
      </c>
      <c r="C243" s="4" t="s">
        <v>184</v>
      </c>
      <c r="D243" s="4" t="s">
        <v>49</v>
      </c>
      <c r="E243" s="92">
        <v>5</v>
      </c>
      <c r="F243" s="75">
        <v>245</v>
      </c>
      <c r="G243" s="3">
        <v>367</v>
      </c>
      <c r="H243" s="3">
        <v>306</v>
      </c>
      <c r="I243" s="3">
        <v>284</v>
      </c>
      <c r="J243" s="3">
        <v>4</v>
      </c>
      <c r="K243" s="5">
        <v>1.4E-2</v>
      </c>
      <c r="L243" s="3">
        <v>1218</v>
      </c>
      <c r="M243" s="92">
        <v>0.23300000000000001</v>
      </c>
      <c r="N243" s="75">
        <v>15797</v>
      </c>
      <c r="O243" s="3">
        <v>14711</v>
      </c>
      <c r="P243" s="3">
        <v>15254</v>
      </c>
      <c r="Q243" s="3">
        <v>13989</v>
      </c>
      <c r="R243" s="5">
        <v>0.88600000000000001</v>
      </c>
      <c r="S243" s="3">
        <v>1498</v>
      </c>
      <c r="T243" s="5">
        <v>9.5000000000000001E-2</v>
      </c>
      <c r="U243" s="3">
        <v>293</v>
      </c>
      <c r="V243" s="5">
        <v>1.9E-2</v>
      </c>
      <c r="W243" s="3">
        <v>17</v>
      </c>
      <c r="X243" s="76">
        <v>1E-3</v>
      </c>
      <c r="Y243" s="75">
        <v>245</v>
      </c>
      <c r="Z243" s="3">
        <v>17</v>
      </c>
      <c r="AA243" s="3">
        <v>262</v>
      </c>
      <c r="AB243" s="76">
        <v>1.7000000000000001E-2</v>
      </c>
      <c r="AD243" s="133">
        <f t="shared" si="21"/>
        <v>0.53700000000000003</v>
      </c>
      <c r="AE243" s="71">
        <f t="shared" si="22"/>
        <v>0.35599999999999998</v>
      </c>
      <c r="AF243" s="134">
        <f t="shared" si="23"/>
        <v>0.159</v>
      </c>
    </row>
    <row r="244" spans="1:32" x14ac:dyDescent="0.25">
      <c r="A244" s="75">
        <v>540264</v>
      </c>
      <c r="B244" s="4" t="s">
        <v>386</v>
      </c>
      <c r="C244" s="4" t="s">
        <v>238</v>
      </c>
      <c r="D244" s="4" t="s">
        <v>49</v>
      </c>
      <c r="E244" s="92">
        <v>7</v>
      </c>
      <c r="F244" s="75">
        <v>1</v>
      </c>
      <c r="G244" s="3">
        <v>3</v>
      </c>
      <c r="H244" s="3">
        <v>2</v>
      </c>
      <c r="I244" s="3">
        <v>0</v>
      </c>
      <c r="J244" s="3">
        <v>0</v>
      </c>
      <c r="K244" s="32">
        <v>0</v>
      </c>
      <c r="L244" s="3">
        <v>37</v>
      </c>
      <c r="M244" s="92">
        <v>0</v>
      </c>
      <c r="N244" s="75">
        <v>120</v>
      </c>
      <c r="O244" s="3">
        <v>122</v>
      </c>
      <c r="P244" s="3">
        <v>121</v>
      </c>
      <c r="Q244" s="3">
        <v>86</v>
      </c>
      <c r="R244" s="5">
        <v>0.71699999999999997</v>
      </c>
      <c r="S244" s="3">
        <v>18</v>
      </c>
      <c r="T244" s="5">
        <v>0.15</v>
      </c>
      <c r="U244" s="3">
        <v>9</v>
      </c>
      <c r="V244" s="5">
        <v>7.4999999999999997E-2</v>
      </c>
      <c r="W244" s="3">
        <v>7</v>
      </c>
      <c r="X244" s="76">
        <v>5.8000000000000003E-2</v>
      </c>
      <c r="Y244" s="75">
        <v>1</v>
      </c>
      <c r="Z244" s="3">
        <v>1</v>
      </c>
      <c r="AA244" s="3">
        <v>2</v>
      </c>
      <c r="AB244" s="76">
        <v>1.7000000000000001E-2</v>
      </c>
      <c r="AD244" s="133">
        <f t="shared" si="21"/>
        <v>0</v>
      </c>
      <c r="AE244" s="71">
        <f t="shared" si="22"/>
        <v>0</v>
      </c>
      <c r="AF244" s="134">
        <f t="shared" si="23"/>
        <v>0.159</v>
      </c>
    </row>
    <row r="245" spans="1:32" x14ac:dyDescent="0.25">
      <c r="A245" s="75">
        <v>540155</v>
      </c>
      <c r="B245" s="4" t="s">
        <v>332</v>
      </c>
      <c r="C245" s="4" t="s">
        <v>65</v>
      </c>
      <c r="D245" s="4" t="s">
        <v>49</v>
      </c>
      <c r="E245" s="92">
        <v>8</v>
      </c>
      <c r="F245" s="75">
        <v>6</v>
      </c>
      <c r="G245" s="3">
        <v>8</v>
      </c>
      <c r="H245" s="3">
        <v>7</v>
      </c>
      <c r="I245" s="3">
        <v>9</v>
      </c>
      <c r="J245" s="3">
        <v>0</v>
      </c>
      <c r="K245" s="5">
        <v>0</v>
      </c>
      <c r="L245" s="3">
        <v>30</v>
      </c>
      <c r="M245" s="92">
        <v>0.3</v>
      </c>
      <c r="N245" s="75">
        <v>403</v>
      </c>
      <c r="O245" s="3">
        <v>340</v>
      </c>
      <c r="P245" s="3">
        <v>371.5</v>
      </c>
      <c r="Q245" s="3">
        <v>360</v>
      </c>
      <c r="R245" s="5">
        <v>0.89300000000000002</v>
      </c>
      <c r="S245" s="3">
        <v>34</v>
      </c>
      <c r="T245" s="5">
        <v>8.4000000000000005E-2</v>
      </c>
      <c r="U245" s="3">
        <v>8</v>
      </c>
      <c r="V245" s="5">
        <v>0.02</v>
      </c>
      <c r="W245" s="3">
        <v>1</v>
      </c>
      <c r="X245" s="76">
        <v>2E-3</v>
      </c>
      <c r="Y245" s="75">
        <v>6</v>
      </c>
      <c r="Z245" s="3">
        <v>0</v>
      </c>
      <c r="AA245" s="3">
        <v>6</v>
      </c>
      <c r="AB245" s="76">
        <v>1.4999999999999999E-2</v>
      </c>
      <c r="AD245" s="133">
        <f t="shared" si="21"/>
        <v>0</v>
      </c>
      <c r="AE245" s="71">
        <f t="shared" si="22"/>
        <v>0.40899999999999997</v>
      </c>
      <c r="AF245" s="134">
        <f t="shared" si="23"/>
        <v>0.155</v>
      </c>
    </row>
    <row r="246" spans="1:32" x14ac:dyDescent="0.25">
      <c r="A246" s="75">
        <v>540141</v>
      </c>
      <c r="B246" s="4" t="s">
        <v>282</v>
      </c>
      <c r="C246" s="4" t="s">
        <v>216</v>
      </c>
      <c r="D246" s="4" t="s">
        <v>49</v>
      </c>
      <c r="E246" s="92">
        <v>6</v>
      </c>
      <c r="F246" s="75">
        <v>175</v>
      </c>
      <c r="G246" s="3">
        <v>186</v>
      </c>
      <c r="H246" s="3">
        <v>180.5</v>
      </c>
      <c r="I246" s="3">
        <v>170</v>
      </c>
      <c r="J246" s="3">
        <v>23</v>
      </c>
      <c r="K246" s="5">
        <v>0.13500000000000001</v>
      </c>
      <c r="L246" s="3">
        <v>303</v>
      </c>
      <c r="M246" s="92">
        <v>0.56100000000000005</v>
      </c>
      <c r="N246" s="75">
        <v>12787</v>
      </c>
      <c r="O246" s="3">
        <v>7226</v>
      </c>
      <c r="P246" s="3">
        <v>10006.5</v>
      </c>
      <c r="Q246" s="3">
        <v>10878</v>
      </c>
      <c r="R246" s="5">
        <v>0.85099999999999998</v>
      </c>
      <c r="S246" s="3">
        <v>1270</v>
      </c>
      <c r="T246" s="5">
        <v>9.9000000000000005E-2</v>
      </c>
      <c r="U246" s="3">
        <v>587</v>
      </c>
      <c r="V246" s="5">
        <v>4.5999999999999999E-2</v>
      </c>
      <c r="W246" s="3">
        <v>52</v>
      </c>
      <c r="X246" s="76">
        <v>4.0000000000000001E-3</v>
      </c>
      <c r="Y246" s="75">
        <v>175</v>
      </c>
      <c r="Z246" s="3">
        <v>0</v>
      </c>
      <c r="AA246" s="3">
        <v>175</v>
      </c>
      <c r="AB246" s="76">
        <v>1.4E-2</v>
      </c>
      <c r="AD246" s="187">
        <f t="shared" si="21"/>
        <v>0.80900000000000005</v>
      </c>
      <c r="AE246" s="71">
        <f t="shared" si="22"/>
        <v>0.58599999999999997</v>
      </c>
      <c r="AF246" s="134">
        <f t="shared" si="23"/>
        <v>0.151</v>
      </c>
    </row>
    <row r="247" spans="1:32" x14ac:dyDescent="0.25">
      <c r="A247" s="85">
        <v>540282</v>
      </c>
      <c r="B247" s="68" t="s">
        <v>61</v>
      </c>
      <c r="C247" s="68" t="s">
        <v>48</v>
      </c>
      <c r="D247" s="68" t="s">
        <v>56</v>
      </c>
      <c r="E247" s="93">
        <v>9</v>
      </c>
      <c r="F247" s="85">
        <v>527</v>
      </c>
      <c r="G247" s="30">
        <v>1041</v>
      </c>
      <c r="H247" s="30">
        <v>784</v>
      </c>
      <c r="I247" s="30">
        <v>536</v>
      </c>
      <c r="J247" s="30">
        <v>9</v>
      </c>
      <c r="K247" s="69">
        <v>1.7000000000000001E-2</v>
      </c>
      <c r="L247" s="30">
        <v>10297</v>
      </c>
      <c r="M247" s="93">
        <v>5.1999999999999998E-2</v>
      </c>
      <c r="N247" s="85">
        <v>49661</v>
      </c>
      <c r="O247" s="30">
        <v>39920</v>
      </c>
      <c r="P247" s="30">
        <v>44790.5</v>
      </c>
      <c r="Q247" s="30">
        <v>45410</v>
      </c>
      <c r="R247" s="69">
        <v>0.91400000000000003</v>
      </c>
      <c r="S247" s="30">
        <v>1741</v>
      </c>
      <c r="T247" s="69">
        <v>3.5000000000000003E-2</v>
      </c>
      <c r="U247" s="30">
        <v>2215</v>
      </c>
      <c r="V247" s="69">
        <v>4.4999999999999998E-2</v>
      </c>
      <c r="W247" s="30">
        <v>295</v>
      </c>
      <c r="X247" s="86">
        <v>6.0000000000000001E-3</v>
      </c>
      <c r="Y247" s="85">
        <v>527</v>
      </c>
      <c r="Z247" s="30">
        <v>84</v>
      </c>
      <c r="AA247" s="30">
        <v>611</v>
      </c>
      <c r="AB247" s="86">
        <v>1.2E-2</v>
      </c>
      <c r="AD247" s="133">
        <f t="shared" si="21"/>
        <v>0.54700000000000004</v>
      </c>
      <c r="AE247" s="71">
        <f t="shared" si="22"/>
        <v>0.16200000000000001</v>
      </c>
      <c r="AF247" s="134">
        <f t="shared" si="23"/>
        <v>0.14799999999999999</v>
      </c>
    </row>
    <row r="248" spans="1:32" x14ac:dyDescent="0.25">
      <c r="A248" s="75">
        <v>540274</v>
      </c>
      <c r="B248" s="4" t="s">
        <v>303</v>
      </c>
      <c r="C248" s="4" t="s">
        <v>216</v>
      </c>
      <c r="D248" s="4" t="s">
        <v>49</v>
      </c>
      <c r="E248" s="92">
        <v>6</v>
      </c>
      <c r="F248" s="75">
        <v>29</v>
      </c>
      <c r="G248" s="3">
        <v>33</v>
      </c>
      <c r="H248" s="3">
        <v>31</v>
      </c>
      <c r="I248" s="3">
        <v>31</v>
      </c>
      <c r="J248" s="3">
        <v>5</v>
      </c>
      <c r="K248" s="5">
        <v>0.161</v>
      </c>
      <c r="L248" s="3">
        <v>71</v>
      </c>
      <c r="M248" s="92">
        <v>0.437</v>
      </c>
      <c r="N248" s="75">
        <v>2623</v>
      </c>
      <c r="O248" s="3">
        <v>1928</v>
      </c>
      <c r="P248" s="3">
        <v>2275.5</v>
      </c>
      <c r="Q248" s="3">
        <v>2127</v>
      </c>
      <c r="R248" s="5">
        <v>0.81100000000000005</v>
      </c>
      <c r="S248" s="3">
        <v>459</v>
      </c>
      <c r="T248" s="5">
        <v>0.17499999999999999</v>
      </c>
      <c r="U248" s="3">
        <v>30</v>
      </c>
      <c r="V248" s="5">
        <v>1.0999999999999999E-2</v>
      </c>
      <c r="W248" s="3">
        <v>7</v>
      </c>
      <c r="X248" s="76">
        <v>3.0000000000000001E-3</v>
      </c>
      <c r="Y248" s="75">
        <v>29</v>
      </c>
      <c r="Z248" s="3">
        <v>0</v>
      </c>
      <c r="AA248" s="3">
        <v>29</v>
      </c>
      <c r="AB248" s="76">
        <v>1.0999999999999999E-2</v>
      </c>
      <c r="AD248" s="187">
        <f t="shared" si="21"/>
        <v>0.85799999999999998</v>
      </c>
      <c r="AE248" s="71">
        <f t="shared" si="22"/>
        <v>0.50800000000000001</v>
      </c>
      <c r="AF248" s="134">
        <f t="shared" si="23"/>
        <v>0.14099999999999999</v>
      </c>
    </row>
    <row r="249" spans="1:32" x14ac:dyDescent="0.25">
      <c r="A249" s="75">
        <v>540006</v>
      </c>
      <c r="B249" s="4" t="s">
        <v>305</v>
      </c>
      <c r="C249" s="4" t="s">
        <v>48</v>
      </c>
      <c r="D249" s="4" t="s">
        <v>49</v>
      </c>
      <c r="E249" s="92">
        <v>9</v>
      </c>
      <c r="F249" s="75">
        <v>79</v>
      </c>
      <c r="G249" s="3">
        <v>97</v>
      </c>
      <c r="H249" s="3">
        <v>88</v>
      </c>
      <c r="I249" s="3">
        <v>66</v>
      </c>
      <c r="J249" s="3">
        <v>7</v>
      </c>
      <c r="K249" s="5">
        <v>0.106</v>
      </c>
      <c r="L249" s="3">
        <v>176</v>
      </c>
      <c r="M249" s="92">
        <v>0.375</v>
      </c>
      <c r="N249" s="75">
        <v>9314</v>
      </c>
      <c r="O249" s="3">
        <v>5754</v>
      </c>
      <c r="P249" s="3">
        <v>7534</v>
      </c>
      <c r="Q249" s="3">
        <v>8257</v>
      </c>
      <c r="R249" s="5">
        <v>0.88700000000000001</v>
      </c>
      <c r="S249" s="3">
        <v>902</v>
      </c>
      <c r="T249" s="5">
        <v>9.7000000000000003E-2</v>
      </c>
      <c r="U249" s="3">
        <v>138</v>
      </c>
      <c r="V249" s="5">
        <v>1.4999999999999999E-2</v>
      </c>
      <c r="W249" s="3">
        <v>17</v>
      </c>
      <c r="X249" s="76">
        <v>2E-3</v>
      </c>
      <c r="Y249" s="75">
        <v>79</v>
      </c>
      <c r="Z249" s="3">
        <v>25</v>
      </c>
      <c r="AA249" s="3">
        <v>104</v>
      </c>
      <c r="AB249" s="76">
        <v>1.0999999999999999E-2</v>
      </c>
      <c r="AD249" s="133">
        <f t="shared" si="21"/>
        <v>0.745</v>
      </c>
      <c r="AE249" s="71">
        <f t="shared" si="22"/>
        <v>0.47699999999999998</v>
      </c>
      <c r="AF249" s="134">
        <f t="shared" si="23"/>
        <v>0.14099999999999999</v>
      </c>
    </row>
    <row r="250" spans="1:32" x14ac:dyDescent="0.25">
      <c r="A250" s="75">
        <v>540031</v>
      </c>
      <c r="B250" s="4" t="s">
        <v>271</v>
      </c>
      <c r="C250" s="4" t="s">
        <v>58</v>
      </c>
      <c r="D250" s="4" t="s">
        <v>49</v>
      </c>
      <c r="E250" s="92">
        <v>4</v>
      </c>
      <c r="F250" s="75">
        <v>42</v>
      </c>
      <c r="G250" s="3">
        <v>62</v>
      </c>
      <c r="H250" s="3">
        <v>52</v>
      </c>
      <c r="I250" s="3">
        <v>50</v>
      </c>
      <c r="J250" s="3">
        <v>0</v>
      </c>
      <c r="K250" s="5">
        <v>0</v>
      </c>
      <c r="L250" s="3">
        <v>86</v>
      </c>
      <c r="M250" s="92">
        <v>0.58099999999999996</v>
      </c>
      <c r="N250" s="75">
        <v>4162</v>
      </c>
      <c r="O250" s="3">
        <v>4093</v>
      </c>
      <c r="P250" s="3">
        <v>4127.5</v>
      </c>
      <c r="Q250" s="3">
        <v>3668</v>
      </c>
      <c r="R250" s="5">
        <v>0.88100000000000001</v>
      </c>
      <c r="S250" s="3">
        <v>373</v>
      </c>
      <c r="T250" s="5">
        <v>0.09</v>
      </c>
      <c r="U250" s="3">
        <v>110</v>
      </c>
      <c r="V250" s="5">
        <v>2.5999999999999999E-2</v>
      </c>
      <c r="W250" s="3">
        <v>11</v>
      </c>
      <c r="X250" s="76">
        <v>3.0000000000000001E-3</v>
      </c>
      <c r="Y250" s="75">
        <v>42</v>
      </c>
      <c r="Z250" s="3">
        <v>1</v>
      </c>
      <c r="AA250" s="3">
        <v>43</v>
      </c>
      <c r="AB250" s="76">
        <v>0.01</v>
      </c>
      <c r="AD250" s="133">
        <f t="shared" si="21"/>
        <v>0</v>
      </c>
      <c r="AE250" s="71">
        <f t="shared" si="22"/>
        <v>0.60699999999999998</v>
      </c>
      <c r="AF250" s="134">
        <f t="shared" si="23"/>
        <v>0.13400000000000001</v>
      </c>
    </row>
    <row r="251" spans="1:32" x14ac:dyDescent="0.25">
      <c r="A251" s="75">
        <v>540039</v>
      </c>
      <c r="B251" s="4" t="s">
        <v>363</v>
      </c>
      <c r="C251" s="4" t="s">
        <v>122</v>
      </c>
      <c r="D251" s="4" t="s">
        <v>49</v>
      </c>
      <c r="E251" s="92">
        <v>8</v>
      </c>
      <c r="F251" s="75">
        <v>11</v>
      </c>
      <c r="G251" s="3">
        <v>40</v>
      </c>
      <c r="H251" s="3">
        <v>25.5</v>
      </c>
      <c r="I251" s="3">
        <v>9</v>
      </c>
      <c r="J251" s="3">
        <v>0</v>
      </c>
      <c r="K251" s="5">
        <v>0</v>
      </c>
      <c r="L251" s="3">
        <v>189</v>
      </c>
      <c r="M251" s="92">
        <v>4.8000000000000001E-2</v>
      </c>
      <c r="N251" s="75">
        <v>1366</v>
      </c>
      <c r="O251" s="3">
        <v>1334</v>
      </c>
      <c r="P251" s="3">
        <v>1350</v>
      </c>
      <c r="Q251" s="3">
        <v>1099</v>
      </c>
      <c r="R251" s="5">
        <v>0.80500000000000005</v>
      </c>
      <c r="S251" s="3">
        <v>182</v>
      </c>
      <c r="T251" s="5">
        <v>0.13300000000000001</v>
      </c>
      <c r="U251" s="3">
        <v>84</v>
      </c>
      <c r="V251" s="5">
        <v>6.0999999999999999E-2</v>
      </c>
      <c r="W251" s="3">
        <v>1</v>
      </c>
      <c r="X251" s="76">
        <v>1E-3</v>
      </c>
      <c r="Y251" s="75">
        <v>11</v>
      </c>
      <c r="Z251" s="3">
        <v>2</v>
      </c>
      <c r="AA251" s="3">
        <v>13</v>
      </c>
      <c r="AB251" s="76">
        <v>0.01</v>
      </c>
      <c r="AD251" s="133">
        <f t="shared" si="21"/>
        <v>0</v>
      </c>
      <c r="AE251" s="71">
        <f t="shared" si="22"/>
        <v>0.14099999999999999</v>
      </c>
      <c r="AF251" s="134">
        <f t="shared" si="23"/>
        <v>0.13400000000000001</v>
      </c>
    </row>
    <row r="252" spans="1:32" x14ac:dyDescent="0.25">
      <c r="A252" s="75">
        <v>540167</v>
      </c>
      <c r="B252" s="4" t="s">
        <v>310</v>
      </c>
      <c r="C252" s="4" t="s">
        <v>100</v>
      </c>
      <c r="D252" s="4" t="s">
        <v>49</v>
      </c>
      <c r="E252" s="92">
        <v>3</v>
      </c>
      <c r="F252" s="75">
        <v>25</v>
      </c>
      <c r="G252" s="3">
        <v>48</v>
      </c>
      <c r="H252" s="3">
        <v>36.5</v>
      </c>
      <c r="I252" s="3">
        <v>35</v>
      </c>
      <c r="J252" s="3">
        <v>3</v>
      </c>
      <c r="K252" s="5">
        <v>8.5999999999999993E-2</v>
      </c>
      <c r="L252" s="3">
        <v>102</v>
      </c>
      <c r="M252" s="92">
        <v>0.34300000000000003</v>
      </c>
      <c r="N252" s="75">
        <v>3054</v>
      </c>
      <c r="O252" s="3">
        <v>3005</v>
      </c>
      <c r="P252" s="3">
        <v>3029.5</v>
      </c>
      <c r="Q252" s="3">
        <v>2793</v>
      </c>
      <c r="R252" s="5">
        <v>0.91500000000000004</v>
      </c>
      <c r="S252" s="3">
        <v>196</v>
      </c>
      <c r="T252" s="5">
        <v>6.4000000000000001E-2</v>
      </c>
      <c r="U252" s="3">
        <v>59</v>
      </c>
      <c r="V252" s="5">
        <v>1.9E-2</v>
      </c>
      <c r="W252" s="3">
        <v>6</v>
      </c>
      <c r="X252" s="76">
        <v>2E-3</v>
      </c>
      <c r="Y252" s="75">
        <v>25</v>
      </c>
      <c r="Z252" s="3">
        <v>0</v>
      </c>
      <c r="AA252" s="3">
        <v>25</v>
      </c>
      <c r="AB252" s="76">
        <v>8.0000000000000002E-3</v>
      </c>
      <c r="AD252" s="133">
        <f t="shared" si="21"/>
        <v>0.68899999999999995</v>
      </c>
      <c r="AE252" s="71">
        <f t="shared" si="22"/>
        <v>0.45200000000000001</v>
      </c>
      <c r="AF252" s="134">
        <f t="shared" si="23"/>
        <v>0.127</v>
      </c>
    </row>
    <row r="253" spans="1:32" x14ac:dyDescent="0.25">
      <c r="A253" s="75">
        <v>540064</v>
      </c>
      <c r="B253" s="4" t="s">
        <v>366</v>
      </c>
      <c r="C253" s="4" t="s">
        <v>166</v>
      </c>
      <c r="D253" s="4" t="s">
        <v>49</v>
      </c>
      <c r="E253" s="92">
        <v>5</v>
      </c>
      <c r="F253" s="75">
        <v>14</v>
      </c>
      <c r="G253" s="3">
        <v>25</v>
      </c>
      <c r="H253" s="3">
        <v>19.5</v>
      </c>
      <c r="I253" s="3">
        <v>17</v>
      </c>
      <c r="J253" s="3">
        <v>0</v>
      </c>
      <c r="K253" s="5">
        <v>0</v>
      </c>
      <c r="L253" s="3">
        <v>211</v>
      </c>
      <c r="M253" s="92">
        <v>8.1000000000000003E-2</v>
      </c>
      <c r="N253" s="75">
        <v>1895</v>
      </c>
      <c r="O253" s="3">
        <v>1619</v>
      </c>
      <c r="P253" s="3">
        <v>1757</v>
      </c>
      <c r="Q253" s="3">
        <v>1439</v>
      </c>
      <c r="R253" s="5">
        <v>0.75900000000000001</v>
      </c>
      <c r="S253" s="3">
        <v>391</v>
      </c>
      <c r="T253" s="5">
        <v>0.20599999999999999</v>
      </c>
      <c r="U253" s="3">
        <v>57</v>
      </c>
      <c r="V253" s="5">
        <v>0.03</v>
      </c>
      <c r="W253" s="3">
        <v>8</v>
      </c>
      <c r="X253" s="76">
        <v>4.0000000000000001E-3</v>
      </c>
      <c r="Y253" s="75">
        <v>14</v>
      </c>
      <c r="Z253" s="3">
        <v>1</v>
      </c>
      <c r="AA253" s="3">
        <v>15</v>
      </c>
      <c r="AB253" s="76">
        <v>8.0000000000000002E-3</v>
      </c>
      <c r="AD253" s="133">
        <f t="shared" si="21"/>
        <v>0</v>
      </c>
      <c r="AE253" s="71">
        <f t="shared" si="22"/>
        <v>0.219</v>
      </c>
      <c r="AF253" s="134">
        <f t="shared" si="23"/>
        <v>0.127</v>
      </c>
    </row>
    <row r="254" spans="1:32" x14ac:dyDescent="0.25">
      <c r="A254" s="75">
        <v>545535</v>
      </c>
      <c r="B254" s="4" t="s">
        <v>374</v>
      </c>
      <c r="C254" s="4" t="s">
        <v>111</v>
      </c>
      <c r="D254" s="4" t="s">
        <v>49</v>
      </c>
      <c r="E254" s="92">
        <v>2</v>
      </c>
      <c r="F254" s="75">
        <v>7</v>
      </c>
      <c r="G254" s="3">
        <v>15</v>
      </c>
      <c r="H254" s="3">
        <v>11</v>
      </c>
      <c r="I254" s="3">
        <v>3</v>
      </c>
      <c r="J254" s="3">
        <v>1</v>
      </c>
      <c r="K254" s="5">
        <v>0.33300000000000002</v>
      </c>
      <c r="L254" s="3">
        <v>85</v>
      </c>
      <c r="M254" s="92">
        <v>3.5000000000000003E-2</v>
      </c>
      <c r="N254" s="75">
        <v>1005</v>
      </c>
      <c r="O254" s="3">
        <v>608</v>
      </c>
      <c r="P254" s="3">
        <v>806.5</v>
      </c>
      <c r="Q254" s="3">
        <v>759</v>
      </c>
      <c r="R254" s="5">
        <v>0.755</v>
      </c>
      <c r="S254" s="3">
        <v>150</v>
      </c>
      <c r="T254" s="5">
        <v>0.14899999999999999</v>
      </c>
      <c r="U254" s="3">
        <v>58</v>
      </c>
      <c r="V254" s="5">
        <v>5.8000000000000003E-2</v>
      </c>
      <c r="W254" s="3">
        <v>38</v>
      </c>
      <c r="X254" s="76">
        <v>3.7999999999999999E-2</v>
      </c>
      <c r="Y254" s="75">
        <v>7</v>
      </c>
      <c r="Z254" s="3">
        <v>0</v>
      </c>
      <c r="AA254" s="3">
        <v>7</v>
      </c>
      <c r="AB254" s="76">
        <v>7.0000000000000001E-3</v>
      </c>
      <c r="AD254" s="187">
        <f t="shared" si="21"/>
        <v>0.93899999999999995</v>
      </c>
      <c r="AE254" s="71">
        <f t="shared" si="22"/>
        <v>0.109</v>
      </c>
      <c r="AF254" s="134">
        <f t="shared" si="23"/>
        <v>0.12</v>
      </c>
    </row>
    <row r="255" spans="1:32" x14ac:dyDescent="0.25">
      <c r="A255" s="75">
        <v>540066</v>
      </c>
      <c r="B255" s="4" t="s">
        <v>357</v>
      </c>
      <c r="C255" s="4" t="s">
        <v>96</v>
      </c>
      <c r="D255" s="4" t="s">
        <v>49</v>
      </c>
      <c r="E255" s="92">
        <v>9</v>
      </c>
      <c r="F255" s="75">
        <v>24</v>
      </c>
      <c r="G255" s="3">
        <v>33</v>
      </c>
      <c r="H255" s="3">
        <v>28.5</v>
      </c>
      <c r="I255" s="3">
        <v>23</v>
      </c>
      <c r="J255" s="3">
        <v>3</v>
      </c>
      <c r="K255" s="5">
        <v>0.13</v>
      </c>
      <c r="L255" s="3">
        <v>199</v>
      </c>
      <c r="M255" s="92">
        <v>0.11600000000000001</v>
      </c>
      <c r="N255" s="75">
        <v>3670</v>
      </c>
      <c r="O255" s="3">
        <v>1934</v>
      </c>
      <c r="P255" s="3">
        <v>2802</v>
      </c>
      <c r="Q255" s="3">
        <v>3068</v>
      </c>
      <c r="R255" s="5">
        <v>0.83599999999999997</v>
      </c>
      <c r="S255" s="3">
        <v>510</v>
      </c>
      <c r="T255" s="5">
        <v>0.13900000000000001</v>
      </c>
      <c r="U255" s="3">
        <v>86</v>
      </c>
      <c r="V255" s="5">
        <v>2.3E-2</v>
      </c>
      <c r="W255" s="3">
        <v>6</v>
      </c>
      <c r="X255" s="76">
        <v>2E-3</v>
      </c>
      <c r="Y255" s="75">
        <v>24</v>
      </c>
      <c r="Z255" s="3">
        <v>1</v>
      </c>
      <c r="AA255" s="3">
        <v>25</v>
      </c>
      <c r="AB255" s="76">
        <v>7.0000000000000001E-3</v>
      </c>
      <c r="AD255" s="187">
        <f t="shared" si="21"/>
        <v>0.79800000000000004</v>
      </c>
      <c r="AE255" s="71">
        <f t="shared" si="22"/>
        <v>0.254</v>
      </c>
      <c r="AF255" s="134">
        <f t="shared" si="23"/>
        <v>0.12</v>
      </c>
    </row>
    <row r="256" spans="1:32" x14ac:dyDescent="0.25">
      <c r="A256" s="75">
        <v>540030</v>
      </c>
      <c r="B256" s="4" t="s">
        <v>95</v>
      </c>
      <c r="C256" s="4" t="s">
        <v>96</v>
      </c>
      <c r="D256" s="4" t="s">
        <v>49</v>
      </c>
      <c r="E256" s="92">
        <v>9</v>
      </c>
      <c r="F256" s="75">
        <v>0</v>
      </c>
      <c r="G256" s="3">
        <v>5</v>
      </c>
      <c r="H256" s="3">
        <v>2.5</v>
      </c>
      <c r="I256" s="3">
        <v>0</v>
      </c>
      <c r="J256" s="3">
        <v>0</v>
      </c>
      <c r="K256" s="32">
        <v>0</v>
      </c>
      <c r="L256" s="3">
        <v>1</v>
      </c>
      <c r="M256" s="92">
        <v>0</v>
      </c>
      <c r="N256" s="75">
        <v>616</v>
      </c>
      <c r="O256" s="3">
        <v>407</v>
      </c>
      <c r="P256" s="3">
        <v>511.5</v>
      </c>
      <c r="Q256" s="3">
        <v>598</v>
      </c>
      <c r="R256" s="5">
        <v>0.97099999999999997</v>
      </c>
      <c r="S256" s="3">
        <v>11</v>
      </c>
      <c r="T256" s="5">
        <v>1.7999999999999999E-2</v>
      </c>
      <c r="U256" s="3">
        <v>3</v>
      </c>
      <c r="V256" s="5">
        <v>5.0000000000000001E-3</v>
      </c>
      <c r="W256" s="3">
        <v>4</v>
      </c>
      <c r="X256" s="76">
        <v>6.0000000000000001E-3</v>
      </c>
      <c r="Y256" s="75">
        <v>0</v>
      </c>
      <c r="Z256" s="3">
        <v>4</v>
      </c>
      <c r="AA256" s="3">
        <v>4</v>
      </c>
      <c r="AB256" s="76">
        <v>6.0000000000000001E-3</v>
      </c>
      <c r="AD256" s="133">
        <f t="shared" si="21"/>
        <v>0</v>
      </c>
      <c r="AE256" s="71">
        <f t="shared" si="22"/>
        <v>0</v>
      </c>
      <c r="AF256" s="134">
        <f t="shared" si="23"/>
        <v>0.11600000000000001</v>
      </c>
    </row>
    <row r="257" spans="1:32" x14ac:dyDescent="0.25">
      <c r="A257" s="75">
        <v>540276</v>
      </c>
      <c r="B257" s="4" t="s">
        <v>361</v>
      </c>
      <c r="C257" s="4" t="s">
        <v>136</v>
      </c>
      <c r="D257" s="4" t="s">
        <v>49</v>
      </c>
      <c r="E257" s="92">
        <v>8</v>
      </c>
      <c r="F257" s="75">
        <v>6</v>
      </c>
      <c r="G257" s="3">
        <v>10</v>
      </c>
      <c r="H257" s="3">
        <v>8</v>
      </c>
      <c r="I257" s="3">
        <v>7</v>
      </c>
      <c r="J257" s="3">
        <v>1</v>
      </c>
      <c r="K257" s="5">
        <v>0.14299999999999999</v>
      </c>
      <c r="L257" s="3">
        <v>55</v>
      </c>
      <c r="M257" s="92">
        <v>0.127</v>
      </c>
      <c r="N257" s="75">
        <v>1158</v>
      </c>
      <c r="O257" s="3">
        <v>864</v>
      </c>
      <c r="P257" s="3">
        <v>1011</v>
      </c>
      <c r="Q257" s="3">
        <v>854</v>
      </c>
      <c r="R257" s="5">
        <v>0.73699999999999999</v>
      </c>
      <c r="S257" s="3">
        <v>160</v>
      </c>
      <c r="T257" s="5">
        <v>0.13800000000000001</v>
      </c>
      <c r="U257" s="3">
        <v>143</v>
      </c>
      <c r="V257" s="5">
        <v>0.123</v>
      </c>
      <c r="W257" s="3">
        <v>1</v>
      </c>
      <c r="X257" s="76">
        <v>1E-3</v>
      </c>
      <c r="Y257" s="75">
        <v>6</v>
      </c>
      <c r="Z257" s="3">
        <v>0</v>
      </c>
      <c r="AA257" s="3">
        <v>6</v>
      </c>
      <c r="AB257" s="76">
        <v>5.0000000000000001E-3</v>
      </c>
      <c r="AD257" s="187">
        <f t="shared" si="21"/>
        <v>0.83</v>
      </c>
      <c r="AE257" s="71">
        <f t="shared" si="22"/>
        <v>0.27900000000000003</v>
      </c>
      <c r="AF257" s="134">
        <f t="shared" si="23"/>
        <v>0.10199999999999999</v>
      </c>
    </row>
    <row r="258" spans="1:32" x14ac:dyDescent="0.25">
      <c r="A258" s="75">
        <v>545556</v>
      </c>
      <c r="B258" s="4" t="s">
        <v>323</v>
      </c>
      <c r="C258" s="4" t="s">
        <v>156</v>
      </c>
      <c r="D258" s="4" t="s">
        <v>49</v>
      </c>
      <c r="E258" s="92">
        <v>6</v>
      </c>
      <c r="F258" s="75">
        <v>2</v>
      </c>
      <c r="G258" s="3">
        <v>2</v>
      </c>
      <c r="H258" s="3">
        <v>2</v>
      </c>
      <c r="I258" s="3">
        <v>2</v>
      </c>
      <c r="J258" s="3">
        <v>0</v>
      </c>
      <c r="K258" s="5">
        <v>0</v>
      </c>
      <c r="L258" s="3">
        <v>6</v>
      </c>
      <c r="M258" s="92">
        <v>0.33300000000000002</v>
      </c>
      <c r="N258" s="75">
        <v>409</v>
      </c>
      <c r="O258" s="3">
        <v>392</v>
      </c>
      <c r="P258" s="3">
        <v>400.5</v>
      </c>
      <c r="Q258" s="3">
        <v>237</v>
      </c>
      <c r="R258" s="5">
        <v>0.57899999999999996</v>
      </c>
      <c r="S258" s="3">
        <v>158</v>
      </c>
      <c r="T258" s="5">
        <v>0.38600000000000001</v>
      </c>
      <c r="U258" s="3">
        <v>13</v>
      </c>
      <c r="V258" s="5">
        <v>3.2000000000000001E-2</v>
      </c>
      <c r="W258" s="3">
        <v>1</v>
      </c>
      <c r="X258" s="76">
        <v>2E-3</v>
      </c>
      <c r="Y258" s="75">
        <v>2</v>
      </c>
      <c r="Z258" s="3">
        <v>0</v>
      </c>
      <c r="AA258" s="3">
        <v>2</v>
      </c>
      <c r="AB258" s="76">
        <v>5.0000000000000001E-3</v>
      </c>
      <c r="AD258" s="133">
        <f t="shared" si="21"/>
        <v>0</v>
      </c>
      <c r="AE258" s="71">
        <f t="shared" si="22"/>
        <v>0.441</v>
      </c>
      <c r="AF258" s="134">
        <f t="shared" si="23"/>
        <v>0.10199999999999999</v>
      </c>
    </row>
    <row r="259" spans="1:32" x14ac:dyDescent="0.25">
      <c r="A259" s="75">
        <v>540245</v>
      </c>
      <c r="B259" s="4" t="s">
        <v>351</v>
      </c>
      <c r="C259" s="4" t="s">
        <v>145</v>
      </c>
      <c r="D259" s="4" t="s">
        <v>49</v>
      </c>
      <c r="E259" s="92">
        <v>8</v>
      </c>
      <c r="F259" s="75">
        <v>1</v>
      </c>
      <c r="G259" s="3">
        <v>3</v>
      </c>
      <c r="H259" s="3">
        <v>2</v>
      </c>
      <c r="I259" s="3">
        <v>2</v>
      </c>
      <c r="J259" s="3">
        <v>0</v>
      </c>
      <c r="K259" s="5">
        <v>0</v>
      </c>
      <c r="L259" s="3">
        <v>12</v>
      </c>
      <c r="M259" s="92">
        <v>0.16700000000000001</v>
      </c>
      <c r="N259" s="75">
        <v>193</v>
      </c>
      <c r="O259" s="3">
        <v>213</v>
      </c>
      <c r="P259" s="3">
        <v>203</v>
      </c>
      <c r="Q259" s="3">
        <v>136</v>
      </c>
      <c r="R259" s="5">
        <v>0.70499999999999996</v>
      </c>
      <c r="S259" s="3">
        <v>34</v>
      </c>
      <c r="T259" s="5">
        <v>0.17599999999999999</v>
      </c>
      <c r="U259" s="3">
        <v>19</v>
      </c>
      <c r="V259" s="5">
        <v>9.8000000000000004E-2</v>
      </c>
      <c r="W259" s="3">
        <v>4</v>
      </c>
      <c r="X259" s="76">
        <v>2.1000000000000001E-2</v>
      </c>
      <c r="Y259" s="75">
        <v>1</v>
      </c>
      <c r="Z259" s="3">
        <v>0</v>
      </c>
      <c r="AA259" s="3">
        <v>1</v>
      </c>
      <c r="AB259" s="76">
        <v>5.0000000000000001E-3</v>
      </c>
      <c r="AD259" s="133">
        <f t="shared" si="21"/>
        <v>0</v>
      </c>
      <c r="AE259" s="71">
        <f t="shared" si="22"/>
        <v>0.30299999999999999</v>
      </c>
      <c r="AF259" s="134">
        <f t="shared" si="23"/>
        <v>0.10199999999999999</v>
      </c>
    </row>
    <row r="260" spans="1:32" x14ac:dyDescent="0.25">
      <c r="A260" s="80">
        <v>540196</v>
      </c>
      <c r="B260" s="10" t="s">
        <v>88</v>
      </c>
      <c r="C260" s="10" t="s">
        <v>89</v>
      </c>
      <c r="D260" s="10" t="s">
        <v>49</v>
      </c>
      <c r="E260" s="96">
        <v>5</v>
      </c>
      <c r="F260" s="80">
        <v>2</v>
      </c>
      <c r="G260" s="9">
        <v>27</v>
      </c>
      <c r="H260" s="9">
        <v>17.5</v>
      </c>
      <c r="I260" s="9">
        <v>6</v>
      </c>
      <c r="J260" s="9">
        <v>0</v>
      </c>
      <c r="K260" s="11">
        <v>0</v>
      </c>
      <c r="L260" s="9">
        <v>79</v>
      </c>
      <c r="M260" s="96">
        <v>7.5999999999999998E-2</v>
      </c>
      <c r="N260" s="80">
        <v>1834</v>
      </c>
      <c r="O260" s="9">
        <v>1463</v>
      </c>
      <c r="P260" s="9">
        <v>1648.5</v>
      </c>
      <c r="Q260" s="9">
        <v>1714</v>
      </c>
      <c r="R260" s="11">
        <v>1.04</v>
      </c>
      <c r="S260" s="9">
        <v>73</v>
      </c>
      <c r="T260" s="11">
        <v>4.3999999999999997E-2</v>
      </c>
      <c r="U260" s="9">
        <v>42</v>
      </c>
      <c r="V260" s="11">
        <v>2.5000000000000001E-2</v>
      </c>
      <c r="W260" s="9">
        <v>5</v>
      </c>
      <c r="X260" s="81">
        <v>3.0000000000000001E-3</v>
      </c>
      <c r="Y260" s="80">
        <v>8</v>
      </c>
      <c r="Z260" s="9">
        <v>1</v>
      </c>
      <c r="AA260" s="9">
        <v>9</v>
      </c>
      <c r="AB260" s="81">
        <v>5.0000000000000001E-3</v>
      </c>
      <c r="AD260" s="133">
        <f t="shared" si="21"/>
        <v>0</v>
      </c>
      <c r="AE260" s="71">
        <f t="shared" si="22"/>
        <v>0.20399999999999999</v>
      </c>
      <c r="AF260" s="134">
        <f t="shared" si="23"/>
        <v>0.10199999999999999</v>
      </c>
    </row>
    <row r="261" spans="1:32" x14ac:dyDescent="0.25">
      <c r="A261" s="75">
        <v>540099</v>
      </c>
      <c r="B261" s="4" t="s">
        <v>362</v>
      </c>
      <c r="C261" s="4" t="s">
        <v>156</v>
      </c>
      <c r="D261" s="4" t="s">
        <v>49</v>
      </c>
      <c r="E261" s="92">
        <v>6</v>
      </c>
      <c r="F261" s="75">
        <v>29</v>
      </c>
      <c r="G261" s="3">
        <v>45</v>
      </c>
      <c r="H261" s="3">
        <v>37</v>
      </c>
      <c r="I261" s="3">
        <v>49</v>
      </c>
      <c r="J261" s="3">
        <v>8</v>
      </c>
      <c r="K261" s="5">
        <v>0.16300000000000001</v>
      </c>
      <c r="L261" s="3">
        <v>416</v>
      </c>
      <c r="M261" s="92">
        <v>0.11799999999999999</v>
      </c>
      <c r="N261" s="75">
        <v>8378</v>
      </c>
      <c r="O261" s="3">
        <v>8218</v>
      </c>
      <c r="P261" s="3">
        <v>8298</v>
      </c>
      <c r="Q261" s="3">
        <v>7527</v>
      </c>
      <c r="R261" s="5">
        <v>0.89800000000000002</v>
      </c>
      <c r="S261" s="3">
        <v>554</v>
      </c>
      <c r="T261" s="5">
        <v>6.6000000000000003E-2</v>
      </c>
      <c r="U261" s="3">
        <v>246</v>
      </c>
      <c r="V261" s="5">
        <v>2.9000000000000001E-2</v>
      </c>
      <c r="W261" s="3">
        <v>51</v>
      </c>
      <c r="X261" s="76">
        <v>6.0000000000000001E-3</v>
      </c>
      <c r="Y261" s="75">
        <v>29</v>
      </c>
      <c r="Z261" s="3">
        <v>1</v>
      </c>
      <c r="AA261" s="3">
        <v>30</v>
      </c>
      <c r="AB261" s="76">
        <v>4.0000000000000001E-3</v>
      </c>
      <c r="AD261" s="187">
        <f t="shared" si="21"/>
        <v>0.86199999999999999</v>
      </c>
      <c r="AE261" s="71">
        <f t="shared" si="22"/>
        <v>0.26100000000000001</v>
      </c>
      <c r="AF261" s="134">
        <f t="shared" si="23"/>
        <v>9.8000000000000004E-2</v>
      </c>
    </row>
    <row r="262" spans="1:32" x14ac:dyDescent="0.25">
      <c r="A262" s="75">
        <v>540062</v>
      </c>
      <c r="B262" s="4" t="s">
        <v>365</v>
      </c>
      <c r="C262" s="4" t="s">
        <v>105</v>
      </c>
      <c r="D262" s="4" t="s">
        <v>49</v>
      </c>
      <c r="E262" s="92">
        <v>6</v>
      </c>
      <c r="F262" s="75">
        <v>0</v>
      </c>
      <c r="G262" s="3">
        <v>1</v>
      </c>
      <c r="H262" s="3">
        <v>0.5</v>
      </c>
      <c r="I262" s="3">
        <v>1</v>
      </c>
      <c r="J262" s="3">
        <v>0</v>
      </c>
      <c r="K262" s="5">
        <v>0</v>
      </c>
      <c r="L262" s="3">
        <v>10</v>
      </c>
      <c r="M262" s="92">
        <v>0.1</v>
      </c>
      <c r="N262" s="75">
        <v>288</v>
      </c>
      <c r="O262" s="3">
        <v>328</v>
      </c>
      <c r="P262" s="3">
        <v>308</v>
      </c>
      <c r="Q262" s="3">
        <v>258</v>
      </c>
      <c r="R262" s="5">
        <v>0.89600000000000002</v>
      </c>
      <c r="S262" s="3">
        <v>13</v>
      </c>
      <c r="T262" s="5">
        <v>4.4999999999999998E-2</v>
      </c>
      <c r="U262" s="3">
        <v>17</v>
      </c>
      <c r="V262" s="5">
        <v>5.8999999999999997E-2</v>
      </c>
      <c r="W262" s="3">
        <v>0</v>
      </c>
      <c r="X262" s="76">
        <v>0</v>
      </c>
      <c r="Y262" s="75">
        <v>0</v>
      </c>
      <c r="Z262" s="3">
        <v>1</v>
      </c>
      <c r="AA262" s="3">
        <v>1</v>
      </c>
      <c r="AB262" s="76">
        <v>3.0000000000000001E-3</v>
      </c>
      <c r="AD262" s="133">
        <f t="shared" ref="AD262:AD289" si="24">IFERROR(_xlfn.PERCENTRANK.INC(K$6:K$289,K262),"-9999")</f>
        <v>0</v>
      </c>
      <c r="AE262" s="71">
        <f t="shared" ref="AE262:AE289" si="25">IFERROR(_xlfn.PERCENTRANK.INC(M$6:M$289,M262),"-9999")</f>
        <v>0.23599999999999999</v>
      </c>
      <c r="AF262" s="134">
        <f t="shared" ref="AF262:AF289" si="26">IFERROR(_xlfn.PERCENTRANK.INC(AB$6:AB$289,AB262),"-9999")</f>
        <v>9.0999999999999998E-2</v>
      </c>
    </row>
    <row r="263" spans="1:32" x14ac:dyDescent="0.25">
      <c r="A263" s="75">
        <v>540042</v>
      </c>
      <c r="B263" s="4" t="s">
        <v>388</v>
      </c>
      <c r="C263" s="4" t="s">
        <v>184</v>
      </c>
      <c r="D263" s="4" t="s">
        <v>49</v>
      </c>
      <c r="E263" s="92">
        <v>5</v>
      </c>
      <c r="F263" s="75">
        <v>1</v>
      </c>
      <c r="G263" s="3">
        <v>0</v>
      </c>
      <c r="H263" s="3">
        <v>0.5</v>
      </c>
      <c r="I263" s="3">
        <v>0</v>
      </c>
      <c r="J263" s="3">
        <v>0</v>
      </c>
      <c r="K263" s="32">
        <v>0</v>
      </c>
      <c r="L263" s="3">
        <v>16</v>
      </c>
      <c r="M263" s="92">
        <v>0</v>
      </c>
      <c r="N263" s="75">
        <v>316</v>
      </c>
      <c r="O263" s="3">
        <v>267</v>
      </c>
      <c r="P263" s="3">
        <v>291.5</v>
      </c>
      <c r="Q263" s="3">
        <v>314</v>
      </c>
      <c r="R263" s="5">
        <v>0.99399999999999999</v>
      </c>
      <c r="S263" s="3">
        <v>2</v>
      </c>
      <c r="T263" s="5">
        <v>6.0000000000000001E-3</v>
      </c>
      <c r="U263" s="3">
        <v>0</v>
      </c>
      <c r="V263" s="5">
        <v>0</v>
      </c>
      <c r="W263" s="3">
        <v>0</v>
      </c>
      <c r="X263" s="76">
        <v>0</v>
      </c>
      <c r="Y263" s="75">
        <v>1</v>
      </c>
      <c r="Z263" s="3">
        <v>0</v>
      </c>
      <c r="AA263" s="3">
        <v>1</v>
      </c>
      <c r="AB263" s="76">
        <v>3.0000000000000001E-3</v>
      </c>
      <c r="AD263" s="133">
        <f t="shared" si="24"/>
        <v>0</v>
      </c>
      <c r="AE263" s="71">
        <f t="shared" si="25"/>
        <v>0</v>
      </c>
      <c r="AF263" s="134">
        <f t="shared" si="26"/>
        <v>9.0999999999999998E-2</v>
      </c>
    </row>
    <row r="264" spans="1:32" x14ac:dyDescent="0.25">
      <c r="A264" s="75">
        <v>540170</v>
      </c>
      <c r="B264" s="4" t="s">
        <v>325</v>
      </c>
      <c r="C264" s="4" t="s">
        <v>170</v>
      </c>
      <c r="D264" s="4" t="s">
        <v>49</v>
      </c>
      <c r="E264" s="92">
        <v>1</v>
      </c>
      <c r="F264" s="75">
        <v>17</v>
      </c>
      <c r="G264" s="3">
        <v>24</v>
      </c>
      <c r="H264" s="3">
        <v>20.5</v>
      </c>
      <c r="I264" s="3">
        <v>24</v>
      </c>
      <c r="J264" s="3">
        <v>0</v>
      </c>
      <c r="K264" s="5">
        <v>0</v>
      </c>
      <c r="L264" s="3">
        <v>76</v>
      </c>
      <c r="M264" s="92">
        <v>0.316</v>
      </c>
      <c r="N264" s="75">
        <v>8939</v>
      </c>
      <c r="O264" s="3">
        <v>8073</v>
      </c>
      <c r="P264" s="3">
        <v>8506</v>
      </c>
      <c r="Q264" s="3">
        <v>7439</v>
      </c>
      <c r="R264" s="5">
        <v>0.83199999999999996</v>
      </c>
      <c r="S264" s="3">
        <v>966</v>
      </c>
      <c r="T264" s="5">
        <v>0.108</v>
      </c>
      <c r="U264" s="3">
        <v>520</v>
      </c>
      <c r="V264" s="5">
        <v>5.8000000000000003E-2</v>
      </c>
      <c r="W264" s="3">
        <v>14</v>
      </c>
      <c r="X264" s="76">
        <v>2E-3</v>
      </c>
      <c r="Y264" s="75">
        <v>17</v>
      </c>
      <c r="Z264" s="3">
        <v>0</v>
      </c>
      <c r="AA264" s="3">
        <v>17</v>
      </c>
      <c r="AB264" s="76">
        <v>2E-3</v>
      </c>
      <c r="AD264" s="133">
        <f t="shared" si="24"/>
        <v>0</v>
      </c>
      <c r="AE264" s="71">
        <f t="shared" si="25"/>
        <v>0.42399999999999999</v>
      </c>
      <c r="AF264" s="134">
        <f t="shared" si="26"/>
        <v>8.4000000000000005E-2</v>
      </c>
    </row>
    <row r="265" spans="1:32" x14ac:dyDescent="0.25">
      <c r="A265" s="75">
        <v>540260</v>
      </c>
      <c r="B265" s="4" t="s">
        <v>378</v>
      </c>
      <c r="C265" s="4" t="s">
        <v>204</v>
      </c>
      <c r="D265" s="4" t="s">
        <v>49</v>
      </c>
      <c r="E265" s="92">
        <v>7</v>
      </c>
      <c r="F265" s="75">
        <v>1</v>
      </c>
      <c r="G265" s="3">
        <v>4</v>
      </c>
      <c r="H265" s="3">
        <v>2.5</v>
      </c>
      <c r="I265" s="3">
        <v>2</v>
      </c>
      <c r="J265" s="3">
        <v>0</v>
      </c>
      <c r="K265" s="5">
        <v>0</v>
      </c>
      <c r="L265" s="3">
        <v>98</v>
      </c>
      <c r="M265" s="92">
        <v>0.02</v>
      </c>
      <c r="N265" s="75">
        <v>537</v>
      </c>
      <c r="O265" s="3">
        <v>478</v>
      </c>
      <c r="P265" s="3">
        <v>507.5</v>
      </c>
      <c r="Q265" s="3">
        <v>449</v>
      </c>
      <c r="R265" s="5">
        <v>0.83599999999999997</v>
      </c>
      <c r="S265" s="3">
        <v>63</v>
      </c>
      <c r="T265" s="5">
        <v>0.11700000000000001</v>
      </c>
      <c r="U265" s="3">
        <v>13</v>
      </c>
      <c r="V265" s="5">
        <v>2.4E-2</v>
      </c>
      <c r="W265" s="3">
        <v>12</v>
      </c>
      <c r="X265" s="76">
        <v>2.1999999999999999E-2</v>
      </c>
      <c r="Y265" s="75">
        <v>1</v>
      </c>
      <c r="Z265" s="3">
        <v>0</v>
      </c>
      <c r="AA265" s="3">
        <v>1</v>
      </c>
      <c r="AB265" s="76">
        <v>2E-3</v>
      </c>
      <c r="AD265" s="133">
        <f t="shared" si="24"/>
        <v>0</v>
      </c>
      <c r="AE265" s="71">
        <f t="shared" si="25"/>
        <v>9.5000000000000001E-2</v>
      </c>
      <c r="AF265" s="134">
        <f t="shared" si="26"/>
        <v>8.4000000000000005E-2</v>
      </c>
    </row>
    <row r="266" spans="1:32" x14ac:dyDescent="0.25">
      <c r="A266" s="75">
        <v>540273</v>
      </c>
      <c r="B266" s="4" t="s">
        <v>215</v>
      </c>
      <c r="C266" s="4" t="s">
        <v>216</v>
      </c>
      <c r="D266" s="4" t="s">
        <v>49</v>
      </c>
      <c r="E266" s="92">
        <v>6</v>
      </c>
      <c r="F266" s="75">
        <v>1</v>
      </c>
      <c r="G266" s="3">
        <v>12</v>
      </c>
      <c r="H266" s="3">
        <v>6.5</v>
      </c>
      <c r="I266" s="3">
        <v>17</v>
      </c>
      <c r="J266" s="3">
        <v>8</v>
      </c>
      <c r="K266" s="5">
        <v>0.47099999999999997</v>
      </c>
      <c r="L266" s="3">
        <v>17</v>
      </c>
      <c r="M266" s="92">
        <v>1</v>
      </c>
      <c r="N266" s="75">
        <v>1065</v>
      </c>
      <c r="O266" s="3">
        <v>720</v>
      </c>
      <c r="P266" s="3">
        <v>892.5</v>
      </c>
      <c r="Q266" s="3">
        <v>844</v>
      </c>
      <c r="R266" s="5">
        <v>0.79200000000000004</v>
      </c>
      <c r="S266" s="3">
        <v>162</v>
      </c>
      <c r="T266" s="5">
        <v>0.152</v>
      </c>
      <c r="U266" s="3">
        <v>57</v>
      </c>
      <c r="V266" s="5">
        <v>5.3999999999999999E-2</v>
      </c>
      <c r="W266" s="3">
        <v>2</v>
      </c>
      <c r="X266" s="76">
        <v>2E-3</v>
      </c>
      <c r="Y266" s="75">
        <v>1</v>
      </c>
      <c r="Z266" s="3">
        <v>0</v>
      </c>
      <c r="AA266" s="3">
        <v>1</v>
      </c>
      <c r="AB266" s="76">
        <v>1E-3</v>
      </c>
      <c r="AD266" s="187">
        <f t="shared" si="24"/>
        <v>0.97799999999999998</v>
      </c>
      <c r="AE266" s="71">
        <f t="shared" si="25"/>
        <v>0.77</v>
      </c>
      <c r="AF266" s="134">
        <f t="shared" si="26"/>
        <v>7.3999999999999996E-2</v>
      </c>
    </row>
    <row r="267" spans="1:32" x14ac:dyDescent="0.25">
      <c r="A267" s="75">
        <v>540027</v>
      </c>
      <c r="B267" s="4" t="s">
        <v>372</v>
      </c>
      <c r="C267" s="4" t="s">
        <v>58</v>
      </c>
      <c r="D267" s="4" t="s">
        <v>49</v>
      </c>
      <c r="E267" s="92">
        <v>4</v>
      </c>
      <c r="F267" s="75">
        <v>1</v>
      </c>
      <c r="G267" s="3">
        <v>2</v>
      </c>
      <c r="H267" s="3">
        <v>1.5</v>
      </c>
      <c r="I267" s="3">
        <v>1</v>
      </c>
      <c r="J267" s="3">
        <v>0</v>
      </c>
      <c r="K267" s="5">
        <v>0</v>
      </c>
      <c r="L267" s="3">
        <v>19</v>
      </c>
      <c r="M267" s="92">
        <v>5.2999999999999999E-2</v>
      </c>
      <c r="N267" s="75">
        <v>739</v>
      </c>
      <c r="O267" s="3">
        <v>599</v>
      </c>
      <c r="P267" s="3">
        <v>669</v>
      </c>
      <c r="Q267" s="3">
        <v>634</v>
      </c>
      <c r="R267" s="5">
        <v>0.85799999999999998</v>
      </c>
      <c r="S267" s="3">
        <v>60</v>
      </c>
      <c r="T267" s="5">
        <v>8.1000000000000003E-2</v>
      </c>
      <c r="U267" s="3">
        <v>40</v>
      </c>
      <c r="V267" s="5">
        <v>5.3999999999999999E-2</v>
      </c>
      <c r="W267" s="3">
        <v>5</v>
      </c>
      <c r="X267" s="76">
        <v>7.0000000000000001E-3</v>
      </c>
      <c r="Y267" s="75">
        <v>1</v>
      </c>
      <c r="Z267" s="3">
        <v>0</v>
      </c>
      <c r="AA267" s="3">
        <v>1</v>
      </c>
      <c r="AB267" s="76">
        <v>1E-3</v>
      </c>
      <c r="AD267" s="133">
        <f t="shared" si="24"/>
        <v>0</v>
      </c>
      <c r="AE267" s="71">
        <f t="shared" si="25"/>
        <v>0.16600000000000001</v>
      </c>
      <c r="AF267" s="134">
        <f t="shared" si="26"/>
        <v>7.3999999999999996E-2</v>
      </c>
    </row>
    <row r="268" spans="1:32" x14ac:dyDescent="0.25">
      <c r="A268" s="75">
        <v>540132</v>
      </c>
      <c r="B268" s="4" t="s">
        <v>373</v>
      </c>
      <c r="C268" s="4" t="s">
        <v>200</v>
      </c>
      <c r="D268" s="4" t="s">
        <v>49</v>
      </c>
      <c r="E268" s="92">
        <v>5</v>
      </c>
      <c r="F268" s="75">
        <v>0</v>
      </c>
      <c r="G268" s="3">
        <v>1</v>
      </c>
      <c r="H268" s="3">
        <v>0.5</v>
      </c>
      <c r="I268" s="3">
        <v>0</v>
      </c>
      <c r="J268" s="3">
        <v>0</v>
      </c>
      <c r="K268" s="32">
        <v>0</v>
      </c>
      <c r="L268" s="3">
        <v>21</v>
      </c>
      <c r="M268" s="92">
        <v>0</v>
      </c>
      <c r="N268" s="75">
        <v>1191</v>
      </c>
      <c r="O268" s="3">
        <v>1006</v>
      </c>
      <c r="P268" s="3">
        <v>1098.5</v>
      </c>
      <c r="Q268" s="3">
        <v>959</v>
      </c>
      <c r="R268" s="5">
        <v>0.80500000000000005</v>
      </c>
      <c r="S268" s="3">
        <v>145</v>
      </c>
      <c r="T268" s="5">
        <v>0.122</v>
      </c>
      <c r="U268" s="3">
        <v>64</v>
      </c>
      <c r="V268" s="5">
        <v>5.3999999999999999E-2</v>
      </c>
      <c r="W268" s="3">
        <v>23</v>
      </c>
      <c r="X268" s="76">
        <v>1.9E-2</v>
      </c>
      <c r="Y268" s="75">
        <v>0</v>
      </c>
      <c r="Z268" s="3">
        <v>1</v>
      </c>
      <c r="AA268" s="3">
        <v>1</v>
      </c>
      <c r="AB268" s="76">
        <v>1E-3</v>
      </c>
      <c r="AD268" s="133">
        <f t="shared" si="24"/>
        <v>0</v>
      </c>
      <c r="AE268" s="71">
        <f t="shared" si="25"/>
        <v>0</v>
      </c>
      <c r="AF268" s="134">
        <f t="shared" si="26"/>
        <v>7.3999999999999996E-2</v>
      </c>
    </row>
    <row r="269" spans="1:32" x14ac:dyDescent="0.25">
      <c r="A269" s="75">
        <v>540285</v>
      </c>
      <c r="B269" s="4" t="s">
        <v>342</v>
      </c>
      <c r="C269" s="4" t="s">
        <v>63</v>
      </c>
      <c r="D269" s="4" t="s">
        <v>49</v>
      </c>
      <c r="E269" s="92">
        <v>1</v>
      </c>
      <c r="F269" s="75">
        <v>2</v>
      </c>
      <c r="G269" s="3">
        <v>2</v>
      </c>
      <c r="H269" s="3">
        <v>2</v>
      </c>
      <c r="I269" s="3">
        <v>2</v>
      </c>
      <c r="J269" s="3">
        <v>0</v>
      </c>
      <c r="K269" s="5">
        <v>0</v>
      </c>
      <c r="L269" s="3">
        <v>8</v>
      </c>
      <c r="M269" s="92">
        <v>0.25</v>
      </c>
      <c r="N269" s="75">
        <v>5242</v>
      </c>
      <c r="O269" s="3">
        <v>4854</v>
      </c>
      <c r="P269" s="3">
        <v>5048</v>
      </c>
      <c r="Q269" s="3">
        <v>4685</v>
      </c>
      <c r="R269" s="5">
        <v>0.89400000000000002</v>
      </c>
      <c r="S269" s="3">
        <v>330</v>
      </c>
      <c r="T269" s="5">
        <v>6.3E-2</v>
      </c>
      <c r="U269" s="3">
        <v>173</v>
      </c>
      <c r="V269" s="5">
        <v>3.3000000000000002E-2</v>
      </c>
      <c r="W269" s="3">
        <v>54</v>
      </c>
      <c r="X269" s="76">
        <v>0.01</v>
      </c>
      <c r="Y269" s="75">
        <v>2</v>
      </c>
      <c r="Z269" s="3">
        <v>0</v>
      </c>
      <c r="AA269" s="3">
        <v>2</v>
      </c>
      <c r="AB269" s="76">
        <v>0</v>
      </c>
      <c r="AD269" s="133">
        <f t="shared" si="24"/>
        <v>0</v>
      </c>
      <c r="AE269" s="71">
        <f t="shared" si="25"/>
        <v>0.36299999999999999</v>
      </c>
      <c r="AF269" s="134">
        <f t="shared" si="26"/>
        <v>0</v>
      </c>
    </row>
    <row r="270" spans="1:32" x14ac:dyDescent="0.25">
      <c r="A270" s="75">
        <v>545550</v>
      </c>
      <c r="B270" s="4" t="s">
        <v>47</v>
      </c>
      <c r="C270" s="4" t="s">
        <v>48</v>
      </c>
      <c r="D270" s="4" t="s">
        <v>49</v>
      </c>
      <c r="E270" s="92">
        <v>9</v>
      </c>
      <c r="F270" s="75">
        <v>0</v>
      </c>
      <c r="G270" s="3">
        <v>0</v>
      </c>
      <c r="H270" s="3">
        <v>0</v>
      </c>
      <c r="I270" s="3">
        <v>0</v>
      </c>
      <c r="J270" s="3">
        <v>0</v>
      </c>
      <c r="K270" s="5">
        <v>0</v>
      </c>
      <c r="L270" s="3">
        <v>0</v>
      </c>
      <c r="M270" s="95">
        <v>0</v>
      </c>
      <c r="N270" s="75">
        <v>178</v>
      </c>
      <c r="O270" s="3">
        <v>141</v>
      </c>
      <c r="P270" s="3">
        <v>159.5</v>
      </c>
      <c r="Q270" s="3">
        <v>139</v>
      </c>
      <c r="R270" s="5">
        <v>0.78100000000000003</v>
      </c>
      <c r="S270" s="3">
        <v>29</v>
      </c>
      <c r="T270" s="5">
        <v>0.16300000000000001</v>
      </c>
      <c r="U270" s="3">
        <v>10</v>
      </c>
      <c r="V270" s="5">
        <v>5.6000000000000001E-2</v>
      </c>
      <c r="W270" s="3">
        <v>0</v>
      </c>
      <c r="X270" s="76">
        <v>0</v>
      </c>
      <c r="Y270" s="75">
        <v>0</v>
      </c>
      <c r="Z270" s="3">
        <v>0</v>
      </c>
      <c r="AA270" s="3">
        <v>0</v>
      </c>
      <c r="AB270" s="76">
        <v>0</v>
      </c>
      <c r="AD270" s="133">
        <f t="shared" si="24"/>
        <v>0</v>
      </c>
      <c r="AE270" s="71">
        <f t="shared" si="25"/>
        <v>0</v>
      </c>
      <c r="AF270" s="134">
        <f t="shared" si="26"/>
        <v>0</v>
      </c>
    </row>
    <row r="271" spans="1:32" x14ac:dyDescent="0.25">
      <c r="A271" s="75">
        <v>540235</v>
      </c>
      <c r="B271" s="4" t="s">
        <v>50</v>
      </c>
      <c r="C271" s="4" t="s">
        <v>51</v>
      </c>
      <c r="D271" s="4" t="s">
        <v>49</v>
      </c>
      <c r="E271" s="92">
        <v>7</v>
      </c>
      <c r="F271" s="75">
        <v>0</v>
      </c>
      <c r="G271" s="3">
        <v>0</v>
      </c>
      <c r="H271" s="3">
        <v>0</v>
      </c>
      <c r="I271" s="3">
        <v>0</v>
      </c>
      <c r="J271" s="3">
        <v>0</v>
      </c>
      <c r="K271" s="32">
        <v>0</v>
      </c>
      <c r="L271" s="3">
        <v>0</v>
      </c>
      <c r="M271" s="95">
        <v>0</v>
      </c>
      <c r="N271" s="75">
        <v>247</v>
      </c>
      <c r="O271" s="3">
        <v>156</v>
      </c>
      <c r="P271" s="3">
        <v>201.5</v>
      </c>
      <c r="Q271" s="3">
        <v>198</v>
      </c>
      <c r="R271" s="5">
        <v>0.80200000000000005</v>
      </c>
      <c r="S271" s="3">
        <v>24</v>
      </c>
      <c r="T271" s="5">
        <v>9.7000000000000003E-2</v>
      </c>
      <c r="U271" s="3">
        <v>17</v>
      </c>
      <c r="V271" s="5">
        <v>6.9000000000000006E-2</v>
      </c>
      <c r="W271" s="3">
        <v>8</v>
      </c>
      <c r="X271" s="76">
        <v>3.2000000000000001E-2</v>
      </c>
      <c r="Y271" s="75">
        <v>0</v>
      </c>
      <c r="Z271" s="3">
        <v>0</v>
      </c>
      <c r="AA271" s="3">
        <v>0</v>
      </c>
      <c r="AB271" s="76">
        <v>0</v>
      </c>
      <c r="AD271" s="133">
        <f t="shared" si="24"/>
        <v>0</v>
      </c>
      <c r="AE271" s="71">
        <f t="shared" si="25"/>
        <v>0</v>
      </c>
      <c r="AF271" s="134">
        <f t="shared" si="26"/>
        <v>0</v>
      </c>
    </row>
    <row r="272" spans="1:32" x14ac:dyDescent="0.25">
      <c r="A272" s="75">
        <v>540084</v>
      </c>
      <c r="B272" s="4" t="s">
        <v>52</v>
      </c>
      <c r="C272" s="4" t="s">
        <v>53</v>
      </c>
      <c r="D272" s="4" t="s">
        <v>49</v>
      </c>
      <c r="E272" s="92">
        <v>11</v>
      </c>
      <c r="F272" s="75">
        <v>0</v>
      </c>
      <c r="G272" s="3">
        <v>0</v>
      </c>
      <c r="H272" s="3">
        <v>0</v>
      </c>
      <c r="I272" s="3">
        <v>0</v>
      </c>
      <c r="J272" s="3">
        <v>0</v>
      </c>
      <c r="K272" s="32">
        <v>0</v>
      </c>
      <c r="L272" s="3">
        <v>0</v>
      </c>
      <c r="M272" s="95">
        <v>0</v>
      </c>
      <c r="N272" s="75">
        <v>290</v>
      </c>
      <c r="O272" s="3">
        <v>242</v>
      </c>
      <c r="P272" s="3">
        <v>266</v>
      </c>
      <c r="Q272" s="3">
        <v>271</v>
      </c>
      <c r="R272" s="5">
        <v>0.93400000000000005</v>
      </c>
      <c r="S272" s="3">
        <v>1</v>
      </c>
      <c r="T272" s="5">
        <v>3.0000000000000001E-3</v>
      </c>
      <c r="U272" s="3">
        <v>7</v>
      </c>
      <c r="V272" s="5">
        <v>2.4E-2</v>
      </c>
      <c r="W272" s="3">
        <v>11</v>
      </c>
      <c r="X272" s="76">
        <v>3.7999999999999999E-2</v>
      </c>
      <c r="Y272" s="75">
        <v>0</v>
      </c>
      <c r="Z272" s="3">
        <v>0</v>
      </c>
      <c r="AA272" s="3">
        <v>0</v>
      </c>
      <c r="AB272" s="76">
        <v>0</v>
      </c>
      <c r="AD272" s="133">
        <f t="shared" si="24"/>
        <v>0</v>
      </c>
      <c r="AE272" s="71">
        <f t="shared" si="25"/>
        <v>0</v>
      </c>
      <c r="AF272" s="134">
        <f t="shared" si="26"/>
        <v>0</v>
      </c>
    </row>
    <row r="273" spans="1:32" x14ac:dyDescent="0.25">
      <c r="A273" s="75">
        <v>540050</v>
      </c>
      <c r="B273" s="4" t="s">
        <v>57</v>
      </c>
      <c r="C273" s="4" t="s">
        <v>58</v>
      </c>
      <c r="D273" s="4" t="s">
        <v>49</v>
      </c>
      <c r="E273" s="92">
        <v>4</v>
      </c>
      <c r="F273" s="75">
        <v>0</v>
      </c>
      <c r="G273" s="3">
        <v>0</v>
      </c>
      <c r="H273" s="3">
        <v>0</v>
      </c>
      <c r="I273" s="3">
        <v>0</v>
      </c>
      <c r="J273" s="3">
        <v>0</v>
      </c>
      <c r="K273" s="32">
        <v>0</v>
      </c>
      <c r="L273" s="3">
        <v>0</v>
      </c>
      <c r="M273" s="95">
        <v>0</v>
      </c>
      <c r="N273" s="75">
        <v>28</v>
      </c>
      <c r="O273" s="3">
        <v>21</v>
      </c>
      <c r="P273" s="3">
        <v>24.5</v>
      </c>
      <c r="Q273" s="3">
        <v>12</v>
      </c>
      <c r="R273" s="5">
        <v>0.42899999999999999</v>
      </c>
      <c r="S273" s="3">
        <v>0</v>
      </c>
      <c r="T273" s="5">
        <v>0</v>
      </c>
      <c r="U273" s="3">
        <v>10</v>
      </c>
      <c r="V273" s="5">
        <v>0.35699999999999998</v>
      </c>
      <c r="W273" s="3">
        <v>6</v>
      </c>
      <c r="X273" s="76">
        <v>0.214</v>
      </c>
      <c r="Y273" s="75">
        <v>0</v>
      </c>
      <c r="Z273" s="3">
        <v>0</v>
      </c>
      <c r="AA273" s="3">
        <v>0</v>
      </c>
      <c r="AB273" s="76">
        <v>0</v>
      </c>
      <c r="AD273" s="133">
        <f t="shared" si="24"/>
        <v>0</v>
      </c>
      <c r="AE273" s="71">
        <f t="shared" si="25"/>
        <v>0</v>
      </c>
      <c r="AF273" s="134">
        <f t="shared" si="26"/>
        <v>0</v>
      </c>
    </row>
    <row r="274" spans="1:32" x14ac:dyDescent="0.25">
      <c r="A274" s="75">
        <v>540293</v>
      </c>
      <c r="B274" s="4" t="s">
        <v>379</v>
      </c>
      <c r="C274" s="4" t="s">
        <v>58</v>
      </c>
      <c r="D274" s="4" t="s">
        <v>49</v>
      </c>
      <c r="E274" s="92">
        <v>4</v>
      </c>
      <c r="F274" s="75">
        <v>0</v>
      </c>
      <c r="G274" s="3">
        <v>2</v>
      </c>
      <c r="H274" s="3">
        <v>1</v>
      </c>
      <c r="I274" s="3">
        <v>0</v>
      </c>
      <c r="J274" s="3">
        <v>0</v>
      </c>
      <c r="K274" s="32">
        <v>0</v>
      </c>
      <c r="L274" s="3">
        <v>21</v>
      </c>
      <c r="M274" s="92">
        <v>0</v>
      </c>
      <c r="N274" s="75">
        <v>1530</v>
      </c>
      <c r="O274" s="3">
        <v>1370</v>
      </c>
      <c r="P274" s="3">
        <v>1450</v>
      </c>
      <c r="Q274" s="3">
        <v>1328</v>
      </c>
      <c r="R274" s="5">
        <v>0.86799999999999999</v>
      </c>
      <c r="S274" s="3">
        <v>152</v>
      </c>
      <c r="T274" s="5">
        <v>9.9000000000000005E-2</v>
      </c>
      <c r="U274" s="3">
        <v>45</v>
      </c>
      <c r="V274" s="5">
        <v>2.9000000000000001E-2</v>
      </c>
      <c r="W274" s="3">
        <v>5</v>
      </c>
      <c r="X274" s="76">
        <v>3.0000000000000001E-3</v>
      </c>
      <c r="Y274" s="75">
        <v>0</v>
      </c>
      <c r="Z274" s="3">
        <v>0</v>
      </c>
      <c r="AA274" s="3">
        <v>0</v>
      </c>
      <c r="AB274" s="76">
        <v>0</v>
      </c>
      <c r="AD274" s="133">
        <f t="shared" si="24"/>
        <v>0</v>
      </c>
      <c r="AE274" s="71">
        <f t="shared" si="25"/>
        <v>0</v>
      </c>
      <c r="AF274" s="134">
        <f t="shared" si="26"/>
        <v>0</v>
      </c>
    </row>
    <row r="275" spans="1:32" x14ac:dyDescent="0.25">
      <c r="A275" s="75">
        <v>540244</v>
      </c>
      <c r="B275" s="4" t="s">
        <v>381</v>
      </c>
      <c r="C275" s="4" t="s">
        <v>60</v>
      </c>
      <c r="D275" s="4" t="s">
        <v>49</v>
      </c>
      <c r="E275" s="92">
        <v>4</v>
      </c>
      <c r="F275" s="75">
        <v>0</v>
      </c>
      <c r="G275" s="3">
        <v>0</v>
      </c>
      <c r="H275" s="3">
        <v>0</v>
      </c>
      <c r="I275" s="3">
        <v>0</v>
      </c>
      <c r="J275" s="3">
        <v>0</v>
      </c>
      <c r="K275" s="32">
        <v>0</v>
      </c>
      <c r="L275" s="3">
        <v>1</v>
      </c>
      <c r="M275" s="92">
        <v>0</v>
      </c>
      <c r="N275" s="75">
        <v>162</v>
      </c>
      <c r="O275" s="3">
        <v>177</v>
      </c>
      <c r="P275" s="3">
        <v>169.5</v>
      </c>
      <c r="Q275" s="3">
        <v>139</v>
      </c>
      <c r="R275" s="5">
        <v>0.85799999999999998</v>
      </c>
      <c r="S275" s="3">
        <v>9</v>
      </c>
      <c r="T275" s="5">
        <v>5.6000000000000001E-2</v>
      </c>
      <c r="U275" s="3">
        <v>13</v>
      </c>
      <c r="V275" s="5">
        <v>0.08</v>
      </c>
      <c r="W275" s="3">
        <v>1</v>
      </c>
      <c r="X275" s="76">
        <v>6.0000000000000001E-3</v>
      </c>
      <c r="Y275" s="75">
        <v>0</v>
      </c>
      <c r="Z275" s="3">
        <v>0</v>
      </c>
      <c r="AA275" s="3">
        <v>0</v>
      </c>
      <c r="AB275" s="76">
        <v>0</v>
      </c>
      <c r="AD275" s="133">
        <f t="shared" si="24"/>
        <v>0</v>
      </c>
      <c r="AE275" s="71">
        <f t="shared" si="25"/>
        <v>0</v>
      </c>
      <c r="AF275" s="134">
        <f t="shared" si="26"/>
        <v>0</v>
      </c>
    </row>
    <row r="276" spans="1:32" x14ac:dyDescent="0.25">
      <c r="A276" s="75">
        <v>540281</v>
      </c>
      <c r="B276" s="4" t="s">
        <v>59</v>
      </c>
      <c r="C276" s="4" t="s">
        <v>60</v>
      </c>
      <c r="D276" s="4" t="s">
        <v>49</v>
      </c>
      <c r="E276" s="92">
        <v>4</v>
      </c>
      <c r="F276" s="75">
        <v>0</v>
      </c>
      <c r="G276" s="3">
        <v>0</v>
      </c>
      <c r="H276" s="3">
        <v>0</v>
      </c>
      <c r="I276" s="3">
        <v>0</v>
      </c>
      <c r="J276" s="3">
        <v>0</v>
      </c>
      <c r="K276" s="32">
        <v>0</v>
      </c>
      <c r="L276" s="3">
        <v>0</v>
      </c>
      <c r="M276" s="95">
        <v>0</v>
      </c>
      <c r="N276" s="75">
        <v>2764</v>
      </c>
      <c r="O276" s="3">
        <v>1788</v>
      </c>
      <c r="P276" s="3">
        <v>2276</v>
      </c>
      <c r="Q276" s="3">
        <v>2141</v>
      </c>
      <c r="R276" s="5">
        <v>0.77500000000000002</v>
      </c>
      <c r="S276" s="3">
        <v>515</v>
      </c>
      <c r="T276" s="5">
        <v>0.186</v>
      </c>
      <c r="U276" s="3">
        <v>81</v>
      </c>
      <c r="V276" s="5">
        <v>2.9000000000000001E-2</v>
      </c>
      <c r="W276" s="3">
        <v>27</v>
      </c>
      <c r="X276" s="76">
        <v>0.01</v>
      </c>
      <c r="Y276" s="75">
        <v>0</v>
      </c>
      <c r="Z276" s="3">
        <v>0</v>
      </c>
      <c r="AA276" s="3">
        <v>0</v>
      </c>
      <c r="AB276" s="76">
        <v>0</v>
      </c>
      <c r="AD276" s="133">
        <f t="shared" si="24"/>
        <v>0</v>
      </c>
      <c r="AE276" s="71">
        <f t="shared" si="25"/>
        <v>0</v>
      </c>
      <c r="AF276" s="134">
        <f t="shared" si="26"/>
        <v>0</v>
      </c>
    </row>
    <row r="277" spans="1:32" x14ac:dyDescent="0.25">
      <c r="A277" s="75">
        <v>540172</v>
      </c>
      <c r="B277" s="4" t="s">
        <v>62</v>
      </c>
      <c r="C277" s="4" t="s">
        <v>63</v>
      </c>
      <c r="D277" s="4" t="s">
        <v>49</v>
      </c>
      <c r="E277" s="92">
        <v>1</v>
      </c>
      <c r="F277" s="75">
        <v>0</v>
      </c>
      <c r="G277" s="3">
        <v>0</v>
      </c>
      <c r="H277" s="3">
        <v>0</v>
      </c>
      <c r="I277" s="3">
        <v>0</v>
      </c>
      <c r="J277" s="3">
        <v>0</v>
      </c>
      <c r="K277" s="32">
        <v>0</v>
      </c>
      <c r="L277" s="3">
        <v>0</v>
      </c>
      <c r="M277" s="95">
        <v>0</v>
      </c>
      <c r="N277" s="75">
        <v>348</v>
      </c>
      <c r="O277" s="3">
        <v>400</v>
      </c>
      <c r="P277" s="3">
        <v>374</v>
      </c>
      <c r="Q277" s="3">
        <v>308</v>
      </c>
      <c r="R277" s="5">
        <v>0.88500000000000001</v>
      </c>
      <c r="S277" s="3">
        <v>17</v>
      </c>
      <c r="T277" s="5">
        <v>4.9000000000000002E-2</v>
      </c>
      <c r="U277" s="3">
        <v>23</v>
      </c>
      <c r="V277" s="5">
        <v>6.6000000000000003E-2</v>
      </c>
      <c r="W277" s="3">
        <v>0</v>
      </c>
      <c r="X277" s="76">
        <v>0</v>
      </c>
      <c r="Y277" s="75">
        <v>0</v>
      </c>
      <c r="Z277" s="3">
        <v>0</v>
      </c>
      <c r="AA277" s="3">
        <v>0</v>
      </c>
      <c r="AB277" s="76">
        <v>0</v>
      </c>
      <c r="AD277" s="133">
        <f t="shared" si="24"/>
        <v>0</v>
      </c>
      <c r="AE277" s="71">
        <f t="shared" si="25"/>
        <v>0</v>
      </c>
      <c r="AF277" s="134">
        <f t="shared" si="26"/>
        <v>0</v>
      </c>
    </row>
    <row r="278" spans="1:32" x14ac:dyDescent="0.25">
      <c r="A278" s="75">
        <v>545555</v>
      </c>
      <c r="B278" s="4" t="s">
        <v>382</v>
      </c>
      <c r="C278" s="4" t="s">
        <v>65</v>
      </c>
      <c r="D278" s="4" t="s">
        <v>49</v>
      </c>
      <c r="E278" s="92">
        <v>8</v>
      </c>
      <c r="F278" s="75">
        <v>0</v>
      </c>
      <c r="G278" s="3">
        <v>0</v>
      </c>
      <c r="H278" s="3">
        <v>0</v>
      </c>
      <c r="I278" s="3">
        <v>0</v>
      </c>
      <c r="J278" s="3">
        <v>0</v>
      </c>
      <c r="K278" s="32">
        <v>0</v>
      </c>
      <c r="L278" s="3">
        <v>54</v>
      </c>
      <c r="M278" s="92">
        <v>0</v>
      </c>
      <c r="N278" s="75">
        <v>443</v>
      </c>
      <c r="O278" s="3">
        <v>472</v>
      </c>
      <c r="P278" s="3">
        <v>457.5</v>
      </c>
      <c r="Q278" s="3">
        <v>432</v>
      </c>
      <c r="R278" s="5">
        <v>0.97499999999999998</v>
      </c>
      <c r="S278" s="3">
        <v>3</v>
      </c>
      <c r="T278" s="5">
        <v>7.0000000000000001E-3</v>
      </c>
      <c r="U278" s="3">
        <v>6</v>
      </c>
      <c r="V278" s="5">
        <v>1.4E-2</v>
      </c>
      <c r="W278" s="3">
        <v>2</v>
      </c>
      <c r="X278" s="76">
        <v>5.0000000000000001E-3</v>
      </c>
      <c r="Y278" s="75">
        <v>0</v>
      </c>
      <c r="Z278" s="3">
        <v>0</v>
      </c>
      <c r="AA278" s="3">
        <v>0</v>
      </c>
      <c r="AB278" s="76">
        <v>0</v>
      </c>
      <c r="AD278" s="133">
        <f t="shared" si="24"/>
        <v>0</v>
      </c>
      <c r="AE278" s="71">
        <f t="shared" si="25"/>
        <v>0</v>
      </c>
      <c r="AF278" s="134">
        <f t="shared" si="26"/>
        <v>0</v>
      </c>
    </row>
    <row r="279" spans="1:32" x14ac:dyDescent="0.25">
      <c r="A279" s="75">
        <v>540091</v>
      </c>
      <c r="B279" s="4" t="s">
        <v>64</v>
      </c>
      <c r="C279" s="4" t="s">
        <v>65</v>
      </c>
      <c r="D279" s="4" t="s">
        <v>49</v>
      </c>
      <c r="E279" s="92">
        <v>8</v>
      </c>
      <c r="F279" s="75">
        <v>0</v>
      </c>
      <c r="G279" s="3">
        <v>0</v>
      </c>
      <c r="H279" s="3">
        <v>0</v>
      </c>
      <c r="I279" s="3">
        <v>0</v>
      </c>
      <c r="J279" s="3">
        <v>0</v>
      </c>
      <c r="K279" s="32">
        <v>0</v>
      </c>
      <c r="L279" s="3">
        <v>0</v>
      </c>
      <c r="M279" s="95">
        <v>0</v>
      </c>
      <c r="N279" s="75">
        <v>117</v>
      </c>
      <c r="O279" s="3">
        <v>121</v>
      </c>
      <c r="P279" s="3">
        <v>119</v>
      </c>
      <c r="Q279" s="3">
        <v>98</v>
      </c>
      <c r="R279" s="5">
        <v>0.83799999999999997</v>
      </c>
      <c r="S279" s="3">
        <v>5</v>
      </c>
      <c r="T279" s="5">
        <v>4.2999999999999997E-2</v>
      </c>
      <c r="U279" s="3">
        <v>14</v>
      </c>
      <c r="V279" s="5">
        <v>0.12</v>
      </c>
      <c r="W279" s="3">
        <v>0</v>
      </c>
      <c r="X279" s="76">
        <v>0</v>
      </c>
      <c r="Y279" s="75">
        <v>0</v>
      </c>
      <c r="Z279" s="3">
        <v>0</v>
      </c>
      <c r="AA279" s="3">
        <v>0</v>
      </c>
      <c r="AB279" s="76">
        <v>0</v>
      </c>
      <c r="AD279" s="133">
        <f t="shared" si="24"/>
        <v>0</v>
      </c>
      <c r="AE279" s="71">
        <f t="shared" si="25"/>
        <v>0</v>
      </c>
      <c r="AF279" s="134">
        <f t="shared" si="26"/>
        <v>0</v>
      </c>
    </row>
    <row r="280" spans="1:32" x14ac:dyDescent="0.25">
      <c r="A280" s="75">
        <v>540290</v>
      </c>
      <c r="B280" s="4" t="s">
        <v>66</v>
      </c>
      <c r="C280" s="4" t="s">
        <v>67</v>
      </c>
      <c r="D280" s="4" t="s">
        <v>49</v>
      </c>
      <c r="E280" s="92">
        <v>1</v>
      </c>
      <c r="F280" s="75">
        <v>0</v>
      </c>
      <c r="G280" s="3">
        <v>0</v>
      </c>
      <c r="H280" s="3">
        <v>0</v>
      </c>
      <c r="I280" s="3">
        <v>0</v>
      </c>
      <c r="J280" s="3">
        <v>0</v>
      </c>
      <c r="K280" s="32">
        <v>0</v>
      </c>
      <c r="L280" s="3">
        <v>0</v>
      </c>
      <c r="M280" s="95">
        <v>0</v>
      </c>
      <c r="N280" s="75">
        <v>418</v>
      </c>
      <c r="O280" s="3">
        <v>359</v>
      </c>
      <c r="P280" s="3">
        <v>388.5</v>
      </c>
      <c r="Q280" s="3">
        <v>297</v>
      </c>
      <c r="R280" s="5">
        <v>0.71099999999999997</v>
      </c>
      <c r="S280" s="3">
        <v>89</v>
      </c>
      <c r="T280" s="5">
        <v>0.21299999999999999</v>
      </c>
      <c r="U280" s="3">
        <v>29</v>
      </c>
      <c r="V280" s="5">
        <v>6.9000000000000006E-2</v>
      </c>
      <c r="W280" s="3">
        <v>3</v>
      </c>
      <c r="X280" s="76">
        <v>7.0000000000000001E-3</v>
      </c>
      <c r="Y280" s="75">
        <v>0</v>
      </c>
      <c r="Z280" s="3">
        <v>0</v>
      </c>
      <c r="AA280" s="3">
        <v>0</v>
      </c>
      <c r="AB280" s="76">
        <v>0</v>
      </c>
      <c r="AD280" s="133">
        <f t="shared" si="24"/>
        <v>0</v>
      </c>
      <c r="AE280" s="71">
        <f t="shared" si="25"/>
        <v>0</v>
      </c>
      <c r="AF280" s="134">
        <f t="shared" si="26"/>
        <v>0</v>
      </c>
    </row>
    <row r="281" spans="1:32" x14ac:dyDescent="0.25">
      <c r="A281" s="75">
        <v>540080</v>
      </c>
      <c r="B281" s="4" t="s">
        <v>68</v>
      </c>
      <c r="C281" s="4" t="s">
        <v>69</v>
      </c>
      <c r="D281" s="4" t="s">
        <v>49</v>
      </c>
      <c r="E281" s="92">
        <v>10</v>
      </c>
      <c r="F281" s="75">
        <v>0</v>
      </c>
      <c r="G281" s="3">
        <v>0</v>
      </c>
      <c r="H281" s="3">
        <v>0</v>
      </c>
      <c r="I281" s="3">
        <v>0</v>
      </c>
      <c r="J281" s="3">
        <v>0</v>
      </c>
      <c r="K281" s="32">
        <v>0</v>
      </c>
      <c r="L281" s="3">
        <v>0</v>
      </c>
      <c r="M281" s="95">
        <v>0</v>
      </c>
      <c r="N281" s="75">
        <v>206</v>
      </c>
      <c r="O281" s="3">
        <v>265</v>
      </c>
      <c r="P281" s="3">
        <v>235.5</v>
      </c>
      <c r="Q281" s="3">
        <v>202</v>
      </c>
      <c r="R281" s="5">
        <v>0.98099999999999998</v>
      </c>
      <c r="S281" s="3">
        <v>1</v>
      </c>
      <c r="T281" s="5">
        <v>5.0000000000000001E-3</v>
      </c>
      <c r="U281" s="3">
        <v>3</v>
      </c>
      <c r="V281" s="5">
        <v>1.4999999999999999E-2</v>
      </c>
      <c r="W281" s="3">
        <v>0</v>
      </c>
      <c r="X281" s="76">
        <v>0</v>
      </c>
      <c r="Y281" s="75">
        <v>0</v>
      </c>
      <c r="Z281" s="3">
        <v>0</v>
      </c>
      <c r="AA281" s="3">
        <v>0</v>
      </c>
      <c r="AB281" s="76">
        <v>0</v>
      </c>
      <c r="AD281" s="133">
        <f t="shared" si="24"/>
        <v>0</v>
      </c>
      <c r="AE281" s="71">
        <f t="shared" si="25"/>
        <v>0</v>
      </c>
      <c r="AF281" s="134">
        <f t="shared" si="26"/>
        <v>0</v>
      </c>
    </row>
    <row r="282" spans="1:32" x14ac:dyDescent="0.25">
      <c r="A282" s="75">
        <v>540275</v>
      </c>
      <c r="B282" s="4" t="s">
        <v>72</v>
      </c>
      <c r="C282" s="4" t="s">
        <v>69</v>
      </c>
      <c r="D282" s="4" t="s">
        <v>49</v>
      </c>
      <c r="E282" s="92">
        <v>10</v>
      </c>
      <c r="F282" s="75">
        <v>0</v>
      </c>
      <c r="G282" s="3">
        <v>0</v>
      </c>
      <c r="H282" s="3">
        <v>0</v>
      </c>
      <c r="I282" s="3">
        <v>0</v>
      </c>
      <c r="J282" s="3">
        <v>0</v>
      </c>
      <c r="K282" s="32">
        <v>0</v>
      </c>
      <c r="L282" s="3">
        <v>0</v>
      </c>
      <c r="M282" s="95">
        <v>0</v>
      </c>
      <c r="N282" s="75">
        <v>1164</v>
      </c>
      <c r="O282" s="3">
        <v>1176</v>
      </c>
      <c r="P282" s="3">
        <v>1170</v>
      </c>
      <c r="Q282" s="3">
        <v>1117</v>
      </c>
      <c r="R282" s="5">
        <v>0.96</v>
      </c>
      <c r="S282" s="3">
        <v>36</v>
      </c>
      <c r="T282" s="5">
        <v>3.1E-2</v>
      </c>
      <c r="U282" s="3">
        <v>11</v>
      </c>
      <c r="V282" s="5">
        <v>8.9999999999999993E-3</v>
      </c>
      <c r="W282" s="3">
        <v>0</v>
      </c>
      <c r="X282" s="76">
        <v>0</v>
      </c>
      <c r="Y282" s="75">
        <v>0</v>
      </c>
      <c r="Z282" s="3">
        <v>0</v>
      </c>
      <c r="AA282" s="3">
        <v>0</v>
      </c>
      <c r="AB282" s="76">
        <v>0</v>
      </c>
      <c r="AD282" s="133">
        <f t="shared" si="24"/>
        <v>0</v>
      </c>
      <c r="AE282" s="71">
        <f t="shared" si="25"/>
        <v>0</v>
      </c>
      <c r="AF282" s="134">
        <f t="shared" si="26"/>
        <v>0</v>
      </c>
    </row>
    <row r="283" spans="1:32" x14ac:dyDescent="0.25">
      <c r="A283" s="75">
        <v>540288</v>
      </c>
      <c r="B283" s="4" t="s">
        <v>73</v>
      </c>
      <c r="C283" s="4" t="s">
        <v>74</v>
      </c>
      <c r="D283" s="4" t="s">
        <v>49</v>
      </c>
      <c r="E283" s="92">
        <v>4</v>
      </c>
      <c r="F283" s="75">
        <v>0</v>
      </c>
      <c r="G283" s="3">
        <v>0</v>
      </c>
      <c r="H283" s="3">
        <v>0</v>
      </c>
      <c r="I283" s="3">
        <v>0</v>
      </c>
      <c r="J283" s="3">
        <v>0</v>
      </c>
      <c r="K283" s="32">
        <v>0</v>
      </c>
      <c r="L283" s="3">
        <v>0</v>
      </c>
      <c r="M283" s="95">
        <v>0</v>
      </c>
      <c r="N283" s="75">
        <v>179</v>
      </c>
      <c r="O283" s="3">
        <v>218</v>
      </c>
      <c r="P283" s="3">
        <v>198.5</v>
      </c>
      <c r="Q283" s="3">
        <v>132</v>
      </c>
      <c r="R283" s="5">
        <v>0.73699999999999999</v>
      </c>
      <c r="S283" s="3">
        <v>32</v>
      </c>
      <c r="T283" s="5">
        <v>0.17899999999999999</v>
      </c>
      <c r="U283" s="3">
        <v>15</v>
      </c>
      <c r="V283" s="5">
        <v>8.4000000000000005E-2</v>
      </c>
      <c r="W283" s="3">
        <v>0</v>
      </c>
      <c r="X283" s="76">
        <v>0</v>
      </c>
      <c r="Y283" s="75">
        <v>0</v>
      </c>
      <c r="Z283" s="3">
        <v>0</v>
      </c>
      <c r="AA283" s="3">
        <v>0</v>
      </c>
      <c r="AB283" s="76">
        <v>0</v>
      </c>
      <c r="AD283" s="133">
        <f t="shared" si="24"/>
        <v>0</v>
      </c>
      <c r="AE283" s="71">
        <f t="shared" si="25"/>
        <v>0</v>
      </c>
      <c r="AF283" s="134">
        <f t="shared" si="26"/>
        <v>0</v>
      </c>
    </row>
    <row r="284" spans="1:32" x14ac:dyDescent="0.25">
      <c r="A284" s="75">
        <v>540137</v>
      </c>
      <c r="B284" s="4" t="s">
        <v>75</v>
      </c>
      <c r="C284" s="4" t="s">
        <v>76</v>
      </c>
      <c r="D284" s="4" t="s">
        <v>49</v>
      </c>
      <c r="E284" s="92">
        <v>6</v>
      </c>
      <c r="F284" s="75">
        <v>0</v>
      </c>
      <c r="G284" s="3">
        <v>0</v>
      </c>
      <c r="H284" s="3">
        <v>0</v>
      </c>
      <c r="I284" s="3">
        <v>0</v>
      </c>
      <c r="J284" s="3">
        <v>0</v>
      </c>
      <c r="K284" s="32">
        <v>0</v>
      </c>
      <c r="L284" s="3">
        <v>0</v>
      </c>
      <c r="M284" s="95">
        <v>0</v>
      </c>
      <c r="N284" s="75">
        <v>153</v>
      </c>
      <c r="O284" s="3">
        <v>142</v>
      </c>
      <c r="P284" s="3">
        <v>147.5</v>
      </c>
      <c r="Q284" s="3">
        <v>127</v>
      </c>
      <c r="R284" s="5">
        <v>0.83</v>
      </c>
      <c r="S284" s="3">
        <v>7</v>
      </c>
      <c r="T284" s="5">
        <v>4.5999999999999999E-2</v>
      </c>
      <c r="U284" s="3">
        <v>15</v>
      </c>
      <c r="V284" s="5">
        <v>9.8000000000000004E-2</v>
      </c>
      <c r="W284" s="3">
        <v>4</v>
      </c>
      <c r="X284" s="76">
        <v>2.5999999999999999E-2</v>
      </c>
      <c r="Y284" s="75">
        <v>0</v>
      </c>
      <c r="Z284" s="3">
        <v>0</v>
      </c>
      <c r="AA284" s="3">
        <v>0</v>
      </c>
      <c r="AB284" s="76">
        <v>0</v>
      </c>
      <c r="AD284" s="133">
        <f t="shared" si="24"/>
        <v>0</v>
      </c>
      <c r="AE284" s="71">
        <f t="shared" si="25"/>
        <v>0</v>
      </c>
      <c r="AF284" s="134">
        <f t="shared" si="26"/>
        <v>0</v>
      </c>
    </row>
    <row r="285" spans="1:32" x14ac:dyDescent="0.25">
      <c r="A285" s="75">
        <v>540269</v>
      </c>
      <c r="B285" s="4" t="s">
        <v>383</v>
      </c>
      <c r="C285" s="4" t="s">
        <v>76</v>
      </c>
      <c r="D285" s="4" t="s">
        <v>49</v>
      </c>
      <c r="E285" s="92">
        <v>6</v>
      </c>
      <c r="F285" s="75">
        <v>0</v>
      </c>
      <c r="G285" s="3">
        <v>1</v>
      </c>
      <c r="H285" s="3">
        <v>0.5</v>
      </c>
      <c r="I285" s="3">
        <v>0</v>
      </c>
      <c r="J285" s="3">
        <v>0</v>
      </c>
      <c r="K285" s="32">
        <v>0</v>
      </c>
      <c r="L285" s="3">
        <v>17</v>
      </c>
      <c r="M285" s="92">
        <v>0</v>
      </c>
      <c r="N285" s="75">
        <v>282</v>
      </c>
      <c r="O285" s="3">
        <v>291</v>
      </c>
      <c r="P285" s="3">
        <v>286.5</v>
      </c>
      <c r="Q285" s="3">
        <v>230</v>
      </c>
      <c r="R285" s="5">
        <v>0.81599999999999995</v>
      </c>
      <c r="S285" s="3">
        <v>39</v>
      </c>
      <c r="T285" s="5">
        <v>0.13800000000000001</v>
      </c>
      <c r="U285" s="3">
        <v>12</v>
      </c>
      <c r="V285" s="5">
        <v>4.2999999999999997E-2</v>
      </c>
      <c r="W285" s="3">
        <v>1</v>
      </c>
      <c r="X285" s="76">
        <v>4.0000000000000001E-3</v>
      </c>
      <c r="Y285" s="75">
        <v>0</v>
      </c>
      <c r="Z285" s="3">
        <v>0</v>
      </c>
      <c r="AA285" s="3">
        <v>0</v>
      </c>
      <c r="AB285" s="76">
        <v>0</v>
      </c>
      <c r="AD285" s="133">
        <f t="shared" si="24"/>
        <v>0</v>
      </c>
      <c r="AE285" s="71">
        <f t="shared" si="25"/>
        <v>0</v>
      </c>
      <c r="AF285" s="134">
        <f t="shared" si="26"/>
        <v>0</v>
      </c>
    </row>
    <row r="286" spans="1:32" x14ac:dyDescent="0.25">
      <c r="A286" s="75">
        <v>540270</v>
      </c>
      <c r="B286" s="4" t="s">
        <v>384</v>
      </c>
      <c r="C286" s="4" t="s">
        <v>76</v>
      </c>
      <c r="D286" s="4" t="s">
        <v>49</v>
      </c>
      <c r="E286" s="92">
        <v>6</v>
      </c>
      <c r="F286" s="75">
        <v>0</v>
      </c>
      <c r="G286" s="3">
        <v>0</v>
      </c>
      <c r="H286" s="3">
        <v>0</v>
      </c>
      <c r="I286" s="3">
        <v>0</v>
      </c>
      <c r="J286" s="3">
        <v>0</v>
      </c>
      <c r="K286" s="32">
        <v>0</v>
      </c>
      <c r="L286" s="3">
        <v>1</v>
      </c>
      <c r="M286" s="92">
        <v>0</v>
      </c>
      <c r="N286" s="75">
        <v>341</v>
      </c>
      <c r="O286" s="3">
        <v>345</v>
      </c>
      <c r="P286" s="3">
        <v>343</v>
      </c>
      <c r="Q286" s="3">
        <v>283</v>
      </c>
      <c r="R286" s="5">
        <v>0.83</v>
      </c>
      <c r="S286" s="3">
        <v>37</v>
      </c>
      <c r="T286" s="5">
        <v>0.109</v>
      </c>
      <c r="U286" s="3">
        <v>20</v>
      </c>
      <c r="V286" s="5">
        <v>5.8999999999999997E-2</v>
      </c>
      <c r="W286" s="3">
        <v>1</v>
      </c>
      <c r="X286" s="76">
        <v>3.0000000000000001E-3</v>
      </c>
      <c r="Y286" s="75">
        <v>0</v>
      </c>
      <c r="Z286" s="3">
        <v>0</v>
      </c>
      <c r="AA286" s="3">
        <v>0</v>
      </c>
      <c r="AB286" s="76">
        <v>0</v>
      </c>
      <c r="AD286" s="133">
        <f t="shared" si="24"/>
        <v>0</v>
      </c>
      <c r="AE286" s="71">
        <f t="shared" si="25"/>
        <v>0</v>
      </c>
      <c r="AF286" s="134">
        <f t="shared" si="26"/>
        <v>0</v>
      </c>
    </row>
    <row r="287" spans="1:32" x14ac:dyDescent="0.25">
      <c r="A287" s="75">
        <v>540284</v>
      </c>
      <c r="B287" s="4" t="s">
        <v>385</v>
      </c>
      <c r="C287" s="4" t="s">
        <v>76</v>
      </c>
      <c r="D287" s="4" t="s">
        <v>49</v>
      </c>
      <c r="E287" s="92">
        <v>6</v>
      </c>
      <c r="F287" s="75">
        <v>0</v>
      </c>
      <c r="G287" s="3">
        <v>0</v>
      </c>
      <c r="H287" s="3">
        <v>0</v>
      </c>
      <c r="I287" s="3">
        <v>0</v>
      </c>
      <c r="J287" s="3">
        <v>0</v>
      </c>
      <c r="K287" s="32">
        <v>0</v>
      </c>
      <c r="L287" s="3">
        <v>18</v>
      </c>
      <c r="M287" s="92">
        <v>0</v>
      </c>
      <c r="N287" s="75">
        <v>66</v>
      </c>
      <c r="O287" s="3">
        <v>90</v>
      </c>
      <c r="P287" s="3">
        <v>78</v>
      </c>
      <c r="Q287" s="3">
        <v>57</v>
      </c>
      <c r="R287" s="5">
        <v>0.86399999999999999</v>
      </c>
      <c r="S287" s="3">
        <v>4</v>
      </c>
      <c r="T287" s="5">
        <v>6.0999999999999999E-2</v>
      </c>
      <c r="U287" s="3">
        <v>5</v>
      </c>
      <c r="V287" s="5">
        <v>7.5999999999999998E-2</v>
      </c>
      <c r="W287" s="3">
        <v>0</v>
      </c>
      <c r="X287" s="76">
        <v>0</v>
      </c>
      <c r="Y287" s="75">
        <v>0</v>
      </c>
      <c r="Z287" s="3">
        <v>0</v>
      </c>
      <c r="AA287" s="3">
        <v>0</v>
      </c>
      <c r="AB287" s="76">
        <v>0</v>
      </c>
      <c r="AD287" s="133">
        <f t="shared" si="24"/>
        <v>0</v>
      </c>
      <c r="AE287" s="71">
        <f t="shared" si="25"/>
        <v>0</v>
      </c>
      <c r="AF287" s="134">
        <f t="shared" si="26"/>
        <v>0</v>
      </c>
    </row>
    <row r="288" spans="1:32" x14ac:dyDescent="0.25">
      <c r="A288" s="75">
        <v>540254</v>
      </c>
      <c r="B288" s="4" t="s">
        <v>370</v>
      </c>
      <c r="C288" s="4" t="s">
        <v>76</v>
      </c>
      <c r="D288" s="4" t="s">
        <v>49</v>
      </c>
      <c r="E288" s="92">
        <v>6</v>
      </c>
      <c r="F288" s="75">
        <v>0</v>
      </c>
      <c r="G288" s="3">
        <v>1</v>
      </c>
      <c r="H288" s="3">
        <v>0.5</v>
      </c>
      <c r="I288" s="3">
        <v>0</v>
      </c>
      <c r="J288" s="3">
        <v>0</v>
      </c>
      <c r="K288" s="32">
        <v>0</v>
      </c>
      <c r="L288" s="3">
        <v>18</v>
      </c>
      <c r="M288" s="92">
        <v>0</v>
      </c>
      <c r="N288" s="75">
        <v>1456</v>
      </c>
      <c r="O288" s="3">
        <v>1462</v>
      </c>
      <c r="P288" s="3">
        <v>1459</v>
      </c>
      <c r="Q288" s="3">
        <v>1215</v>
      </c>
      <c r="R288" s="5">
        <v>0.83399999999999996</v>
      </c>
      <c r="S288" s="3">
        <v>186</v>
      </c>
      <c r="T288" s="5">
        <v>0.128</v>
      </c>
      <c r="U288" s="3">
        <v>52</v>
      </c>
      <c r="V288" s="5">
        <v>3.5999999999999997E-2</v>
      </c>
      <c r="W288" s="3">
        <v>3</v>
      </c>
      <c r="X288" s="76">
        <v>2E-3</v>
      </c>
      <c r="Y288" s="75">
        <v>0</v>
      </c>
      <c r="Z288" s="3">
        <v>0</v>
      </c>
      <c r="AA288" s="3">
        <v>0</v>
      </c>
      <c r="AB288" s="76">
        <v>0</v>
      </c>
      <c r="AD288" s="133">
        <f t="shared" si="24"/>
        <v>0</v>
      </c>
      <c r="AE288" s="71">
        <f t="shared" si="25"/>
        <v>0</v>
      </c>
      <c r="AF288" s="134">
        <f t="shared" si="26"/>
        <v>0</v>
      </c>
    </row>
    <row r="289" spans="1:32" ht="15.75" thickBot="1" x14ac:dyDescent="0.3">
      <c r="A289" s="77">
        <v>540261</v>
      </c>
      <c r="B289" s="102" t="s">
        <v>387</v>
      </c>
      <c r="C289" s="102" t="s">
        <v>204</v>
      </c>
      <c r="D289" s="102" t="s">
        <v>49</v>
      </c>
      <c r="E289" s="101">
        <v>7</v>
      </c>
      <c r="F289" s="77">
        <v>0</v>
      </c>
      <c r="G289" s="78">
        <v>0</v>
      </c>
      <c r="H289" s="78">
        <v>0</v>
      </c>
      <c r="I289" s="78">
        <v>0</v>
      </c>
      <c r="J289" s="78">
        <v>0</v>
      </c>
      <c r="K289" s="138">
        <v>0</v>
      </c>
      <c r="L289" s="78">
        <v>115</v>
      </c>
      <c r="M289" s="101">
        <v>0</v>
      </c>
      <c r="N289" s="77">
        <v>537</v>
      </c>
      <c r="O289" s="78">
        <v>382</v>
      </c>
      <c r="P289" s="78">
        <v>459.5</v>
      </c>
      <c r="Q289" s="78">
        <v>415</v>
      </c>
      <c r="R289" s="100">
        <v>0.77300000000000002</v>
      </c>
      <c r="S289" s="78">
        <v>81</v>
      </c>
      <c r="T289" s="100">
        <v>0.151</v>
      </c>
      <c r="U289" s="78">
        <v>38</v>
      </c>
      <c r="V289" s="100">
        <v>7.0999999999999994E-2</v>
      </c>
      <c r="W289" s="78">
        <v>3</v>
      </c>
      <c r="X289" s="79">
        <v>6.0000000000000001E-3</v>
      </c>
      <c r="Y289" s="77">
        <v>0</v>
      </c>
      <c r="Z289" s="78">
        <v>0</v>
      </c>
      <c r="AA289" s="78">
        <v>0</v>
      </c>
      <c r="AB289" s="79">
        <v>0</v>
      </c>
      <c r="AD289" s="135">
        <f t="shared" si="24"/>
        <v>0</v>
      </c>
      <c r="AE289" s="136">
        <f t="shared" si="25"/>
        <v>0</v>
      </c>
      <c r="AF289" s="137">
        <f t="shared" si="26"/>
        <v>0</v>
      </c>
    </row>
  </sheetData>
  <autoFilter ref="A5:AF5" xr:uid="{FE68BF33-DA49-434B-B8C7-ACB9C1C6F42C}">
    <sortState xmlns:xlrd2="http://schemas.microsoft.com/office/spreadsheetml/2017/richdata2" ref="A6:AF289">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C514-B56F-4652-BDA1-05D386EBE7C4}">
  <dimension ref="A1:AF234"/>
  <sheetViews>
    <sheetView workbookViewId="0">
      <pane xSplit="4" ySplit="5" topLeftCell="K162" activePane="bottomRight" state="frozen"/>
      <selection pane="topRight" activeCell="E1" sqref="E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466</v>
      </c>
    </row>
    <row r="2" spans="1:32" ht="15.75" thickBot="1" x14ac:dyDescent="0.3"/>
    <row r="3" spans="1:32" ht="15" customHeight="1"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75">
        <v>540204</v>
      </c>
      <c r="B6" s="4" t="s">
        <v>245</v>
      </c>
      <c r="C6" s="4" t="s">
        <v>246</v>
      </c>
      <c r="D6" s="4" t="s">
        <v>49</v>
      </c>
      <c r="E6" s="92">
        <v>4</v>
      </c>
      <c r="F6" s="75">
        <v>156</v>
      </c>
      <c r="G6" s="3">
        <v>157</v>
      </c>
      <c r="H6" s="3">
        <v>156.5</v>
      </c>
      <c r="I6" s="3">
        <v>121</v>
      </c>
      <c r="J6" s="3">
        <v>22</v>
      </c>
      <c r="K6" s="5">
        <v>0.182</v>
      </c>
      <c r="L6" s="3">
        <v>171</v>
      </c>
      <c r="M6" s="92">
        <v>0.70799999999999996</v>
      </c>
      <c r="N6" s="75">
        <v>670</v>
      </c>
      <c r="O6" s="3">
        <v>418</v>
      </c>
      <c r="P6" s="3">
        <v>544</v>
      </c>
      <c r="Q6" s="3">
        <v>283</v>
      </c>
      <c r="R6" s="5">
        <v>0.42199999999999999</v>
      </c>
      <c r="S6" s="3">
        <v>116</v>
      </c>
      <c r="T6" s="5">
        <v>0.17299999999999999</v>
      </c>
      <c r="U6" s="3">
        <v>85</v>
      </c>
      <c r="V6" s="5">
        <v>0.127</v>
      </c>
      <c r="W6" s="3">
        <v>186</v>
      </c>
      <c r="X6" s="76">
        <v>0.27800000000000002</v>
      </c>
      <c r="Y6" s="75">
        <v>156</v>
      </c>
      <c r="Z6" s="3">
        <v>13</v>
      </c>
      <c r="AA6" s="3">
        <v>169</v>
      </c>
      <c r="AB6" s="76">
        <v>0.252</v>
      </c>
      <c r="AD6" s="133">
        <f t="shared" ref="AD6:AD69" si="0">IFERROR(_xlfn.PERCENTRANK.INC(K$6:K$234,K6),"-9999")</f>
        <v>0.877</v>
      </c>
      <c r="AE6" s="71">
        <f t="shared" ref="AE6:AE69" si="1">IFERROR(_xlfn.PERCENTRANK.INC(M$6:M$234,M6),"-9999")</f>
        <v>0.6</v>
      </c>
      <c r="AF6" s="134">
        <f t="shared" ref="AF6:AF69" si="2">IFERROR(_xlfn.PERCENTRANK.INC(AB$6:AB$234,AB6),"-9999")</f>
        <v>0.76300000000000001</v>
      </c>
    </row>
    <row r="7" spans="1:32" x14ac:dyDescent="0.25">
      <c r="A7" s="75">
        <v>540161</v>
      </c>
      <c r="B7" s="4" t="s">
        <v>258</v>
      </c>
      <c r="C7" s="4" t="s">
        <v>76</v>
      </c>
      <c r="D7" s="4" t="s">
        <v>49</v>
      </c>
      <c r="E7" s="92">
        <v>6</v>
      </c>
      <c r="F7" s="75">
        <v>50</v>
      </c>
      <c r="G7" s="3">
        <v>60</v>
      </c>
      <c r="H7" s="3">
        <v>55</v>
      </c>
      <c r="I7" s="3">
        <v>49</v>
      </c>
      <c r="J7" s="3">
        <v>3</v>
      </c>
      <c r="K7" s="5">
        <v>6.0999999999999999E-2</v>
      </c>
      <c r="L7" s="3">
        <v>68</v>
      </c>
      <c r="M7" s="92">
        <v>0.72099999999999997</v>
      </c>
      <c r="N7" s="75">
        <v>125</v>
      </c>
      <c r="O7" s="3">
        <v>138</v>
      </c>
      <c r="P7" s="3">
        <v>131.5</v>
      </c>
      <c r="Q7" s="3">
        <v>107</v>
      </c>
      <c r="R7" s="5">
        <v>0.85599999999999998</v>
      </c>
      <c r="S7" s="3">
        <v>9</v>
      </c>
      <c r="T7" s="5">
        <v>7.1999999999999995E-2</v>
      </c>
      <c r="U7" s="3">
        <v>9</v>
      </c>
      <c r="V7" s="5">
        <v>7.1999999999999995E-2</v>
      </c>
      <c r="W7" s="3">
        <v>0</v>
      </c>
      <c r="X7" s="76">
        <v>0</v>
      </c>
      <c r="Y7" s="75">
        <v>50</v>
      </c>
      <c r="Z7" s="3">
        <v>0</v>
      </c>
      <c r="AA7" s="3">
        <v>50</v>
      </c>
      <c r="AB7" s="76">
        <v>0.4</v>
      </c>
      <c r="AD7" s="133">
        <f t="shared" si="0"/>
        <v>0.65300000000000002</v>
      </c>
      <c r="AE7" s="71">
        <f t="shared" si="1"/>
        <v>0.61399999999999999</v>
      </c>
      <c r="AF7" s="134">
        <f t="shared" si="2"/>
        <v>0.88100000000000001</v>
      </c>
    </row>
    <row r="8" spans="1:32" x14ac:dyDescent="0.25">
      <c r="A8" s="80">
        <v>540041</v>
      </c>
      <c r="B8" s="10" t="s">
        <v>86</v>
      </c>
      <c r="C8" s="10" t="s">
        <v>60</v>
      </c>
      <c r="D8" s="10" t="s">
        <v>49</v>
      </c>
      <c r="E8" s="96">
        <v>4</v>
      </c>
      <c r="F8" s="80">
        <v>308</v>
      </c>
      <c r="G8" s="9">
        <v>248</v>
      </c>
      <c r="H8" s="9">
        <v>235</v>
      </c>
      <c r="I8" s="9">
        <v>190</v>
      </c>
      <c r="J8" s="9">
        <v>24</v>
      </c>
      <c r="K8" s="11">
        <v>0.126</v>
      </c>
      <c r="L8" s="9">
        <v>185</v>
      </c>
      <c r="M8" s="96">
        <v>1.0269999999999999</v>
      </c>
      <c r="N8" s="80">
        <v>711</v>
      </c>
      <c r="O8" s="9">
        <v>651</v>
      </c>
      <c r="P8" s="9">
        <v>681</v>
      </c>
      <c r="Q8" s="9">
        <v>625</v>
      </c>
      <c r="R8" s="11">
        <v>0.91800000000000004</v>
      </c>
      <c r="S8" s="9">
        <v>56</v>
      </c>
      <c r="T8" s="11">
        <v>8.2000000000000003E-2</v>
      </c>
      <c r="U8" s="9">
        <v>25</v>
      </c>
      <c r="V8" s="11">
        <v>3.6999999999999998E-2</v>
      </c>
      <c r="W8" s="9">
        <v>5</v>
      </c>
      <c r="X8" s="81">
        <v>7.0000000000000001E-3</v>
      </c>
      <c r="Y8" s="80">
        <v>222</v>
      </c>
      <c r="Z8" s="9">
        <v>31</v>
      </c>
      <c r="AA8" s="9">
        <v>253</v>
      </c>
      <c r="AB8" s="81">
        <v>0.372</v>
      </c>
      <c r="AD8" s="133">
        <f t="shared" si="0"/>
        <v>0.79300000000000004</v>
      </c>
      <c r="AE8" s="71">
        <f t="shared" si="1"/>
        <v>0.73599999999999999</v>
      </c>
      <c r="AF8" s="134">
        <f t="shared" si="2"/>
        <v>0.85499999999999998</v>
      </c>
    </row>
    <row r="9" spans="1:32" x14ac:dyDescent="0.25">
      <c r="A9" s="75">
        <v>540115</v>
      </c>
      <c r="B9" s="4" t="s">
        <v>171</v>
      </c>
      <c r="C9" s="4" t="s">
        <v>125</v>
      </c>
      <c r="D9" s="4" t="s">
        <v>49</v>
      </c>
      <c r="E9" s="92">
        <v>1</v>
      </c>
      <c r="F9" s="75">
        <v>65</v>
      </c>
      <c r="G9" s="3">
        <v>75</v>
      </c>
      <c r="H9" s="3">
        <v>70</v>
      </c>
      <c r="I9" s="3">
        <v>46</v>
      </c>
      <c r="J9" s="3">
        <v>29</v>
      </c>
      <c r="K9" s="5">
        <v>0.63</v>
      </c>
      <c r="L9" s="3">
        <v>36</v>
      </c>
      <c r="M9" s="92">
        <v>1.278</v>
      </c>
      <c r="N9" s="75">
        <v>177</v>
      </c>
      <c r="O9" s="3">
        <v>144</v>
      </c>
      <c r="P9" s="3">
        <v>160.5</v>
      </c>
      <c r="Q9" s="3">
        <v>141</v>
      </c>
      <c r="R9" s="5">
        <v>0.79700000000000004</v>
      </c>
      <c r="S9" s="3">
        <v>20</v>
      </c>
      <c r="T9" s="5">
        <v>0.113</v>
      </c>
      <c r="U9" s="3">
        <v>7</v>
      </c>
      <c r="V9" s="5">
        <v>0.04</v>
      </c>
      <c r="W9" s="3">
        <v>9</v>
      </c>
      <c r="X9" s="76">
        <v>5.0999999999999997E-2</v>
      </c>
      <c r="Y9" s="75">
        <v>65</v>
      </c>
      <c r="Z9" s="3">
        <v>11</v>
      </c>
      <c r="AA9" s="3">
        <v>76</v>
      </c>
      <c r="AB9" s="76">
        <v>0.42899999999999999</v>
      </c>
      <c r="AD9" s="133">
        <f t="shared" si="0"/>
        <v>1</v>
      </c>
      <c r="AE9" s="71">
        <f t="shared" si="1"/>
        <v>0.85</v>
      </c>
      <c r="AF9" s="134">
        <f t="shared" si="2"/>
        <v>0.90300000000000002</v>
      </c>
    </row>
    <row r="10" spans="1:32" x14ac:dyDescent="0.25">
      <c r="A10" s="75">
        <v>540054</v>
      </c>
      <c r="B10" s="4" t="s">
        <v>164</v>
      </c>
      <c r="C10" s="4" t="s">
        <v>105</v>
      </c>
      <c r="D10" s="4" t="s">
        <v>49</v>
      </c>
      <c r="E10" s="92">
        <v>6</v>
      </c>
      <c r="F10" s="75">
        <v>11</v>
      </c>
      <c r="G10" s="3">
        <v>60</v>
      </c>
      <c r="H10" s="3">
        <v>35.5</v>
      </c>
      <c r="I10" s="3">
        <v>26</v>
      </c>
      <c r="J10" s="3">
        <v>8</v>
      </c>
      <c r="K10" s="5">
        <v>0.308</v>
      </c>
      <c r="L10" s="3">
        <v>30</v>
      </c>
      <c r="M10" s="92">
        <v>0.86699999999999999</v>
      </c>
      <c r="N10" s="75">
        <v>395</v>
      </c>
      <c r="O10" s="3">
        <v>388</v>
      </c>
      <c r="P10" s="3">
        <v>391.5</v>
      </c>
      <c r="Q10" s="3">
        <v>322</v>
      </c>
      <c r="R10" s="5">
        <v>0.81499999999999995</v>
      </c>
      <c r="S10" s="3">
        <v>63</v>
      </c>
      <c r="T10" s="5">
        <v>0.159</v>
      </c>
      <c r="U10" s="3">
        <v>8</v>
      </c>
      <c r="V10" s="5">
        <v>0.02</v>
      </c>
      <c r="W10" s="3">
        <v>2</v>
      </c>
      <c r="X10" s="76">
        <v>5.0000000000000001E-3</v>
      </c>
      <c r="Y10" s="75">
        <v>11</v>
      </c>
      <c r="Z10" s="3">
        <v>16</v>
      </c>
      <c r="AA10" s="3">
        <v>27</v>
      </c>
      <c r="AB10" s="76">
        <v>6.8000000000000005E-2</v>
      </c>
      <c r="AD10" s="133">
        <f t="shared" si="0"/>
        <v>0.92100000000000004</v>
      </c>
      <c r="AE10" s="71">
        <f t="shared" si="1"/>
        <v>0.66200000000000003</v>
      </c>
      <c r="AF10" s="134">
        <f t="shared" si="2"/>
        <v>0.39</v>
      </c>
    </row>
    <row r="11" spans="1:32" x14ac:dyDescent="0.25">
      <c r="A11" s="75">
        <v>540027</v>
      </c>
      <c r="B11" s="4" t="s">
        <v>372</v>
      </c>
      <c r="C11" s="4" t="s">
        <v>58</v>
      </c>
      <c r="D11" s="4" t="s">
        <v>49</v>
      </c>
      <c r="E11" s="92">
        <v>4</v>
      </c>
      <c r="F11" s="75">
        <v>1</v>
      </c>
      <c r="G11" s="3">
        <v>2</v>
      </c>
      <c r="H11" s="3">
        <v>1.5</v>
      </c>
      <c r="I11" s="3">
        <v>1</v>
      </c>
      <c r="J11" s="3">
        <v>0</v>
      </c>
      <c r="K11" s="5">
        <v>0</v>
      </c>
      <c r="L11" s="3">
        <v>19</v>
      </c>
      <c r="M11" s="92">
        <v>5.2999999999999999E-2</v>
      </c>
      <c r="N11" s="75">
        <v>739</v>
      </c>
      <c r="O11" s="3">
        <v>599</v>
      </c>
      <c r="P11" s="3">
        <v>669</v>
      </c>
      <c r="Q11" s="3">
        <v>634</v>
      </c>
      <c r="R11" s="5">
        <v>0.85799999999999998</v>
      </c>
      <c r="S11" s="3">
        <v>60</v>
      </c>
      <c r="T11" s="5">
        <v>8.1000000000000003E-2</v>
      </c>
      <c r="U11" s="3">
        <v>40</v>
      </c>
      <c r="V11" s="5">
        <v>5.3999999999999999E-2</v>
      </c>
      <c r="W11" s="3">
        <v>5</v>
      </c>
      <c r="X11" s="76">
        <v>7.0000000000000001E-3</v>
      </c>
      <c r="Y11" s="75">
        <v>1</v>
      </c>
      <c r="Z11" s="3">
        <v>0</v>
      </c>
      <c r="AA11" s="3">
        <v>1</v>
      </c>
      <c r="AB11" s="76">
        <v>1E-3</v>
      </c>
      <c r="AD11" s="133">
        <f t="shared" si="0"/>
        <v>0</v>
      </c>
      <c r="AE11" s="71">
        <f t="shared" si="1"/>
        <v>0.13500000000000001</v>
      </c>
      <c r="AF11" s="134">
        <f t="shared" si="2"/>
        <v>9.1999999999999998E-2</v>
      </c>
    </row>
    <row r="12" spans="1:32" x14ac:dyDescent="0.25">
      <c r="A12" s="75">
        <v>540172</v>
      </c>
      <c r="B12" s="4" t="s">
        <v>62</v>
      </c>
      <c r="C12" s="4" t="s">
        <v>63</v>
      </c>
      <c r="D12" s="4" t="s">
        <v>49</v>
      </c>
      <c r="E12" s="92">
        <v>1</v>
      </c>
      <c r="F12" s="75">
        <v>0</v>
      </c>
      <c r="G12" s="3">
        <v>0</v>
      </c>
      <c r="H12" s="3">
        <v>0</v>
      </c>
      <c r="I12" s="3">
        <v>0</v>
      </c>
      <c r="J12" s="3">
        <v>0</v>
      </c>
      <c r="K12" s="32">
        <v>0</v>
      </c>
      <c r="L12" s="3">
        <v>0</v>
      </c>
      <c r="M12" s="95">
        <v>0</v>
      </c>
      <c r="N12" s="75">
        <v>348</v>
      </c>
      <c r="O12" s="3">
        <v>400</v>
      </c>
      <c r="P12" s="3">
        <v>374</v>
      </c>
      <c r="Q12" s="3">
        <v>308</v>
      </c>
      <c r="R12" s="5">
        <v>0.88500000000000001</v>
      </c>
      <c r="S12" s="3">
        <v>17</v>
      </c>
      <c r="T12" s="5">
        <v>4.9000000000000002E-2</v>
      </c>
      <c r="U12" s="3">
        <v>23</v>
      </c>
      <c r="V12" s="5">
        <v>6.6000000000000003E-2</v>
      </c>
      <c r="W12" s="3">
        <v>0</v>
      </c>
      <c r="X12" s="76">
        <v>0</v>
      </c>
      <c r="Y12" s="75">
        <v>0</v>
      </c>
      <c r="Z12" s="3">
        <v>0</v>
      </c>
      <c r="AA12" s="3">
        <v>0</v>
      </c>
      <c r="AB12" s="76">
        <v>0</v>
      </c>
      <c r="AD12" s="133">
        <f t="shared" si="0"/>
        <v>0</v>
      </c>
      <c r="AE12" s="71">
        <f t="shared" si="1"/>
        <v>0</v>
      </c>
      <c r="AF12" s="134">
        <f t="shared" si="2"/>
        <v>0</v>
      </c>
    </row>
    <row r="13" spans="1:32" x14ac:dyDescent="0.25">
      <c r="A13" s="75">
        <v>540262</v>
      </c>
      <c r="B13" s="4" t="s">
        <v>247</v>
      </c>
      <c r="C13" s="4" t="s">
        <v>200</v>
      </c>
      <c r="D13" s="4" t="s">
        <v>49</v>
      </c>
      <c r="E13" s="92">
        <v>5</v>
      </c>
      <c r="F13" s="75">
        <v>19</v>
      </c>
      <c r="G13" s="3">
        <v>22</v>
      </c>
      <c r="H13" s="3">
        <v>20.5</v>
      </c>
      <c r="I13" s="3">
        <v>13</v>
      </c>
      <c r="J13" s="3">
        <v>0</v>
      </c>
      <c r="K13" s="5">
        <v>0</v>
      </c>
      <c r="L13" s="3">
        <v>22</v>
      </c>
      <c r="M13" s="92">
        <v>0.59099999999999997</v>
      </c>
      <c r="N13" s="75">
        <v>109</v>
      </c>
      <c r="O13" s="3">
        <v>63</v>
      </c>
      <c r="P13" s="3">
        <v>86</v>
      </c>
      <c r="Q13" s="3">
        <v>77</v>
      </c>
      <c r="R13" s="5">
        <v>0.70599999999999996</v>
      </c>
      <c r="S13" s="3">
        <v>2</v>
      </c>
      <c r="T13" s="5">
        <v>1.7999999999999999E-2</v>
      </c>
      <c r="U13" s="3">
        <v>26</v>
      </c>
      <c r="V13" s="5">
        <v>0.23899999999999999</v>
      </c>
      <c r="W13" s="3">
        <v>4</v>
      </c>
      <c r="X13" s="76">
        <v>3.6999999999999998E-2</v>
      </c>
      <c r="Y13" s="75">
        <v>19</v>
      </c>
      <c r="Z13" s="3">
        <v>8</v>
      </c>
      <c r="AA13" s="3">
        <v>27</v>
      </c>
      <c r="AB13" s="76">
        <v>0.248</v>
      </c>
      <c r="AD13" s="133">
        <f t="shared" si="0"/>
        <v>0</v>
      </c>
      <c r="AE13" s="71">
        <f t="shared" si="1"/>
        <v>0.52100000000000002</v>
      </c>
      <c r="AF13" s="134">
        <f t="shared" si="2"/>
        <v>0.75</v>
      </c>
    </row>
    <row r="14" spans="1:32" x14ac:dyDescent="0.25">
      <c r="A14" s="75">
        <v>540165</v>
      </c>
      <c r="B14" s="4" t="s">
        <v>99</v>
      </c>
      <c r="C14" s="4" t="s">
        <v>100</v>
      </c>
      <c r="D14" s="4" t="s">
        <v>49</v>
      </c>
      <c r="E14" s="92">
        <v>3</v>
      </c>
      <c r="F14" s="75">
        <v>63</v>
      </c>
      <c r="G14" s="3">
        <v>126</v>
      </c>
      <c r="H14" s="3">
        <v>94.5</v>
      </c>
      <c r="I14" s="3">
        <v>66</v>
      </c>
      <c r="J14" s="3">
        <v>0</v>
      </c>
      <c r="K14" s="5">
        <v>0</v>
      </c>
      <c r="L14" s="3">
        <v>29</v>
      </c>
      <c r="M14" s="92">
        <v>2.2759999999999998</v>
      </c>
      <c r="N14" s="75">
        <v>188</v>
      </c>
      <c r="O14" s="3">
        <v>204</v>
      </c>
      <c r="P14" s="3">
        <v>196</v>
      </c>
      <c r="Q14" s="3">
        <v>171</v>
      </c>
      <c r="R14" s="5">
        <v>0.91</v>
      </c>
      <c r="S14" s="3">
        <v>6</v>
      </c>
      <c r="T14" s="5">
        <v>3.2000000000000001E-2</v>
      </c>
      <c r="U14" s="3">
        <v>11</v>
      </c>
      <c r="V14" s="5">
        <v>5.8999999999999997E-2</v>
      </c>
      <c r="W14" s="3">
        <v>0</v>
      </c>
      <c r="X14" s="76">
        <v>0</v>
      </c>
      <c r="Y14" s="75">
        <v>63</v>
      </c>
      <c r="Z14" s="3">
        <v>35</v>
      </c>
      <c r="AA14" s="3">
        <v>98</v>
      </c>
      <c r="AB14" s="76">
        <v>0.52100000000000002</v>
      </c>
      <c r="AD14" s="133">
        <f t="shared" si="0"/>
        <v>0</v>
      </c>
      <c r="AE14" s="71">
        <f t="shared" si="1"/>
        <v>0.96399999999999997</v>
      </c>
      <c r="AF14" s="134">
        <f t="shared" si="2"/>
        <v>0.96399999999999997</v>
      </c>
    </row>
    <row r="15" spans="1:32" x14ac:dyDescent="0.25">
      <c r="A15" s="75">
        <v>540017</v>
      </c>
      <c r="B15" s="4" t="s">
        <v>356</v>
      </c>
      <c r="C15" s="4" t="s">
        <v>80</v>
      </c>
      <c r="D15" s="4" t="s">
        <v>49</v>
      </c>
      <c r="E15" s="92">
        <v>2</v>
      </c>
      <c r="F15" s="75">
        <v>30</v>
      </c>
      <c r="G15" s="3">
        <v>66</v>
      </c>
      <c r="H15" s="3">
        <v>48</v>
      </c>
      <c r="I15" s="3">
        <v>38</v>
      </c>
      <c r="J15" s="3">
        <v>0</v>
      </c>
      <c r="K15" s="5">
        <v>0</v>
      </c>
      <c r="L15" s="3">
        <v>323</v>
      </c>
      <c r="M15" s="92">
        <v>0.11799999999999999</v>
      </c>
      <c r="N15" s="75">
        <v>1702</v>
      </c>
      <c r="O15" s="3">
        <v>1423</v>
      </c>
      <c r="P15" s="3">
        <v>1562.5</v>
      </c>
      <c r="Q15" s="3">
        <v>1461</v>
      </c>
      <c r="R15" s="5">
        <v>0.85799999999999998</v>
      </c>
      <c r="S15" s="3">
        <v>163</v>
      </c>
      <c r="T15" s="5">
        <v>9.6000000000000002E-2</v>
      </c>
      <c r="U15" s="3">
        <v>59</v>
      </c>
      <c r="V15" s="5">
        <v>3.5000000000000003E-2</v>
      </c>
      <c r="W15" s="3">
        <v>19</v>
      </c>
      <c r="X15" s="76">
        <v>1.0999999999999999E-2</v>
      </c>
      <c r="Y15" s="75">
        <v>30</v>
      </c>
      <c r="Z15" s="3">
        <v>5</v>
      </c>
      <c r="AA15" s="3">
        <v>35</v>
      </c>
      <c r="AB15" s="76">
        <v>2.1000000000000001E-2</v>
      </c>
      <c r="AD15" s="133">
        <f t="shared" si="0"/>
        <v>0</v>
      </c>
      <c r="AE15" s="71">
        <f t="shared" si="1"/>
        <v>0.17499999999999999</v>
      </c>
      <c r="AF15" s="134">
        <f t="shared" si="2"/>
        <v>0.223</v>
      </c>
    </row>
    <row r="16" spans="1:32" x14ac:dyDescent="0.25">
      <c r="A16" s="75">
        <v>540098</v>
      </c>
      <c r="B16" s="4" t="s">
        <v>295</v>
      </c>
      <c r="C16" s="4" t="s">
        <v>156</v>
      </c>
      <c r="D16" s="4" t="s">
        <v>49</v>
      </c>
      <c r="E16" s="92">
        <v>6</v>
      </c>
      <c r="F16" s="75">
        <v>17</v>
      </c>
      <c r="G16" s="3">
        <v>31</v>
      </c>
      <c r="H16" s="3">
        <v>24</v>
      </c>
      <c r="I16" s="3">
        <v>28</v>
      </c>
      <c r="J16" s="3">
        <v>0</v>
      </c>
      <c r="K16" s="5">
        <v>0</v>
      </c>
      <c r="L16" s="3">
        <v>56</v>
      </c>
      <c r="M16" s="92">
        <v>0.5</v>
      </c>
      <c r="N16" s="75">
        <v>580</v>
      </c>
      <c r="O16" s="3">
        <v>657</v>
      </c>
      <c r="P16" s="3">
        <v>618.5</v>
      </c>
      <c r="Q16" s="3">
        <v>553</v>
      </c>
      <c r="R16" s="5">
        <v>0.95299999999999996</v>
      </c>
      <c r="S16" s="3">
        <v>14</v>
      </c>
      <c r="T16" s="5">
        <v>2.4E-2</v>
      </c>
      <c r="U16" s="3">
        <v>13</v>
      </c>
      <c r="V16" s="5">
        <v>2.1999999999999999E-2</v>
      </c>
      <c r="W16" s="3">
        <v>0</v>
      </c>
      <c r="X16" s="76">
        <v>0</v>
      </c>
      <c r="Y16" s="75">
        <v>17</v>
      </c>
      <c r="Z16" s="3">
        <v>0</v>
      </c>
      <c r="AA16" s="3">
        <v>17</v>
      </c>
      <c r="AB16" s="76">
        <v>2.9000000000000001E-2</v>
      </c>
      <c r="AD16" s="133">
        <f t="shared" si="0"/>
        <v>0</v>
      </c>
      <c r="AE16" s="71">
        <f t="shared" si="1"/>
        <v>0.442</v>
      </c>
      <c r="AF16" s="134">
        <f t="shared" si="2"/>
        <v>0.25800000000000001</v>
      </c>
    </row>
    <row r="17" spans="1:32" x14ac:dyDescent="0.25">
      <c r="A17" s="75">
        <v>540005</v>
      </c>
      <c r="B17" s="4" t="s">
        <v>106</v>
      </c>
      <c r="C17" s="4" t="s">
        <v>107</v>
      </c>
      <c r="D17" s="4" t="s">
        <v>49</v>
      </c>
      <c r="E17" s="92">
        <v>9</v>
      </c>
      <c r="F17" s="75">
        <v>134</v>
      </c>
      <c r="G17" s="3">
        <v>114</v>
      </c>
      <c r="H17" s="3">
        <v>124</v>
      </c>
      <c r="I17" s="3">
        <v>108</v>
      </c>
      <c r="J17" s="3">
        <v>58</v>
      </c>
      <c r="K17" s="5">
        <v>0.53700000000000003</v>
      </c>
      <c r="L17" s="3">
        <v>43</v>
      </c>
      <c r="M17" s="92">
        <v>2.512</v>
      </c>
      <c r="N17" s="75">
        <v>559</v>
      </c>
      <c r="O17" s="3">
        <v>393</v>
      </c>
      <c r="P17" s="3">
        <v>476</v>
      </c>
      <c r="Q17" s="3">
        <v>365</v>
      </c>
      <c r="R17" s="5">
        <v>0.65300000000000002</v>
      </c>
      <c r="S17" s="3">
        <v>142</v>
      </c>
      <c r="T17" s="5">
        <v>0.254</v>
      </c>
      <c r="U17" s="3">
        <v>34</v>
      </c>
      <c r="V17" s="5">
        <v>6.0999999999999999E-2</v>
      </c>
      <c r="W17" s="3">
        <v>18</v>
      </c>
      <c r="X17" s="76">
        <v>3.2000000000000001E-2</v>
      </c>
      <c r="Y17" s="75">
        <v>134</v>
      </c>
      <c r="Z17" s="3">
        <v>29</v>
      </c>
      <c r="AA17" s="3">
        <v>163</v>
      </c>
      <c r="AB17" s="76">
        <v>0.29199999999999998</v>
      </c>
      <c r="AD17" s="133">
        <f t="shared" si="0"/>
        <v>0.99099999999999999</v>
      </c>
      <c r="AE17" s="71">
        <f t="shared" si="1"/>
        <v>0.97299999999999998</v>
      </c>
      <c r="AF17" s="134">
        <f t="shared" si="2"/>
        <v>0.80200000000000005</v>
      </c>
    </row>
    <row r="18" spans="1:32" x14ac:dyDescent="0.25">
      <c r="A18" s="75">
        <v>540240</v>
      </c>
      <c r="B18" s="4" t="s">
        <v>222</v>
      </c>
      <c r="C18" s="4" t="s">
        <v>122</v>
      </c>
      <c r="D18" s="4" t="s">
        <v>49</v>
      </c>
      <c r="E18" s="92">
        <v>8</v>
      </c>
      <c r="F18" s="75">
        <v>21</v>
      </c>
      <c r="G18" s="3">
        <v>26</v>
      </c>
      <c r="H18" s="3">
        <v>23.5</v>
      </c>
      <c r="I18" s="3">
        <v>23</v>
      </c>
      <c r="J18" s="3">
        <v>0</v>
      </c>
      <c r="K18" s="5">
        <v>0</v>
      </c>
      <c r="L18" s="3">
        <v>24</v>
      </c>
      <c r="M18" s="92">
        <v>0.95799999999999996</v>
      </c>
      <c r="N18" s="75">
        <v>186</v>
      </c>
      <c r="O18" s="3">
        <v>198</v>
      </c>
      <c r="P18" s="3">
        <v>192</v>
      </c>
      <c r="Q18" s="3">
        <v>162</v>
      </c>
      <c r="R18" s="5">
        <v>0.871</v>
      </c>
      <c r="S18" s="3">
        <v>12</v>
      </c>
      <c r="T18" s="5">
        <v>6.5000000000000002E-2</v>
      </c>
      <c r="U18" s="3">
        <v>9</v>
      </c>
      <c r="V18" s="5">
        <v>4.8000000000000001E-2</v>
      </c>
      <c r="W18" s="3">
        <v>3</v>
      </c>
      <c r="X18" s="76">
        <v>1.6E-2</v>
      </c>
      <c r="Y18" s="75">
        <v>21</v>
      </c>
      <c r="Z18" s="3">
        <v>1</v>
      </c>
      <c r="AA18" s="3">
        <v>22</v>
      </c>
      <c r="AB18" s="76">
        <v>0.11799999999999999</v>
      </c>
      <c r="AD18" s="133">
        <f t="shared" si="0"/>
        <v>0</v>
      </c>
      <c r="AE18" s="71">
        <f t="shared" si="1"/>
        <v>0.69699999999999995</v>
      </c>
      <c r="AF18" s="134">
        <f t="shared" si="2"/>
        <v>0.54300000000000004</v>
      </c>
    </row>
    <row r="19" spans="1:32" x14ac:dyDescent="0.25">
      <c r="A19" s="75">
        <v>540170</v>
      </c>
      <c r="B19" s="4" t="s">
        <v>325</v>
      </c>
      <c r="C19" s="4" t="s">
        <v>170</v>
      </c>
      <c r="D19" s="4" t="s">
        <v>49</v>
      </c>
      <c r="E19" s="92">
        <v>1</v>
      </c>
      <c r="F19" s="75">
        <v>17</v>
      </c>
      <c r="G19" s="3">
        <v>24</v>
      </c>
      <c r="H19" s="3">
        <v>20.5</v>
      </c>
      <c r="I19" s="3">
        <v>24</v>
      </c>
      <c r="J19" s="3">
        <v>0</v>
      </c>
      <c r="K19" s="5">
        <v>0</v>
      </c>
      <c r="L19" s="3">
        <v>76</v>
      </c>
      <c r="M19" s="92">
        <v>0.316</v>
      </c>
      <c r="N19" s="75">
        <v>8939</v>
      </c>
      <c r="O19" s="3">
        <v>8073</v>
      </c>
      <c r="P19" s="3">
        <v>8506</v>
      </c>
      <c r="Q19" s="3">
        <v>7439</v>
      </c>
      <c r="R19" s="5">
        <v>0.83199999999999996</v>
      </c>
      <c r="S19" s="3">
        <v>966</v>
      </c>
      <c r="T19" s="5">
        <v>0.108</v>
      </c>
      <c r="U19" s="3">
        <v>520</v>
      </c>
      <c r="V19" s="5">
        <v>5.8000000000000003E-2</v>
      </c>
      <c r="W19" s="3">
        <v>14</v>
      </c>
      <c r="X19" s="76">
        <v>2E-3</v>
      </c>
      <c r="Y19" s="75">
        <v>17</v>
      </c>
      <c r="Z19" s="3">
        <v>0</v>
      </c>
      <c r="AA19" s="3">
        <v>17</v>
      </c>
      <c r="AB19" s="76">
        <v>2E-3</v>
      </c>
      <c r="AD19" s="133">
        <f t="shared" si="0"/>
        <v>0</v>
      </c>
      <c r="AE19" s="71">
        <f t="shared" si="1"/>
        <v>0.307</v>
      </c>
      <c r="AF19" s="134">
        <f t="shared" si="2"/>
        <v>0.105</v>
      </c>
    </row>
    <row r="20" spans="1:32" x14ac:dyDescent="0.25">
      <c r="A20" s="75">
        <v>540093</v>
      </c>
      <c r="B20" s="4" t="s">
        <v>375</v>
      </c>
      <c r="C20" s="4" t="s">
        <v>53</v>
      </c>
      <c r="D20" s="4" t="s">
        <v>49</v>
      </c>
      <c r="E20" s="92">
        <v>11</v>
      </c>
      <c r="F20" s="75">
        <v>39</v>
      </c>
      <c r="G20" s="3">
        <v>30</v>
      </c>
      <c r="H20" s="3">
        <v>34.5</v>
      </c>
      <c r="I20" s="3">
        <v>7</v>
      </c>
      <c r="J20" s="3">
        <v>0</v>
      </c>
      <c r="K20" s="5">
        <v>0</v>
      </c>
      <c r="L20" s="3">
        <v>186</v>
      </c>
      <c r="M20" s="92">
        <v>3.7999999999999999E-2</v>
      </c>
      <c r="N20" s="75">
        <v>470</v>
      </c>
      <c r="O20" s="3">
        <v>248</v>
      </c>
      <c r="P20" s="3">
        <v>359</v>
      </c>
      <c r="Q20" s="3">
        <v>340</v>
      </c>
      <c r="R20" s="5">
        <v>0.72299999999999998</v>
      </c>
      <c r="S20" s="3">
        <v>74</v>
      </c>
      <c r="T20" s="5">
        <v>0.157</v>
      </c>
      <c r="U20" s="3">
        <v>40</v>
      </c>
      <c r="V20" s="5">
        <v>8.5000000000000006E-2</v>
      </c>
      <c r="W20" s="3">
        <v>16</v>
      </c>
      <c r="X20" s="76">
        <v>3.4000000000000002E-2</v>
      </c>
      <c r="Y20" s="75">
        <v>39</v>
      </c>
      <c r="Z20" s="3">
        <v>0</v>
      </c>
      <c r="AA20" s="3">
        <v>39</v>
      </c>
      <c r="AB20" s="76">
        <v>8.3000000000000004E-2</v>
      </c>
      <c r="AD20" s="133">
        <f t="shared" si="0"/>
        <v>0</v>
      </c>
      <c r="AE20" s="71">
        <f t="shared" si="1"/>
        <v>0.127</v>
      </c>
      <c r="AF20" s="134">
        <f t="shared" si="2"/>
        <v>0.442</v>
      </c>
    </row>
    <row r="21" spans="1:32" x14ac:dyDescent="0.25">
      <c r="A21" s="75">
        <v>540002</v>
      </c>
      <c r="B21" s="4" t="s">
        <v>286</v>
      </c>
      <c r="C21" s="4" t="s">
        <v>55</v>
      </c>
      <c r="D21" s="4" t="s">
        <v>49</v>
      </c>
      <c r="E21" s="92">
        <v>7</v>
      </c>
      <c r="F21" s="75">
        <v>123</v>
      </c>
      <c r="G21" s="3">
        <v>103</v>
      </c>
      <c r="H21" s="3">
        <v>113</v>
      </c>
      <c r="I21" s="3">
        <v>102</v>
      </c>
      <c r="J21" s="3">
        <v>6</v>
      </c>
      <c r="K21" s="5">
        <v>5.8999999999999997E-2</v>
      </c>
      <c r="L21" s="3">
        <v>199</v>
      </c>
      <c r="M21" s="92">
        <v>0.51300000000000001</v>
      </c>
      <c r="N21" s="75">
        <v>1069</v>
      </c>
      <c r="O21" s="3">
        <v>975</v>
      </c>
      <c r="P21" s="3">
        <v>1022</v>
      </c>
      <c r="Q21" s="3">
        <v>862</v>
      </c>
      <c r="R21" s="5">
        <v>0.80600000000000005</v>
      </c>
      <c r="S21" s="3">
        <v>95</v>
      </c>
      <c r="T21" s="5">
        <v>8.8999999999999996E-2</v>
      </c>
      <c r="U21" s="3">
        <v>47</v>
      </c>
      <c r="V21" s="5">
        <v>4.3999999999999997E-2</v>
      </c>
      <c r="W21" s="3">
        <v>65</v>
      </c>
      <c r="X21" s="76">
        <v>6.0999999999999999E-2</v>
      </c>
      <c r="Y21" s="75">
        <v>123</v>
      </c>
      <c r="Z21" s="3">
        <v>9</v>
      </c>
      <c r="AA21" s="3">
        <v>132</v>
      </c>
      <c r="AB21" s="76">
        <v>0.123</v>
      </c>
      <c r="AD21" s="133">
        <f t="shared" si="0"/>
        <v>0.64900000000000002</v>
      </c>
      <c r="AE21" s="71">
        <f t="shared" si="1"/>
        <v>0.45600000000000002</v>
      </c>
      <c r="AF21" s="134">
        <f t="shared" si="2"/>
        <v>0.55200000000000005</v>
      </c>
    </row>
    <row r="22" spans="1:32" x14ac:dyDescent="0.25">
      <c r="A22" s="75">
        <v>540071</v>
      </c>
      <c r="B22" s="4" t="s">
        <v>143</v>
      </c>
      <c r="C22" s="4" t="s">
        <v>84</v>
      </c>
      <c r="D22" s="4" t="s">
        <v>49</v>
      </c>
      <c r="E22" s="92">
        <v>3</v>
      </c>
      <c r="F22" s="75">
        <v>96</v>
      </c>
      <c r="G22" s="3">
        <v>157</v>
      </c>
      <c r="H22" s="3">
        <v>126.5</v>
      </c>
      <c r="I22" s="3">
        <v>98</v>
      </c>
      <c r="J22" s="3">
        <v>2</v>
      </c>
      <c r="K22" s="5">
        <v>0.02</v>
      </c>
      <c r="L22" s="3">
        <v>78</v>
      </c>
      <c r="M22" s="92">
        <v>1.256</v>
      </c>
      <c r="N22" s="75">
        <v>654</v>
      </c>
      <c r="O22" s="3">
        <v>695</v>
      </c>
      <c r="P22" s="3">
        <v>674.5</v>
      </c>
      <c r="Q22" s="3">
        <v>583</v>
      </c>
      <c r="R22" s="5">
        <v>0.89100000000000001</v>
      </c>
      <c r="S22" s="3">
        <v>45</v>
      </c>
      <c r="T22" s="5">
        <v>6.9000000000000006E-2</v>
      </c>
      <c r="U22" s="3">
        <v>25</v>
      </c>
      <c r="V22" s="5">
        <v>3.7999999999999999E-2</v>
      </c>
      <c r="W22" s="3">
        <v>1</v>
      </c>
      <c r="X22" s="76">
        <v>2E-3</v>
      </c>
      <c r="Y22" s="75">
        <v>96</v>
      </c>
      <c r="Z22" s="3">
        <v>22</v>
      </c>
      <c r="AA22" s="3">
        <v>118</v>
      </c>
      <c r="AB22" s="76">
        <v>0.18</v>
      </c>
      <c r="AD22" s="133">
        <f t="shared" si="0"/>
        <v>0.59599999999999997</v>
      </c>
      <c r="AE22" s="71">
        <f t="shared" si="1"/>
        <v>0.83699999999999997</v>
      </c>
      <c r="AF22" s="134">
        <f t="shared" si="2"/>
        <v>0.66200000000000003</v>
      </c>
    </row>
    <row r="23" spans="1:32" x14ac:dyDescent="0.25">
      <c r="A23" s="75">
        <v>540253</v>
      </c>
      <c r="B23" s="4" t="s">
        <v>329</v>
      </c>
      <c r="C23" s="4" t="s">
        <v>150</v>
      </c>
      <c r="D23" s="4" t="s">
        <v>49</v>
      </c>
      <c r="E23" s="92">
        <v>5</v>
      </c>
      <c r="F23" s="75">
        <v>15</v>
      </c>
      <c r="G23" s="3">
        <v>19</v>
      </c>
      <c r="H23" s="3">
        <v>17</v>
      </c>
      <c r="I23" s="3">
        <v>14</v>
      </c>
      <c r="J23" s="3">
        <v>1</v>
      </c>
      <c r="K23" s="5">
        <v>7.0999999999999994E-2</v>
      </c>
      <c r="L23" s="3">
        <v>54</v>
      </c>
      <c r="M23" s="92">
        <v>0.25900000000000001</v>
      </c>
      <c r="N23" s="75">
        <v>501</v>
      </c>
      <c r="O23" s="3">
        <v>437</v>
      </c>
      <c r="P23" s="3">
        <v>469</v>
      </c>
      <c r="Q23" s="3">
        <v>448</v>
      </c>
      <c r="R23" s="5">
        <v>0.89400000000000002</v>
      </c>
      <c r="S23" s="3">
        <v>32</v>
      </c>
      <c r="T23" s="5">
        <v>6.4000000000000001E-2</v>
      </c>
      <c r="U23" s="3">
        <v>20</v>
      </c>
      <c r="V23" s="5">
        <v>0.04</v>
      </c>
      <c r="W23" s="3">
        <v>1</v>
      </c>
      <c r="X23" s="76">
        <v>2E-3</v>
      </c>
      <c r="Y23" s="75">
        <v>15</v>
      </c>
      <c r="Z23" s="3">
        <v>6</v>
      </c>
      <c r="AA23" s="3">
        <v>21</v>
      </c>
      <c r="AB23" s="76">
        <v>4.2000000000000003E-2</v>
      </c>
      <c r="AD23" s="133">
        <f t="shared" si="0"/>
        <v>0.67500000000000004</v>
      </c>
      <c r="AE23" s="71">
        <f t="shared" si="1"/>
        <v>0.26300000000000001</v>
      </c>
      <c r="AF23" s="134">
        <f t="shared" si="2"/>
        <v>0.29299999999999998</v>
      </c>
    </row>
    <row r="24" spans="1:32" x14ac:dyDescent="0.25">
      <c r="A24" s="75">
        <v>540108</v>
      </c>
      <c r="B24" s="4" t="s">
        <v>167</v>
      </c>
      <c r="C24" s="4" t="s">
        <v>142</v>
      </c>
      <c r="D24" s="4" t="s">
        <v>49</v>
      </c>
      <c r="E24" s="92">
        <v>10</v>
      </c>
      <c r="F24" s="75">
        <v>338</v>
      </c>
      <c r="G24" s="3">
        <v>262</v>
      </c>
      <c r="H24" s="3">
        <v>300</v>
      </c>
      <c r="I24" s="3">
        <v>320</v>
      </c>
      <c r="J24" s="3">
        <v>0</v>
      </c>
      <c r="K24" s="5">
        <v>0</v>
      </c>
      <c r="L24" s="3">
        <v>216</v>
      </c>
      <c r="M24" s="92">
        <v>1.4810000000000001</v>
      </c>
      <c r="N24" s="75">
        <v>783</v>
      </c>
      <c r="O24" s="3">
        <v>558</v>
      </c>
      <c r="P24" s="3">
        <v>670.5</v>
      </c>
      <c r="Q24" s="3">
        <v>644</v>
      </c>
      <c r="R24" s="5">
        <v>0.82199999999999995</v>
      </c>
      <c r="S24" s="3">
        <v>70</v>
      </c>
      <c r="T24" s="5">
        <v>8.8999999999999996E-2</v>
      </c>
      <c r="U24" s="3">
        <v>66</v>
      </c>
      <c r="V24" s="5">
        <v>8.4000000000000005E-2</v>
      </c>
      <c r="W24" s="3">
        <v>3</v>
      </c>
      <c r="X24" s="76">
        <v>4.0000000000000001E-3</v>
      </c>
      <c r="Y24" s="75">
        <v>338</v>
      </c>
      <c r="Z24" s="3">
        <v>16</v>
      </c>
      <c r="AA24" s="3">
        <v>354</v>
      </c>
      <c r="AB24" s="76">
        <v>0.45200000000000001</v>
      </c>
      <c r="AD24" s="133">
        <f t="shared" si="0"/>
        <v>0</v>
      </c>
      <c r="AE24" s="71">
        <f t="shared" si="1"/>
        <v>0.89400000000000002</v>
      </c>
      <c r="AF24" s="134">
        <f t="shared" si="2"/>
        <v>0.92100000000000004</v>
      </c>
    </row>
    <row r="25" spans="1:32" x14ac:dyDescent="0.25">
      <c r="A25" s="75">
        <v>540012</v>
      </c>
      <c r="B25" s="4" t="s">
        <v>368</v>
      </c>
      <c r="C25" s="4" t="s">
        <v>53</v>
      </c>
      <c r="D25" s="4" t="s">
        <v>49</v>
      </c>
      <c r="E25" s="92">
        <v>11</v>
      </c>
      <c r="F25" s="75">
        <v>18</v>
      </c>
      <c r="G25" s="3">
        <v>10</v>
      </c>
      <c r="H25" s="3">
        <v>14</v>
      </c>
      <c r="I25" s="3">
        <v>5</v>
      </c>
      <c r="J25" s="3">
        <v>0</v>
      </c>
      <c r="K25" s="5">
        <v>0</v>
      </c>
      <c r="L25" s="3">
        <v>65</v>
      </c>
      <c r="M25" s="92">
        <v>7.6999999999999999E-2</v>
      </c>
      <c r="N25" s="75">
        <v>339</v>
      </c>
      <c r="O25" s="3">
        <v>229</v>
      </c>
      <c r="P25" s="3">
        <v>284</v>
      </c>
      <c r="Q25" s="3">
        <v>208</v>
      </c>
      <c r="R25" s="5">
        <v>0.61399999999999999</v>
      </c>
      <c r="S25" s="3">
        <v>17</v>
      </c>
      <c r="T25" s="5">
        <v>0.05</v>
      </c>
      <c r="U25" s="3">
        <v>106</v>
      </c>
      <c r="V25" s="5">
        <v>0.313</v>
      </c>
      <c r="W25" s="3">
        <v>8</v>
      </c>
      <c r="X25" s="76">
        <v>2.4E-2</v>
      </c>
      <c r="Y25" s="75">
        <v>18</v>
      </c>
      <c r="Z25" s="3">
        <v>1</v>
      </c>
      <c r="AA25" s="3">
        <v>19</v>
      </c>
      <c r="AB25" s="76">
        <v>5.6000000000000001E-2</v>
      </c>
      <c r="AD25" s="133">
        <f t="shared" si="0"/>
        <v>0</v>
      </c>
      <c r="AE25" s="71">
        <f t="shared" si="1"/>
        <v>0.14399999999999999</v>
      </c>
      <c r="AF25" s="134">
        <f t="shared" si="2"/>
        <v>0.35</v>
      </c>
    </row>
    <row r="26" spans="1:32" x14ac:dyDescent="0.25">
      <c r="A26" s="75">
        <v>540275</v>
      </c>
      <c r="B26" s="4" t="s">
        <v>72</v>
      </c>
      <c r="C26" s="4" t="s">
        <v>69</v>
      </c>
      <c r="D26" s="4" t="s">
        <v>49</v>
      </c>
      <c r="E26" s="92">
        <v>10</v>
      </c>
      <c r="F26" s="75">
        <v>0</v>
      </c>
      <c r="G26" s="3">
        <v>0</v>
      </c>
      <c r="H26" s="3">
        <v>0</v>
      </c>
      <c r="I26" s="3">
        <v>0</v>
      </c>
      <c r="J26" s="3">
        <v>0</v>
      </c>
      <c r="K26" s="32">
        <v>0</v>
      </c>
      <c r="L26" s="3">
        <v>0</v>
      </c>
      <c r="M26" s="95">
        <v>0</v>
      </c>
      <c r="N26" s="75">
        <v>1164</v>
      </c>
      <c r="O26" s="3">
        <v>1176</v>
      </c>
      <c r="P26" s="3">
        <v>1170</v>
      </c>
      <c r="Q26" s="3">
        <v>1117</v>
      </c>
      <c r="R26" s="5">
        <v>0.96</v>
      </c>
      <c r="S26" s="3">
        <v>36</v>
      </c>
      <c r="T26" s="5">
        <v>3.1E-2</v>
      </c>
      <c r="U26" s="3">
        <v>11</v>
      </c>
      <c r="V26" s="5">
        <v>8.9999999999999993E-3</v>
      </c>
      <c r="W26" s="3">
        <v>0</v>
      </c>
      <c r="X26" s="76">
        <v>0</v>
      </c>
      <c r="Y26" s="75">
        <v>0</v>
      </c>
      <c r="Z26" s="3">
        <v>0</v>
      </c>
      <c r="AA26" s="3">
        <v>0</v>
      </c>
      <c r="AB26" s="76">
        <v>0</v>
      </c>
      <c r="AD26" s="133">
        <f t="shared" si="0"/>
        <v>0</v>
      </c>
      <c r="AE26" s="71">
        <f t="shared" si="1"/>
        <v>0</v>
      </c>
      <c r="AF26" s="134">
        <f t="shared" si="2"/>
        <v>0</v>
      </c>
    </row>
    <row r="27" spans="1:32" x14ac:dyDescent="0.25">
      <c r="A27" s="75">
        <v>540267</v>
      </c>
      <c r="B27" s="4" t="s">
        <v>315</v>
      </c>
      <c r="C27" s="4" t="s">
        <v>238</v>
      </c>
      <c r="D27" s="4" t="s">
        <v>49</v>
      </c>
      <c r="E27" s="92">
        <v>7</v>
      </c>
      <c r="F27" s="75">
        <v>29</v>
      </c>
      <c r="G27" s="3">
        <v>33</v>
      </c>
      <c r="H27" s="3">
        <v>31</v>
      </c>
      <c r="I27" s="3">
        <v>19</v>
      </c>
      <c r="J27" s="3">
        <v>0</v>
      </c>
      <c r="K27" s="5">
        <v>0</v>
      </c>
      <c r="L27" s="3">
        <v>72</v>
      </c>
      <c r="M27" s="92">
        <v>0.26400000000000001</v>
      </c>
      <c r="N27" s="75">
        <v>330</v>
      </c>
      <c r="O27" s="3">
        <v>302</v>
      </c>
      <c r="P27" s="3">
        <v>316</v>
      </c>
      <c r="Q27" s="3">
        <v>272</v>
      </c>
      <c r="R27" s="5">
        <v>0.82399999999999995</v>
      </c>
      <c r="S27" s="3">
        <v>33</v>
      </c>
      <c r="T27" s="5">
        <v>0.1</v>
      </c>
      <c r="U27" s="3">
        <v>17</v>
      </c>
      <c r="V27" s="5">
        <v>5.1999999999999998E-2</v>
      </c>
      <c r="W27" s="3">
        <v>8</v>
      </c>
      <c r="X27" s="76">
        <v>2.4E-2</v>
      </c>
      <c r="Y27" s="75">
        <v>29</v>
      </c>
      <c r="Z27" s="3">
        <v>14</v>
      </c>
      <c r="AA27" s="3">
        <v>43</v>
      </c>
      <c r="AB27" s="76">
        <v>0.13</v>
      </c>
      <c r="AD27" s="133">
        <f t="shared" si="0"/>
        <v>0</v>
      </c>
      <c r="AE27" s="71">
        <f t="shared" si="1"/>
        <v>0.26700000000000002</v>
      </c>
      <c r="AF27" s="134">
        <f t="shared" si="2"/>
        <v>0.56100000000000005</v>
      </c>
    </row>
    <row r="28" spans="1:32" x14ac:dyDescent="0.25">
      <c r="A28" s="75">
        <v>540140</v>
      </c>
      <c r="B28" s="4" t="s">
        <v>231</v>
      </c>
      <c r="C28" s="4" t="s">
        <v>216</v>
      </c>
      <c r="D28" s="4" t="s">
        <v>49</v>
      </c>
      <c r="E28" s="92">
        <v>6</v>
      </c>
      <c r="F28" s="75">
        <v>0</v>
      </c>
      <c r="G28" s="3">
        <v>23</v>
      </c>
      <c r="H28" s="3">
        <v>11.5</v>
      </c>
      <c r="I28" s="3">
        <v>0</v>
      </c>
      <c r="J28" s="3">
        <v>0</v>
      </c>
      <c r="K28" s="32">
        <v>0</v>
      </c>
      <c r="L28" s="3">
        <v>17</v>
      </c>
      <c r="M28" s="92">
        <v>0</v>
      </c>
      <c r="N28" s="75">
        <v>92</v>
      </c>
      <c r="O28" s="3">
        <v>114</v>
      </c>
      <c r="P28" s="3">
        <v>103</v>
      </c>
      <c r="Q28" s="3">
        <v>68</v>
      </c>
      <c r="R28" s="5">
        <v>0.73899999999999999</v>
      </c>
      <c r="S28" s="3">
        <v>12</v>
      </c>
      <c r="T28" s="5">
        <v>0.13</v>
      </c>
      <c r="U28" s="3">
        <v>10</v>
      </c>
      <c r="V28" s="5">
        <v>0.109</v>
      </c>
      <c r="W28" s="3">
        <v>2</v>
      </c>
      <c r="X28" s="76">
        <v>2.1999999999999999E-2</v>
      </c>
      <c r="Y28" s="75">
        <v>0</v>
      </c>
      <c r="Z28" s="3">
        <v>12</v>
      </c>
      <c r="AA28" s="3">
        <v>12</v>
      </c>
      <c r="AB28" s="76">
        <v>0.13</v>
      </c>
      <c r="AD28" s="133">
        <f t="shared" si="0"/>
        <v>0</v>
      </c>
      <c r="AE28" s="71">
        <f t="shared" si="1"/>
        <v>0</v>
      </c>
      <c r="AF28" s="134">
        <f t="shared" si="2"/>
        <v>0.56100000000000005</v>
      </c>
    </row>
    <row r="29" spans="1:32" x14ac:dyDescent="0.25">
      <c r="A29" s="75">
        <v>540285</v>
      </c>
      <c r="B29" s="4" t="s">
        <v>342</v>
      </c>
      <c r="C29" s="4" t="s">
        <v>63</v>
      </c>
      <c r="D29" s="4" t="s">
        <v>49</v>
      </c>
      <c r="E29" s="92">
        <v>1</v>
      </c>
      <c r="F29" s="75">
        <v>2</v>
      </c>
      <c r="G29" s="3">
        <v>2</v>
      </c>
      <c r="H29" s="3">
        <v>2</v>
      </c>
      <c r="I29" s="3">
        <v>2</v>
      </c>
      <c r="J29" s="3">
        <v>0</v>
      </c>
      <c r="K29" s="5">
        <v>0</v>
      </c>
      <c r="L29" s="3">
        <v>8</v>
      </c>
      <c r="M29" s="92">
        <v>0.25</v>
      </c>
      <c r="N29" s="75">
        <v>5242</v>
      </c>
      <c r="O29" s="3">
        <v>4854</v>
      </c>
      <c r="P29" s="3">
        <v>5048</v>
      </c>
      <c r="Q29" s="3">
        <v>4685</v>
      </c>
      <c r="R29" s="5">
        <v>0.89400000000000002</v>
      </c>
      <c r="S29" s="3">
        <v>330</v>
      </c>
      <c r="T29" s="5">
        <v>6.3E-2</v>
      </c>
      <c r="U29" s="3">
        <v>173</v>
      </c>
      <c r="V29" s="5">
        <v>3.3000000000000002E-2</v>
      </c>
      <c r="W29" s="3">
        <v>54</v>
      </c>
      <c r="X29" s="76">
        <v>0.01</v>
      </c>
      <c r="Y29" s="75">
        <v>2</v>
      </c>
      <c r="Z29" s="3">
        <v>0</v>
      </c>
      <c r="AA29" s="3">
        <v>2</v>
      </c>
      <c r="AB29" s="76">
        <v>0</v>
      </c>
      <c r="AD29" s="133">
        <f t="shared" si="0"/>
        <v>0</v>
      </c>
      <c r="AE29" s="71">
        <f t="shared" si="1"/>
        <v>0.245</v>
      </c>
      <c r="AF29" s="134">
        <f t="shared" si="2"/>
        <v>0</v>
      </c>
    </row>
    <row r="30" spans="1:32" x14ac:dyDescent="0.25">
      <c r="A30" s="75">
        <v>540030</v>
      </c>
      <c r="B30" s="4" t="s">
        <v>95</v>
      </c>
      <c r="C30" s="4" t="s">
        <v>96</v>
      </c>
      <c r="D30" s="4" t="s">
        <v>49</v>
      </c>
      <c r="E30" s="92">
        <v>9</v>
      </c>
      <c r="F30" s="75">
        <v>0</v>
      </c>
      <c r="G30" s="3">
        <v>5</v>
      </c>
      <c r="H30" s="3">
        <v>2.5</v>
      </c>
      <c r="I30" s="3">
        <v>0</v>
      </c>
      <c r="J30" s="3">
        <v>0</v>
      </c>
      <c r="K30" s="32">
        <v>0</v>
      </c>
      <c r="L30" s="3">
        <v>1</v>
      </c>
      <c r="M30" s="92">
        <v>0</v>
      </c>
      <c r="N30" s="75">
        <v>616</v>
      </c>
      <c r="O30" s="3">
        <v>407</v>
      </c>
      <c r="P30" s="3">
        <v>511.5</v>
      </c>
      <c r="Q30" s="3">
        <v>598</v>
      </c>
      <c r="R30" s="5">
        <v>0.97099999999999997</v>
      </c>
      <c r="S30" s="3">
        <v>11</v>
      </c>
      <c r="T30" s="5">
        <v>1.7999999999999999E-2</v>
      </c>
      <c r="U30" s="3">
        <v>3</v>
      </c>
      <c r="V30" s="5">
        <v>5.0000000000000001E-3</v>
      </c>
      <c r="W30" s="3">
        <v>4</v>
      </c>
      <c r="X30" s="76">
        <v>6.0000000000000001E-3</v>
      </c>
      <c r="Y30" s="75">
        <v>0</v>
      </c>
      <c r="Z30" s="3">
        <v>4</v>
      </c>
      <c r="AA30" s="3">
        <v>4</v>
      </c>
      <c r="AB30" s="76">
        <v>6.0000000000000001E-3</v>
      </c>
      <c r="AD30" s="133">
        <f t="shared" si="0"/>
        <v>0</v>
      </c>
      <c r="AE30" s="71">
        <f t="shared" si="1"/>
        <v>0</v>
      </c>
      <c r="AF30" s="134">
        <f t="shared" si="2"/>
        <v>0.14399999999999999</v>
      </c>
    </row>
    <row r="31" spans="1:32" x14ac:dyDescent="0.25">
      <c r="A31" s="75">
        <v>540291</v>
      </c>
      <c r="B31" s="4" t="s">
        <v>172</v>
      </c>
      <c r="C31" s="4" t="s">
        <v>125</v>
      </c>
      <c r="D31" s="4" t="s">
        <v>49</v>
      </c>
      <c r="E31" s="92">
        <v>1</v>
      </c>
      <c r="F31" s="75">
        <v>18</v>
      </c>
      <c r="G31" s="3">
        <v>60</v>
      </c>
      <c r="H31" s="3">
        <v>39</v>
      </c>
      <c r="I31" s="3">
        <v>20</v>
      </c>
      <c r="J31" s="3">
        <v>2</v>
      </c>
      <c r="K31" s="5">
        <v>0.1</v>
      </c>
      <c r="L31" s="3">
        <v>39</v>
      </c>
      <c r="M31" s="92">
        <v>0.51300000000000001</v>
      </c>
      <c r="N31" s="75">
        <v>212</v>
      </c>
      <c r="O31" s="3">
        <v>161</v>
      </c>
      <c r="P31" s="3">
        <v>186.5</v>
      </c>
      <c r="Q31" s="3">
        <v>159</v>
      </c>
      <c r="R31" s="5">
        <v>0.75</v>
      </c>
      <c r="S31" s="3">
        <v>32</v>
      </c>
      <c r="T31" s="5">
        <v>0.151</v>
      </c>
      <c r="U31" s="3">
        <v>15</v>
      </c>
      <c r="V31" s="5">
        <v>7.0999999999999994E-2</v>
      </c>
      <c r="W31" s="3">
        <v>6</v>
      </c>
      <c r="X31" s="76">
        <v>2.8000000000000001E-2</v>
      </c>
      <c r="Y31" s="75">
        <v>18</v>
      </c>
      <c r="Z31" s="3">
        <v>35</v>
      </c>
      <c r="AA31" s="3">
        <v>53</v>
      </c>
      <c r="AB31" s="76">
        <v>0.25</v>
      </c>
      <c r="AD31" s="133">
        <f t="shared" si="0"/>
        <v>0.72799999999999998</v>
      </c>
      <c r="AE31" s="71">
        <f t="shared" si="1"/>
        <v>0.45600000000000002</v>
      </c>
      <c r="AF31" s="134">
        <f t="shared" si="2"/>
        <v>0.754</v>
      </c>
    </row>
    <row r="32" spans="1:32" x14ac:dyDescent="0.25">
      <c r="A32" s="75">
        <v>540125</v>
      </c>
      <c r="B32" s="4" t="s">
        <v>224</v>
      </c>
      <c r="C32" s="4" t="s">
        <v>63</v>
      </c>
      <c r="D32" s="4" t="s">
        <v>49</v>
      </c>
      <c r="E32" s="92">
        <v>1</v>
      </c>
      <c r="F32" s="75">
        <v>18</v>
      </c>
      <c r="G32" s="3">
        <v>48</v>
      </c>
      <c r="H32" s="3">
        <v>33</v>
      </c>
      <c r="I32" s="3">
        <v>22</v>
      </c>
      <c r="J32" s="3">
        <v>5</v>
      </c>
      <c r="K32" s="5">
        <v>0.22700000000000001</v>
      </c>
      <c r="L32" s="3">
        <v>49</v>
      </c>
      <c r="M32" s="92">
        <v>0.44900000000000001</v>
      </c>
      <c r="N32" s="75">
        <v>275</v>
      </c>
      <c r="O32" s="3">
        <v>263</v>
      </c>
      <c r="P32" s="3">
        <v>269</v>
      </c>
      <c r="Q32" s="3">
        <v>233</v>
      </c>
      <c r="R32" s="5">
        <v>0.84699999999999998</v>
      </c>
      <c r="S32" s="3">
        <v>19</v>
      </c>
      <c r="T32" s="5">
        <v>6.9000000000000006E-2</v>
      </c>
      <c r="U32" s="3">
        <v>17</v>
      </c>
      <c r="V32" s="5">
        <v>6.2E-2</v>
      </c>
      <c r="W32" s="3">
        <v>6</v>
      </c>
      <c r="X32" s="76">
        <v>2.1999999999999999E-2</v>
      </c>
      <c r="Y32" s="75">
        <v>18</v>
      </c>
      <c r="Z32" s="3">
        <v>9</v>
      </c>
      <c r="AA32" s="3">
        <v>27</v>
      </c>
      <c r="AB32" s="76">
        <v>9.8000000000000004E-2</v>
      </c>
      <c r="AD32" s="133">
        <f t="shared" si="0"/>
        <v>0.89</v>
      </c>
      <c r="AE32" s="71">
        <f t="shared" si="1"/>
        <v>0.40699999999999997</v>
      </c>
      <c r="AF32" s="134">
        <f t="shared" si="2"/>
        <v>0.47799999999999998</v>
      </c>
    </row>
    <row r="33" spans="1:32" x14ac:dyDescent="0.25">
      <c r="A33" s="75">
        <v>540284</v>
      </c>
      <c r="B33" s="4" t="s">
        <v>385</v>
      </c>
      <c r="C33" s="4" t="s">
        <v>76</v>
      </c>
      <c r="D33" s="4" t="s">
        <v>49</v>
      </c>
      <c r="E33" s="92">
        <v>6</v>
      </c>
      <c r="F33" s="75">
        <v>0</v>
      </c>
      <c r="G33" s="3">
        <v>0</v>
      </c>
      <c r="H33" s="3">
        <v>0</v>
      </c>
      <c r="I33" s="3">
        <v>0</v>
      </c>
      <c r="J33" s="3">
        <v>0</v>
      </c>
      <c r="K33" s="32">
        <v>0</v>
      </c>
      <c r="L33" s="3">
        <v>18</v>
      </c>
      <c r="M33" s="92">
        <v>0</v>
      </c>
      <c r="N33" s="75">
        <v>66</v>
      </c>
      <c r="O33" s="3">
        <v>90</v>
      </c>
      <c r="P33" s="3">
        <v>78</v>
      </c>
      <c r="Q33" s="3">
        <v>57</v>
      </c>
      <c r="R33" s="5">
        <v>0.86399999999999999</v>
      </c>
      <c r="S33" s="3">
        <v>4</v>
      </c>
      <c r="T33" s="5">
        <v>6.0999999999999999E-2</v>
      </c>
      <c r="U33" s="3">
        <v>5</v>
      </c>
      <c r="V33" s="5">
        <v>7.5999999999999998E-2</v>
      </c>
      <c r="W33" s="3">
        <v>0</v>
      </c>
      <c r="X33" s="76">
        <v>0</v>
      </c>
      <c r="Y33" s="75">
        <v>0</v>
      </c>
      <c r="Z33" s="3">
        <v>0</v>
      </c>
      <c r="AA33" s="3">
        <v>0</v>
      </c>
      <c r="AB33" s="76">
        <v>0</v>
      </c>
      <c r="AD33" s="133">
        <f t="shared" si="0"/>
        <v>0</v>
      </c>
      <c r="AE33" s="71">
        <f t="shared" si="1"/>
        <v>0</v>
      </c>
      <c r="AF33" s="134">
        <f t="shared" si="2"/>
        <v>0</v>
      </c>
    </row>
    <row r="34" spans="1:32" x14ac:dyDescent="0.25">
      <c r="A34" s="75">
        <v>540055</v>
      </c>
      <c r="B34" s="4" t="s">
        <v>290</v>
      </c>
      <c r="C34" s="4" t="s">
        <v>105</v>
      </c>
      <c r="D34" s="4" t="s">
        <v>49</v>
      </c>
      <c r="E34" s="92">
        <v>6</v>
      </c>
      <c r="F34" s="75">
        <v>101</v>
      </c>
      <c r="G34" s="3">
        <v>199</v>
      </c>
      <c r="H34" s="3">
        <v>150</v>
      </c>
      <c r="I34" s="3">
        <v>139</v>
      </c>
      <c r="J34" s="3">
        <v>19</v>
      </c>
      <c r="K34" s="5">
        <v>0.13700000000000001</v>
      </c>
      <c r="L34" s="3">
        <v>292</v>
      </c>
      <c r="M34" s="92">
        <v>0.47599999999999998</v>
      </c>
      <c r="N34" s="75">
        <v>4007</v>
      </c>
      <c r="O34" s="3">
        <v>3582</v>
      </c>
      <c r="P34" s="3">
        <v>3794.5</v>
      </c>
      <c r="Q34" s="3">
        <v>3541</v>
      </c>
      <c r="R34" s="5">
        <v>0.88400000000000001</v>
      </c>
      <c r="S34" s="3">
        <v>392</v>
      </c>
      <c r="T34" s="5">
        <v>9.8000000000000004E-2</v>
      </c>
      <c r="U34" s="3">
        <v>67</v>
      </c>
      <c r="V34" s="5">
        <v>1.7000000000000001E-2</v>
      </c>
      <c r="W34" s="3">
        <v>7</v>
      </c>
      <c r="X34" s="76">
        <v>2E-3</v>
      </c>
      <c r="Y34" s="75">
        <v>101</v>
      </c>
      <c r="Z34" s="3">
        <v>20</v>
      </c>
      <c r="AA34" s="3">
        <v>121</v>
      </c>
      <c r="AB34" s="76">
        <v>0.03</v>
      </c>
      <c r="AD34" s="133">
        <f t="shared" si="0"/>
        <v>0.82399999999999995</v>
      </c>
      <c r="AE34" s="71">
        <f t="shared" si="1"/>
        <v>0.42899999999999999</v>
      </c>
      <c r="AF34" s="134">
        <f t="shared" si="2"/>
        <v>0.26300000000000001</v>
      </c>
    </row>
    <row r="35" spans="1:32" x14ac:dyDescent="0.25">
      <c r="A35" s="75">
        <v>540162</v>
      </c>
      <c r="B35" s="4" t="s">
        <v>133</v>
      </c>
      <c r="C35" s="4" t="s">
        <v>76</v>
      </c>
      <c r="D35" s="4" t="s">
        <v>49</v>
      </c>
      <c r="E35" s="92">
        <v>6</v>
      </c>
      <c r="F35" s="75">
        <v>35</v>
      </c>
      <c r="G35" s="3">
        <v>35</v>
      </c>
      <c r="H35" s="3">
        <v>35</v>
      </c>
      <c r="I35" s="3">
        <v>31</v>
      </c>
      <c r="J35" s="3">
        <v>4</v>
      </c>
      <c r="K35" s="5">
        <v>0.129</v>
      </c>
      <c r="L35" s="3">
        <v>17</v>
      </c>
      <c r="M35" s="92">
        <v>1.8240000000000001</v>
      </c>
      <c r="N35" s="75">
        <v>78</v>
      </c>
      <c r="O35" s="3">
        <v>75</v>
      </c>
      <c r="P35" s="3">
        <v>76.5</v>
      </c>
      <c r="Q35" s="3">
        <v>44</v>
      </c>
      <c r="R35" s="5">
        <v>0.56399999999999995</v>
      </c>
      <c r="S35" s="3">
        <v>25</v>
      </c>
      <c r="T35" s="5">
        <v>0.32100000000000001</v>
      </c>
      <c r="U35" s="3">
        <v>7</v>
      </c>
      <c r="V35" s="5">
        <v>0.09</v>
      </c>
      <c r="W35" s="3">
        <v>2</v>
      </c>
      <c r="X35" s="76">
        <v>2.5999999999999999E-2</v>
      </c>
      <c r="Y35" s="75">
        <v>35</v>
      </c>
      <c r="Z35" s="3">
        <v>0</v>
      </c>
      <c r="AA35" s="3">
        <v>35</v>
      </c>
      <c r="AB35" s="76">
        <v>0.44900000000000001</v>
      </c>
      <c r="AD35" s="133">
        <f t="shared" si="0"/>
        <v>0.80700000000000005</v>
      </c>
      <c r="AE35" s="71">
        <f t="shared" si="1"/>
        <v>0.93799999999999994</v>
      </c>
      <c r="AF35" s="134">
        <f t="shared" si="2"/>
        <v>0.91200000000000003</v>
      </c>
    </row>
    <row r="36" spans="1:32" x14ac:dyDescent="0.25">
      <c r="A36" s="75">
        <v>540199</v>
      </c>
      <c r="B36" s="4" t="s">
        <v>211</v>
      </c>
      <c r="C36" s="4" t="s">
        <v>212</v>
      </c>
      <c r="D36" s="4" t="s">
        <v>49</v>
      </c>
      <c r="E36" s="92">
        <v>7</v>
      </c>
      <c r="F36" s="75">
        <v>600</v>
      </c>
      <c r="G36" s="3">
        <v>637</v>
      </c>
      <c r="H36" s="3">
        <v>618.5</v>
      </c>
      <c r="I36" s="3">
        <v>598</v>
      </c>
      <c r="J36" s="3">
        <v>18</v>
      </c>
      <c r="K36" s="5">
        <v>0.03</v>
      </c>
      <c r="L36" s="3">
        <v>620</v>
      </c>
      <c r="M36" s="92">
        <v>0.96499999999999997</v>
      </c>
      <c r="N36" s="75">
        <v>2546</v>
      </c>
      <c r="O36" s="3">
        <v>2218</v>
      </c>
      <c r="P36" s="3">
        <v>2382</v>
      </c>
      <c r="Q36" s="3">
        <v>1937</v>
      </c>
      <c r="R36" s="5">
        <v>0.76100000000000001</v>
      </c>
      <c r="S36" s="3">
        <v>364</v>
      </c>
      <c r="T36" s="5">
        <v>0.14299999999999999</v>
      </c>
      <c r="U36" s="3">
        <v>220</v>
      </c>
      <c r="V36" s="5">
        <v>8.5999999999999993E-2</v>
      </c>
      <c r="W36" s="3">
        <v>25</v>
      </c>
      <c r="X36" s="76">
        <v>0.01</v>
      </c>
      <c r="Y36" s="75">
        <v>600</v>
      </c>
      <c r="Z36" s="3">
        <v>14</v>
      </c>
      <c r="AA36" s="3">
        <v>614</v>
      </c>
      <c r="AB36" s="76">
        <v>0.24099999999999999</v>
      </c>
      <c r="AD36" s="133">
        <f t="shared" si="0"/>
        <v>0.60899999999999999</v>
      </c>
      <c r="AE36" s="71">
        <f t="shared" si="1"/>
        <v>0.71</v>
      </c>
      <c r="AF36" s="134">
        <f t="shared" si="2"/>
        <v>0.73199999999999998</v>
      </c>
    </row>
    <row r="37" spans="1:32" x14ac:dyDescent="0.25">
      <c r="A37" s="75">
        <v>540166</v>
      </c>
      <c r="B37" s="4" t="s">
        <v>229</v>
      </c>
      <c r="C37" s="4" t="s">
        <v>100</v>
      </c>
      <c r="D37" s="4" t="s">
        <v>49</v>
      </c>
      <c r="E37" s="92">
        <v>3</v>
      </c>
      <c r="F37" s="75">
        <v>317</v>
      </c>
      <c r="G37" s="3">
        <v>414</v>
      </c>
      <c r="H37" s="3">
        <v>365.5</v>
      </c>
      <c r="I37" s="3">
        <v>285</v>
      </c>
      <c r="J37" s="3">
        <v>0</v>
      </c>
      <c r="K37" s="5">
        <v>0</v>
      </c>
      <c r="L37" s="3">
        <v>342</v>
      </c>
      <c r="M37" s="92">
        <v>0.83299999999999996</v>
      </c>
      <c r="N37" s="75">
        <v>651</v>
      </c>
      <c r="O37" s="3">
        <v>721</v>
      </c>
      <c r="P37" s="3">
        <v>686</v>
      </c>
      <c r="Q37" s="3">
        <v>601</v>
      </c>
      <c r="R37" s="5">
        <v>0.92300000000000004</v>
      </c>
      <c r="S37" s="3">
        <v>20</v>
      </c>
      <c r="T37" s="5">
        <v>3.1E-2</v>
      </c>
      <c r="U37" s="3">
        <v>29</v>
      </c>
      <c r="V37" s="5">
        <v>4.4999999999999998E-2</v>
      </c>
      <c r="W37" s="3">
        <v>1</v>
      </c>
      <c r="X37" s="76">
        <v>2E-3</v>
      </c>
      <c r="Y37" s="75">
        <v>317</v>
      </c>
      <c r="Z37" s="3">
        <v>27</v>
      </c>
      <c r="AA37" s="3">
        <v>344</v>
      </c>
      <c r="AB37" s="76">
        <v>0.52800000000000002</v>
      </c>
      <c r="AD37" s="133">
        <f t="shared" si="0"/>
        <v>0</v>
      </c>
      <c r="AE37" s="71">
        <f t="shared" si="1"/>
        <v>0.65300000000000002</v>
      </c>
      <c r="AF37" s="134">
        <f t="shared" si="2"/>
        <v>0.96899999999999997</v>
      </c>
    </row>
    <row r="38" spans="1:32" x14ac:dyDescent="0.25">
      <c r="A38" s="75">
        <v>540010</v>
      </c>
      <c r="B38" s="4" t="s">
        <v>347</v>
      </c>
      <c r="C38" s="4" t="s">
        <v>51</v>
      </c>
      <c r="D38" s="4" t="s">
        <v>49</v>
      </c>
      <c r="E38" s="92">
        <v>7</v>
      </c>
      <c r="F38" s="75">
        <v>46</v>
      </c>
      <c r="G38" s="3">
        <v>27</v>
      </c>
      <c r="H38" s="3">
        <v>36.5</v>
      </c>
      <c r="I38" s="3">
        <v>20</v>
      </c>
      <c r="J38" s="3">
        <v>0</v>
      </c>
      <c r="K38" s="5">
        <v>0</v>
      </c>
      <c r="L38" s="3">
        <v>106</v>
      </c>
      <c r="M38" s="92">
        <v>0.189</v>
      </c>
      <c r="N38" s="75">
        <v>460</v>
      </c>
      <c r="O38" s="3">
        <v>278</v>
      </c>
      <c r="P38" s="3">
        <v>369</v>
      </c>
      <c r="Q38" s="3">
        <v>356</v>
      </c>
      <c r="R38" s="5">
        <v>0.77400000000000002</v>
      </c>
      <c r="S38" s="3">
        <v>28</v>
      </c>
      <c r="T38" s="5">
        <v>6.0999999999999999E-2</v>
      </c>
      <c r="U38" s="3">
        <v>32</v>
      </c>
      <c r="V38" s="5">
        <v>7.0000000000000007E-2</v>
      </c>
      <c r="W38" s="3">
        <v>44</v>
      </c>
      <c r="X38" s="76">
        <v>9.6000000000000002E-2</v>
      </c>
      <c r="Y38" s="75">
        <v>46</v>
      </c>
      <c r="Z38" s="3">
        <v>2</v>
      </c>
      <c r="AA38" s="3">
        <v>48</v>
      </c>
      <c r="AB38" s="76">
        <v>0.104</v>
      </c>
      <c r="AD38" s="133">
        <f t="shared" si="0"/>
        <v>0</v>
      </c>
      <c r="AE38" s="71">
        <f t="shared" si="1"/>
        <v>0.219</v>
      </c>
      <c r="AF38" s="134">
        <f t="shared" si="2"/>
        <v>0.50800000000000001</v>
      </c>
    </row>
    <row r="39" spans="1:32" x14ac:dyDescent="0.25">
      <c r="A39" s="75">
        <v>540179</v>
      </c>
      <c r="B39" s="4" t="s">
        <v>199</v>
      </c>
      <c r="C39" s="4" t="s">
        <v>200</v>
      </c>
      <c r="D39" s="4" t="s">
        <v>49</v>
      </c>
      <c r="E39" s="92">
        <v>5</v>
      </c>
      <c r="F39" s="75">
        <v>25</v>
      </c>
      <c r="G39" s="3">
        <v>51</v>
      </c>
      <c r="H39" s="3">
        <v>38</v>
      </c>
      <c r="I39" s="3">
        <v>22</v>
      </c>
      <c r="J39" s="3">
        <v>0</v>
      </c>
      <c r="K39" s="5">
        <v>0</v>
      </c>
      <c r="L39" s="3">
        <v>38</v>
      </c>
      <c r="M39" s="92">
        <v>0.57899999999999996</v>
      </c>
      <c r="N39" s="75">
        <v>248</v>
      </c>
      <c r="O39" s="3">
        <v>189</v>
      </c>
      <c r="P39" s="3">
        <v>218.5</v>
      </c>
      <c r="Q39" s="3">
        <v>200</v>
      </c>
      <c r="R39" s="5">
        <v>0.80600000000000005</v>
      </c>
      <c r="S39" s="3">
        <v>24</v>
      </c>
      <c r="T39" s="5">
        <v>9.7000000000000003E-2</v>
      </c>
      <c r="U39" s="3">
        <v>13</v>
      </c>
      <c r="V39" s="5">
        <v>5.1999999999999998E-2</v>
      </c>
      <c r="W39" s="3">
        <v>11</v>
      </c>
      <c r="X39" s="76">
        <v>4.3999999999999997E-2</v>
      </c>
      <c r="Y39" s="75">
        <v>25</v>
      </c>
      <c r="Z39" s="3">
        <v>23</v>
      </c>
      <c r="AA39" s="3">
        <v>48</v>
      </c>
      <c r="AB39" s="76">
        <v>0.19400000000000001</v>
      </c>
      <c r="AD39" s="133">
        <f t="shared" si="0"/>
        <v>0</v>
      </c>
      <c r="AE39" s="71">
        <f t="shared" si="1"/>
        <v>0.50800000000000001</v>
      </c>
      <c r="AF39" s="134">
        <f t="shared" si="2"/>
        <v>0.67900000000000005</v>
      </c>
    </row>
    <row r="40" spans="1:32" x14ac:dyDescent="0.25">
      <c r="A40" s="75">
        <v>540205</v>
      </c>
      <c r="B40" s="26" t="s">
        <v>280</v>
      </c>
      <c r="C40" s="4" t="s">
        <v>246</v>
      </c>
      <c r="D40" s="4" t="s">
        <v>49</v>
      </c>
      <c r="E40" s="92">
        <v>4</v>
      </c>
      <c r="F40" s="75">
        <v>49</v>
      </c>
      <c r="G40" s="3">
        <v>34</v>
      </c>
      <c r="H40" s="3">
        <v>41.5</v>
      </c>
      <c r="I40" s="3">
        <v>21</v>
      </c>
      <c r="J40" s="3">
        <v>0</v>
      </c>
      <c r="K40" s="5">
        <v>0</v>
      </c>
      <c r="L40" s="3">
        <v>35</v>
      </c>
      <c r="M40" s="92">
        <v>0.6</v>
      </c>
      <c r="N40" s="75">
        <v>107</v>
      </c>
      <c r="O40" s="3">
        <v>99</v>
      </c>
      <c r="P40" s="3">
        <v>103</v>
      </c>
      <c r="Q40" s="3">
        <v>69</v>
      </c>
      <c r="R40" s="5">
        <v>0.64500000000000002</v>
      </c>
      <c r="S40" s="3">
        <v>6</v>
      </c>
      <c r="T40" s="5">
        <v>5.6000000000000001E-2</v>
      </c>
      <c r="U40" s="3">
        <v>1</v>
      </c>
      <c r="V40" s="5">
        <v>8.9999999999999993E-3</v>
      </c>
      <c r="W40" s="3">
        <v>31</v>
      </c>
      <c r="X40" s="76">
        <v>0.28999999999999998</v>
      </c>
      <c r="Y40" s="75">
        <v>49</v>
      </c>
      <c r="Z40" s="3">
        <v>0</v>
      </c>
      <c r="AA40" s="3">
        <v>49</v>
      </c>
      <c r="AB40" s="76">
        <v>0.45800000000000002</v>
      </c>
      <c r="AD40" s="133">
        <f t="shared" si="0"/>
        <v>0</v>
      </c>
      <c r="AE40" s="71">
        <f t="shared" si="1"/>
        <v>0.53500000000000003</v>
      </c>
      <c r="AF40" s="134">
        <f t="shared" si="2"/>
        <v>0.92500000000000004</v>
      </c>
    </row>
    <row r="41" spans="1:32" x14ac:dyDescent="0.25">
      <c r="A41" s="75">
        <v>540287</v>
      </c>
      <c r="B41" s="4" t="s">
        <v>141</v>
      </c>
      <c r="C41" s="4" t="s">
        <v>142</v>
      </c>
      <c r="D41" s="4" t="s">
        <v>49</v>
      </c>
      <c r="E41" s="92">
        <v>10</v>
      </c>
      <c r="F41" s="75">
        <v>62</v>
      </c>
      <c r="G41" s="3">
        <v>84</v>
      </c>
      <c r="H41" s="3">
        <v>73</v>
      </c>
      <c r="I41" s="3">
        <v>72</v>
      </c>
      <c r="J41" s="3">
        <v>18</v>
      </c>
      <c r="K41" s="5">
        <v>0.25</v>
      </c>
      <c r="L41" s="3">
        <v>43</v>
      </c>
      <c r="M41" s="92">
        <v>1.6739999999999999</v>
      </c>
      <c r="N41" s="75">
        <v>581</v>
      </c>
      <c r="O41" s="3">
        <v>471</v>
      </c>
      <c r="P41" s="3">
        <v>526</v>
      </c>
      <c r="Q41" s="3">
        <v>486</v>
      </c>
      <c r="R41" s="5">
        <v>0.83599999999999997</v>
      </c>
      <c r="S41" s="3">
        <v>73</v>
      </c>
      <c r="T41" s="5">
        <v>0.126</v>
      </c>
      <c r="U41" s="3">
        <v>19</v>
      </c>
      <c r="V41" s="5">
        <v>3.3000000000000002E-2</v>
      </c>
      <c r="W41" s="3">
        <v>3</v>
      </c>
      <c r="X41" s="76">
        <v>5.0000000000000001E-3</v>
      </c>
      <c r="Y41" s="75">
        <v>62</v>
      </c>
      <c r="Z41" s="3">
        <v>3</v>
      </c>
      <c r="AA41" s="3">
        <v>65</v>
      </c>
      <c r="AB41" s="76">
        <v>0.112</v>
      </c>
      <c r="AD41" s="133">
        <f t="shared" si="0"/>
        <v>0.89900000000000002</v>
      </c>
      <c r="AE41" s="71">
        <f t="shared" si="1"/>
        <v>0.92100000000000004</v>
      </c>
      <c r="AF41" s="134">
        <f t="shared" si="2"/>
        <v>0.53500000000000003</v>
      </c>
    </row>
    <row r="42" spans="1:32" x14ac:dyDescent="0.25">
      <c r="A42" s="75">
        <v>540046</v>
      </c>
      <c r="B42" s="4" t="s">
        <v>346</v>
      </c>
      <c r="C42" s="4" t="s">
        <v>136</v>
      </c>
      <c r="D42" s="4" t="s">
        <v>49</v>
      </c>
      <c r="E42" s="92">
        <v>8</v>
      </c>
      <c r="F42" s="75">
        <v>38</v>
      </c>
      <c r="G42" s="3">
        <v>43</v>
      </c>
      <c r="H42" s="3">
        <v>40.5</v>
      </c>
      <c r="I42" s="3">
        <v>38</v>
      </c>
      <c r="J42" s="3">
        <v>12</v>
      </c>
      <c r="K42" s="5">
        <v>0.316</v>
      </c>
      <c r="L42" s="3">
        <v>179</v>
      </c>
      <c r="M42" s="92">
        <v>0.21199999999999999</v>
      </c>
      <c r="N42" s="75">
        <v>263</v>
      </c>
      <c r="O42" s="3">
        <v>241</v>
      </c>
      <c r="P42" s="3">
        <v>252</v>
      </c>
      <c r="Q42" s="3">
        <v>176</v>
      </c>
      <c r="R42" s="5">
        <v>0.66900000000000004</v>
      </c>
      <c r="S42" s="3">
        <v>62</v>
      </c>
      <c r="T42" s="5">
        <v>0.23599999999999999</v>
      </c>
      <c r="U42" s="3">
        <v>25</v>
      </c>
      <c r="V42" s="5">
        <v>9.5000000000000001E-2</v>
      </c>
      <c r="W42" s="3">
        <v>0</v>
      </c>
      <c r="X42" s="76">
        <v>0</v>
      </c>
      <c r="Y42" s="75">
        <v>38</v>
      </c>
      <c r="Z42" s="3">
        <v>1</v>
      </c>
      <c r="AA42" s="3">
        <v>39</v>
      </c>
      <c r="AB42" s="76">
        <v>0.14799999999999999</v>
      </c>
      <c r="AD42" s="133">
        <f t="shared" si="0"/>
        <v>0.92500000000000004</v>
      </c>
      <c r="AE42" s="71">
        <f t="shared" si="1"/>
        <v>0.23200000000000001</v>
      </c>
      <c r="AF42" s="134">
        <f t="shared" si="2"/>
        <v>0.60499999999999998</v>
      </c>
    </row>
    <row r="43" spans="1:32" x14ac:dyDescent="0.25">
      <c r="A43" s="75">
        <v>545555</v>
      </c>
      <c r="B43" s="4" t="s">
        <v>382</v>
      </c>
      <c r="C43" s="4" t="s">
        <v>65</v>
      </c>
      <c r="D43" s="4" t="s">
        <v>49</v>
      </c>
      <c r="E43" s="92">
        <v>8</v>
      </c>
      <c r="F43" s="75">
        <v>0</v>
      </c>
      <c r="G43" s="3">
        <v>0</v>
      </c>
      <c r="H43" s="3">
        <v>0</v>
      </c>
      <c r="I43" s="3">
        <v>0</v>
      </c>
      <c r="J43" s="3">
        <v>0</v>
      </c>
      <c r="K43" s="32">
        <v>0</v>
      </c>
      <c r="L43" s="3">
        <v>54</v>
      </c>
      <c r="M43" s="92">
        <v>0</v>
      </c>
      <c r="N43" s="75">
        <v>443</v>
      </c>
      <c r="O43" s="3">
        <v>472</v>
      </c>
      <c r="P43" s="3">
        <v>457.5</v>
      </c>
      <c r="Q43" s="3">
        <v>432</v>
      </c>
      <c r="R43" s="5">
        <v>0.97499999999999998</v>
      </c>
      <c r="S43" s="3">
        <v>3</v>
      </c>
      <c r="T43" s="5">
        <v>7.0000000000000001E-3</v>
      </c>
      <c r="U43" s="3">
        <v>6</v>
      </c>
      <c r="V43" s="5">
        <v>1.4E-2</v>
      </c>
      <c r="W43" s="3">
        <v>2</v>
      </c>
      <c r="X43" s="76">
        <v>5.0000000000000001E-3</v>
      </c>
      <c r="Y43" s="75">
        <v>0</v>
      </c>
      <c r="Z43" s="3">
        <v>0</v>
      </c>
      <c r="AA43" s="3">
        <v>0</v>
      </c>
      <c r="AB43" s="76">
        <v>0</v>
      </c>
      <c r="AD43" s="133">
        <f t="shared" si="0"/>
        <v>0</v>
      </c>
      <c r="AE43" s="71">
        <f t="shared" si="1"/>
        <v>0</v>
      </c>
      <c r="AF43" s="134">
        <f t="shared" si="2"/>
        <v>0</v>
      </c>
    </row>
    <row r="44" spans="1:32" x14ac:dyDescent="0.25">
      <c r="A44" s="75">
        <v>540072</v>
      </c>
      <c r="B44" s="4" t="s">
        <v>119</v>
      </c>
      <c r="C44" s="4" t="s">
        <v>84</v>
      </c>
      <c r="D44" s="4" t="s">
        <v>49</v>
      </c>
      <c r="E44" s="92">
        <v>3</v>
      </c>
      <c r="F44" s="75">
        <v>60</v>
      </c>
      <c r="G44" s="3">
        <v>146</v>
      </c>
      <c r="H44" s="3">
        <v>103</v>
      </c>
      <c r="I44" s="3">
        <v>72</v>
      </c>
      <c r="J44" s="3">
        <v>1</v>
      </c>
      <c r="K44" s="5">
        <v>1.4E-2</v>
      </c>
      <c r="L44" s="3">
        <v>50</v>
      </c>
      <c r="M44" s="92">
        <v>1.44</v>
      </c>
      <c r="N44" s="75">
        <v>434</v>
      </c>
      <c r="O44" s="3">
        <v>464</v>
      </c>
      <c r="P44" s="3">
        <v>449</v>
      </c>
      <c r="Q44" s="3">
        <v>385</v>
      </c>
      <c r="R44" s="5">
        <v>0.88700000000000001</v>
      </c>
      <c r="S44" s="3">
        <v>33</v>
      </c>
      <c r="T44" s="5">
        <v>7.5999999999999998E-2</v>
      </c>
      <c r="U44" s="3">
        <v>11</v>
      </c>
      <c r="V44" s="5">
        <v>2.5000000000000001E-2</v>
      </c>
      <c r="W44" s="3">
        <v>5</v>
      </c>
      <c r="X44" s="76">
        <v>1.2E-2</v>
      </c>
      <c r="Y44" s="75">
        <v>60</v>
      </c>
      <c r="Z44" s="3">
        <v>44</v>
      </c>
      <c r="AA44" s="3">
        <v>104</v>
      </c>
      <c r="AB44" s="76">
        <v>0.24</v>
      </c>
      <c r="AD44" s="133">
        <f t="shared" si="0"/>
        <v>0.58299999999999996</v>
      </c>
      <c r="AE44" s="71">
        <f t="shared" si="1"/>
        <v>0.88100000000000001</v>
      </c>
      <c r="AF44" s="134">
        <f t="shared" si="2"/>
        <v>0.72299999999999998</v>
      </c>
    </row>
    <row r="45" spans="1:32" x14ac:dyDescent="0.25">
      <c r="A45" s="75">
        <v>540232</v>
      </c>
      <c r="B45" s="4" t="s">
        <v>333</v>
      </c>
      <c r="C45" s="4" t="s">
        <v>207</v>
      </c>
      <c r="D45" s="4" t="s">
        <v>49</v>
      </c>
      <c r="E45" s="92">
        <v>2</v>
      </c>
      <c r="F45" s="75">
        <v>86</v>
      </c>
      <c r="G45" s="3">
        <v>121</v>
      </c>
      <c r="H45" s="3">
        <v>103.5</v>
      </c>
      <c r="I45" s="3">
        <v>84</v>
      </c>
      <c r="J45" s="3">
        <v>12</v>
      </c>
      <c r="K45" s="5">
        <v>0.14299999999999999</v>
      </c>
      <c r="L45" s="3">
        <v>301</v>
      </c>
      <c r="M45" s="92">
        <v>0.27900000000000003</v>
      </c>
      <c r="N45" s="75">
        <v>852</v>
      </c>
      <c r="O45" s="3">
        <v>705</v>
      </c>
      <c r="P45" s="3">
        <v>778.5</v>
      </c>
      <c r="Q45" s="3">
        <v>698</v>
      </c>
      <c r="R45" s="5">
        <v>0.81899999999999995</v>
      </c>
      <c r="S45" s="3">
        <v>87</v>
      </c>
      <c r="T45" s="5">
        <v>0.10199999999999999</v>
      </c>
      <c r="U45" s="3">
        <v>47</v>
      </c>
      <c r="V45" s="5">
        <v>5.5E-2</v>
      </c>
      <c r="W45" s="3">
        <v>20</v>
      </c>
      <c r="X45" s="76">
        <v>2.3E-2</v>
      </c>
      <c r="Y45" s="75">
        <v>86</v>
      </c>
      <c r="Z45" s="3">
        <v>1</v>
      </c>
      <c r="AA45" s="3">
        <v>87</v>
      </c>
      <c r="AB45" s="76">
        <v>0.10199999999999999</v>
      </c>
      <c r="AD45" s="133">
        <f t="shared" si="0"/>
        <v>0.83299999999999996</v>
      </c>
      <c r="AE45" s="71">
        <f t="shared" si="1"/>
        <v>0.27600000000000002</v>
      </c>
      <c r="AF45" s="134">
        <f t="shared" si="2"/>
        <v>0.504</v>
      </c>
    </row>
    <row r="46" spans="1:32" x14ac:dyDescent="0.25">
      <c r="A46" s="75">
        <v>540092</v>
      </c>
      <c r="B46" s="4" t="s">
        <v>221</v>
      </c>
      <c r="C46" s="4" t="s">
        <v>111</v>
      </c>
      <c r="D46" s="4" t="s">
        <v>49</v>
      </c>
      <c r="E46" s="92">
        <v>2</v>
      </c>
      <c r="F46" s="75">
        <v>45</v>
      </c>
      <c r="G46" s="3">
        <v>65</v>
      </c>
      <c r="H46" s="3">
        <v>55</v>
      </c>
      <c r="I46" s="3">
        <v>57</v>
      </c>
      <c r="J46" s="3">
        <v>1</v>
      </c>
      <c r="K46" s="5">
        <v>1.7999999999999999E-2</v>
      </c>
      <c r="L46" s="3">
        <v>73</v>
      </c>
      <c r="M46" s="92">
        <v>0.78100000000000003</v>
      </c>
      <c r="N46" s="75">
        <v>715</v>
      </c>
      <c r="O46" s="3">
        <v>496</v>
      </c>
      <c r="P46" s="3">
        <v>605.5</v>
      </c>
      <c r="Q46" s="3">
        <v>509</v>
      </c>
      <c r="R46" s="5">
        <v>0.71199999999999997</v>
      </c>
      <c r="S46" s="3">
        <v>148</v>
      </c>
      <c r="T46" s="5">
        <v>0.20699999999999999</v>
      </c>
      <c r="U46" s="3">
        <v>45</v>
      </c>
      <c r="V46" s="5">
        <v>6.3E-2</v>
      </c>
      <c r="W46" s="3">
        <v>13</v>
      </c>
      <c r="X46" s="76">
        <v>1.7999999999999999E-2</v>
      </c>
      <c r="Y46" s="75">
        <v>45</v>
      </c>
      <c r="Z46" s="3">
        <v>1</v>
      </c>
      <c r="AA46" s="3">
        <v>46</v>
      </c>
      <c r="AB46" s="76">
        <v>6.4000000000000001E-2</v>
      </c>
      <c r="AD46" s="133">
        <f t="shared" si="0"/>
        <v>0.59199999999999997</v>
      </c>
      <c r="AE46" s="71">
        <f t="shared" si="1"/>
        <v>0.64</v>
      </c>
      <c r="AF46" s="134">
        <f t="shared" si="2"/>
        <v>0.38500000000000001</v>
      </c>
    </row>
    <row r="47" spans="1:32" x14ac:dyDescent="0.25">
      <c r="A47" s="75">
        <v>540066</v>
      </c>
      <c r="B47" s="4" t="s">
        <v>357</v>
      </c>
      <c r="C47" s="4" t="s">
        <v>96</v>
      </c>
      <c r="D47" s="4" t="s">
        <v>49</v>
      </c>
      <c r="E47" s="92">
        <v>9</v>
      </c>
      <c r="F47" s="75">
        <v>24</v>
      </c>
      <c r="G47" s="3">
        <v>33</v>
      </c>
      <c r="H47" s="3">
        <v>28.5</v>
      </c>
      <c r="I47" s="3">
        <v>23</v>
      </c>
      <c r="J47" s="3">
        <v>3</v>
      </c>
      <c r="K47" s="5">
        <v>0.13</v>
      </c>
      <c r="L47" s="3">
        <v>199</v>
      </c>
      <c r="M47" s="92">
        <v>0.11600000000000001</v>
      </c>
      <c r="N47" s="75">
        <v>3670</v>
      </c>
      <c r="O47" s="3">
        <v>1934</v>
      </c>
      <c r="P47" s="3">
        <v>2802</v>
      </c>
      <c r="Q47" s="3">
        <v>3068</v>
      </c>
      <c r="R47" s="5">
        <v>0.83599999999999997</v>
      </c>
      <c r="S47" s="3">
        <v>510</v>
      </c>
      <c r="T47" s="5">
        <v>0.13900000000000001</v>
      </c>
      <c r="U47" s="3">
        <v>86</v>
      </c>
      <c r="V47" s="5">
        <v>2.3E-2</v>
      </c>
      <c r="W47" s="3">
        <v>6</v>
      </c>
      <c r="X47" s="76">
        <v>2E-3</v>
      </c>
      <c r="Y47" s="75">
        <v>24</v>
      </c>
      <c r="Z47" s="3">
        <v>1</v>
      </c>
      <c r="AA47" s="3">
        <v>25</v>
      </c>
      <c r="AB47" s="76">
        <v>7.0000000000000001E-3</v>
      </c>
      <c r="AD47" s="133">
        <f t="shared" si="0"/>
        <v>0.81100000000000005</v>
      </c>
      <c r="AE47" s="71">
        <f t="shared" si="1"/>
        <v>0.16600000000000001</v>
      </c>
      <c r="AF47" s="134">
        <f t="shared" si="2"/>
        <v>0.14899999999999999</v>
      </c>
    </row>
    <row r="48" spans="1:32" x14ac:dyDescent="0.25">
      <c r="A48" s="75">
        <v>540073</v>
      </c>
      <c r="B48" s="4" t="s">
        <v>130</v>
      </c>
      <c r="C48" s="4" t="s">
        <v>84</v>
      </c>
      <c r="D48" s="4" t="s">
        <v>49</v>
      </c>
      <c r="E48" s="92">
        <v>3</v>
      </c>
      <c r="F48" s="75">
        <v>1570</v>
      </c>
      <c r="G48" s="3">
        <v>1891</v>
      </c>
      <c r="H48" s="3">
        <v>1730.5</v>
      </c>
      <c r="I48" s="3">
        <v>1679</v>
      </c>
      <c r="J48" s="3">
        <v>22</v>
      </c>
      <c r="K48" s="5">
        <v>1.2999999999999999E-2</v>
      </c>
      <c r="L48" s="3">
        <v>964</v>
      </c>
      <c r="M48" s="92">
        <v>1.742</v>
      </c>
      <c r="N48" s="75">
        <v>28045</v>
      </c>
      <c r="O48" s="3">
        <v>21182</v>
      </c>
      <c r="P48" s="3">
        <v>24613.5</v>
      </c>
      <c r="Q48" s="3">
        <v>23389</v>
      </c>
      <c r="R48" s="5">
        <v>0.83399999999999996</v>
      </c>
      <c r="S48" s="3">
        <v>2616</v>
      </c>
      <c r="T48" s="5">
        <v>9.2999999999999999E-2</v>
      </c>
      <c r="U48" s="3">
        <v>1331</v>
      </c>
      <c r="V48" s="5">
        <v>4.7E-2</v>
      </c>
      <c r="W48" s="3">
        <v>709</v>
      </c>
      <c r="X48" s="76">
        <v>2.5000000000000001E-2</v>
      </c>
      <c r="Y48" s="75">
        <v>1570</v>
      </c>
      <c r="Z48" s="3">
        <v>166</v>
      </c>
      <c r="AA48" s="3">
        <v>1736</v>
      </c>
      <c r="AB48" s="76">
        <v>6.2E-2</v>
      </c>
      <c r="AD48" s="133">
        <f t="shared" si="0"/>
        <v>0.57799999999999996</v>
      </c>
      <c r="AE48" s="71">
        <f t="shared" si="1"/>
        <v>0.93400000000000005</v>
      </c>
      <c r="AF48" s="134">
        <f t="shared" si="2"/>
        <v>0.377</v>
      </c>
    </row>
    <row r="49" spans="1:32" x14ac:dyDescent="0.25">
      <c r="A49" s="75">
        <v>540074</v>
      </c>
      <c r="B49" s="4" t="s">
        <v>148</v>
      </c>
      <c r="C49" s="4" t="s">
        <v>84</v>
      </c>
      <c r="D49" s="4" t="s">
        <v>49</v>
      </c>
      <c r="E49" s="92">
        <v>3</v>
      </c>
      <c r="F49" s="75">
        <v>156</v>
      </c>
      <c r="G49" s="3">
        <v>296</v>
      </c>
      <c r="H49" s="3">
        <v>226</v>
      </c>
      <c r="I49" s="3">
        <v>196</v>
      </c>
      <c r="J49" s="3">
        <v>23</v>
      </c>
      <c r="K49" s="5">
        <v>0.11700000000000001</v>
      </c>
      <c r="L49" s="3">
        <v>162</v>
      </c>
      <c r="M49" s="92">
        <v>1.21</v>
      </c>
      <c r="N49" s="75">
        <v>792</v>
      </c>
      <c r="O49" s="3">
        <v>835</v>
      </c>
      <c r="P49" s="3">
        <v>813.5</v>
      </c>
      <c r="Q49" s="3">
        <v>731</v>
      </c>
      <c r="R49" s="5">
        <v>0.92300000000000004</v>
      </c>
      <c r="S49" s="3">
        <v>34</v>
      </c>
      <c r="T49" s="5">
        <v>4.2999999999999997E-2</v>
      </c>
      <c r="U49" s="3">
        <v>20</v>
      </c>
      <c r="V49" s="5">
        <v>2.5000000000000001E-2</v>
      </c>
      <c r="W49" s="3">
        <v>7</v>
      </c>
      <c r="X49" s="76">
        <v>8.9999999999999993E-3</v>
      </c>
      <c r="Y49" s="75">
        <v>156</v>
      </c>
      <c r="Z49" s="3">
        <v>45</v>
      </c>
      <c r="AA49" s="3">
        <v>201</v>
      </c>
      <c r="AB49" s="76">
        <v>0.254</v>
      </c>
      <c r="AD49" s="133">
        <f t="shared" si="0"/>
        <v>0.76700000000000002</v>
      </c>
      <c r="AE49" s="71">
        <f t="shared" si="1"/>
        <v>0.81100000000000005</v>
      </c>
      <c r="AF49" s="134">
        <f t="shared" si="2"/>
        <v>0.76700000000000002</v>
      </c>
    </row>
    <row r="50" spans="1:32" x14ac:dyDescent="0.25">
      <c r="A50" s="75">
        <v>540048</v>
      </c>
      <c r="B50" s="4" t="s">
        <v>318</v>
      </c>
      <c r="C50" s="4" t="s">
        <v>137</v>
      </c>
      <c r="D50" s="4" t="s">
        <v>49</v>
      </c>
      <c r="E50" s="92">
        <v>11</v>
      </c>
      <c r="F50" s="75">
        <v>23</v>
      </c>
      <c r="G50" s="3">
        <v>22</v>
      </c>
      <c r="H50" s="3">
        <v>22.5</v>
      </c>
      <c r="I50" s="3">
        <v>15</v>
      </c>
      <c r="J50" s="3">
        <v>0</v>
      </c>
      <c r="K50" s="5">
        <v>0</v>
      </c>
      <c r="L50" s="3">
        <v>42</v>
      </c>
      <c r="M50" s="92">
        <v>0.35699999999999998</v>
      </c>
      <c r="N50" s="75">
        <v>1294</v>
      </c>
      <c r="O50" s="3">
        <v>1181</v>
      </c>
      <c r="P50" s="3">
        <v>1237.5</v>
      </c>
      <c r="Q50" s="3">
        <v>1141</v>
      </c>
      <c r="R50" s="5">
        <v>0.88200000000000001</v>
      </c>
      <c r="S50" s="3">
        <v>117</v>
      </c>
      <c r="T50" s="5">
        <v>0.09</v>
      </c>
      <c r="U50" s="3">
        <v>28</v>
      </c>
      <c r="V50" s="5">
        <v>2.1999999999999999E-2</v>
      </c>
      <c r="W50" s="3">
        <v>8</v>
      </c>
      <c r="X50" s="76">
        <v>6.0000000000000001E-3</v>
      </c>
      <c r="Y50" s="75">
        <v>23</v>
      </c>
      <c r="Z50" s="3">
        <v>0</v>
      </c>
      <c r="AA50" s="3">
        <v>23</v>
      </c>
      <c r="AB50" s="76">
        <v>1.7999999999999999E-2</v>
      </c>
      <c r="AD50" s="133">
        <f t="shared" si="0"/>
        <v>0</v>
      </c>
      <c r="AE50" s="71">
        <f t="shared" si="1"/>
        <v>0.35499999999999998</v>
      </c>
      <c r="AF50" s="134">
        <f t="shared" si="2"/>
        <v>0.20100000000000001</v>
      </c>
    </row>
    <row r="51" spans="1:32" x14ac:dyDescent="0.25">
      <c r="A51" s="75">
        <v>540056</v>
      </c>
      <c r="B51" s="4" t="s">
        <v>209</v>
      </c>
      <c r="C51" s="4" t="s">
        <v>105</v>
      </c>
      <c r="D51" s="4" t="s">
        <v>49</v>
      </c>
      <c r="E51" s="92">
        <v>6</v>
      </c>
      <c r="F51" s="75">
        <v>303</v>
      </c>
      <c r="G51" s="3">
        <v>448</v>
      </c>
      <c r="H51" s="3">
        <v>375.5</v>
      </c>
      <c r="I51" s="3">
        <v>393</v>
      </c>
      <c r="J51" s="3">
        <v>64</v>
      </c>
      <c r="K51" s="5">
        <v>0.16300000000000001</v>
      </c>
      <c r="L51" s="3">
        <v>453</v>
      </c>
      <c r="M51" s="92">
        <v>0.86799999999999999</v>
      </c>
      <c r="N51" s="75">
        <v>7537</v>
      </c>
      <c r="O51" s="3">
        <v>6653</v>
      </c>
      <c r="P51" s="3">
        <v>7095</v>
      </c>
      <c r="Q51" s="3">
        <v>6722</v>
      </c>
      <c r="R51" s="5">
        <v>0.89200000000000002</v>
      </c>
      <c r="S51" s="3">
        <v>625</v>
      </c>
      <c r="T51" s="5">
        <v>8.3000000000000004E-2</v>
      </c>
      <c r="U51" s="3">
        <v>172</v>
      </c>
      <c r="V51" s="5">
        <v>2.3E-2</v>
      </c>
      <c r="W51" s="3">
        <v>18</v>
      </c>
      <c r="X51" s="76">
        <v>2E-3</v>
      </c>
      <c r="Y51" s="75">
        <v>303</v>
      </c>
      <c r="Z51" s="3">
        <v>86</v>
      </c>
      <c r="AA51" s="3">
        <v>389</v>
      </c>
      <c r="AB51" s="76">
        <v>5.1999999999999998E-2</v>
      </c>
      <c r="AD51" s="133">
        <f t="shared" si="0"/>
        <v>0.85899999999999999</v>
      </c>
      <c r="AE51" s="71">
        <f t="shared" si="1"/>
        <v>0.66600000000000004</v>
      </c>
      <c r="AF51" s="134">
        <f t="shared" si="2"/>
        <v>0.32400000000000001</v>
      </c>
    </row>
    <row r="52" spans="1:32" x14ac:dyDescent="0.25">
      <c r="A52" s="75">
        <v>540023</v>
      </c>
      <c r="B52" s="4" t="s">
        <v>298</v>
      </c>
      <c r="C52" s="4" t="s">
        <v>98</v>
      </c>
      <c r="D52" s="4" t="s">
        <v>49</v>
      </c>
      <c r="E52" s="92">
        <v>3</v>
      </c>
      <c r="F52" s="75">
        <v>23</v>
      </c>
      <c r="G52" s="3">
        <v>69</v>
      </c>
      <c r="H52" s="3">
        <v>46</v>
      </c>
      <c r="I52" s="3">
        <v>54</v>
      </c>
      <c r="J52" s="3">
        <v>0</v>
      </c>
      <c r="K52" s="5">
        <v>0</v>
      </c>
      <c r="L52" s="3">
        <v>114</v>
      </c>
      <c r="M52" s="92">
        <v>0.47399999999999998</v>
      </c>
      <c r="N52" s="75">
        <v>316</v>
      </c>
      <c r="O52" s="3">
        <v>308</v>
      </c>
      <c r="P52" s="3">
        <v>312</v>
      </c>
      <c r="Q52" s="3">
        <v>220</v>
      </c>
      <c r="R52" s="5">
        <v>0.69599999999999995</v>
      </c>
      <c r="S52" s="3">
        <v>72</v>
      </c>
      <c r="T52" s="5">
        <v>0.22800000000000001</v>
      </c>
      <c r="U52" s="3">
        <v>24</v>
      </c>
      <c r="V52" s="5">
        <v>7.5999999999999998E-2</v>
      </c>
      <c r="W52" s="3">
        <v>0</v>
      </c>
      <c r="X52" s="76">
        <v>0</v>
      </c>
      <c r="Y52" s="75">
        <v>23</v>
      </c>
      <c r="Z52" s="3">
        <v>1</v>
      </c>
      <c r="AA52" s="3">
        <v>24</v>
      </c>
      <c r="AB52" s="76">
        <v>7.5999999999999998E-2</v>
      </c>
      <c r="AD52" s="133">
        <f t="shared" si="0"/>
        <v>0</v>
      </c>
      <c r="AE52" s="71">
        <f t="shared" si="1"/>
        <v>0.42499999999999999</v>
      </c>
      <c r="AF52" s="134">
        <f t="shared" si="2"/>
        <v>0.40699999999999997</v>
      </c>
    </row>
    <row r="53" spans="1:32" x14ac:dyDescent="0.25">
      <c r="A53" s="75">
        <v>540080</v>
      </c>
      <c r="B53" s="4" t="s">
        <v>68</v>
      </c>
      <c r="C53" s="4" t="s">
        <v>69</v>
      </c>
      <c r="D53" s="4" t="s">
        <v>49</v>
      </c>
      <c r="E53" s="92">
        <v>10</v>
      </c>
      <c r="F53" s="75">
        <v>0</v>
      </c>
      <c r="G53" s="3">
        <v>0</v>
      </c>
      <c r="H53" s="3">
        <v>0</v>
      </c>
      <c r="I53" s="3">
        <v>0</v>
      </c>
      <c r="J53" s="3">
        <v>0</v>
      </c>
      <c r="K53" s="32">
        <v>0</v>
      </c>
      <c r="L53" s="3">
        <v>0</v>
      </c>
      <c r="M53" s="95">
        <v>0</v>
      </c>
      <c r="N53" s="75">
        <v>206</v>
      </c>
      <c r="O53" s="3">
        <v>265</v>
      </c>
      <c r="P53" s="3">
        <v>235.5</v>
      </c>
      <c r="Q53" s="3">
        <v>202</v>
      </c>
      <c r="R53" s="5">
        <v>0.98099999999999998</v>
      </c>
      <c r="S53" s="3">
        <v>1</v>
      </c>
      <c r="T53" s="5">
        <v>5.0000000000000001E-3</v>
      </c>
      <c r="U53" s="3">
        <v>3</v>
      </c>
      <c r="V53" s="5">
        <v>1.4999999999999999E-2</v>
      </c>
      <c r="W53" s="3">
        <v>0</v>
      </c>
      <c r="X53" s="76">
        <v>0</v>
      </c>
      <c r="Y53" s="75">
        <v>0</v>
      </c>
      <c r="Z53" s="3">
        <v>0</v>
      </c>
      <c r="AA53" s="3">
        <v>0</v>
      </c>
      <c r="AB53" s="76">
        <v>0</v>
      </c>
      <c r="AD53" s="133">
        <f t="shared" si="0"/>
        <v>0</v>
      </c>
      <c r="AE53" s="71">
        <f t="shared" si="1"/>
        <v>0</v>
      </c>
      <c r="AF53" s="134">
        <f t="shared" si="2"/>
        <v>0</v>
      </c>
    </row>
    <row r="54" spans="1:32" x14ac:dyDescent="0.25">
      <c r="A54" s="75">
        <v>540075</v>
      </c>
      <c r="B54" s="26" t="s">
        <v>180</v>
      </c>
      <c r="C54" s="4" t="s">
        <v>84</v>
      </c>
      <c r="D54" s="4" t="s">
        <v>49</v>
      </c>
      <c r="E54" s="92">
        <v>3</v>
      </c>
      <c r="F54" s="75">
        <v>334</v>
      </c>
      <c r="G54" s="3">
        <v>366</v>
      </c>
      <c r="H54" s="3">
        <v>350</v>
      </c>
      <c r="I54" s="3">
        <v>302</v>
      </c>
      <c r="J54" s="3">
        <v>1</v>
      </c>
      <c r="K54" s="5">
        <v>3.0000000000000001E-3</v>
      </c>
      <c r="L54" s="3">
        <v>235</v>
      </c>
      <c r="M54" s="92">
        <v>1.2849999999999999</v>
      </c>
      <c r="N54" s="75">
        <v>575</v>
      </c>
      <c r="O54" s="3">
        <v>545</v>
      </c>
      <c r="P54" s="3">
        <v>560</v>
      </c>
      <c r="Q54" s="3">
        <v>463</v>
      </c>
      <c r="R54" s="5">
        <v>0.80500000000000005</v>
      </c>
      <c r="S54" s="3">
        <v>75</v>
      </c>
      <c r="T54" s="5">
        <v>0.13</v>
      </c>
      <c r="U54" s="3">
        <v>35</v>
      </c>
      <c r="V54" s="5">
        <v>6.0999999999999999E-2</v>
      </c>
      <c r="W54" s="3">
        <v>2</v>
      </c>
      <c r="X54" s="76">
        <v>3.0000000000000001E-3</v>
      </c>
      <c r="Y54" s="75">
        <v>334</v>
      </c>
      <c r="Z54" s="3">
        <v>0</v>
      </c>
      <c r="AA54" s="3">
        <v>334</v>
      </c>
      <c r="AB54" s="76">
        <v>0.58099999999999996</v>
      </c>
      <c r="AD54" s="133">
        <f t="shared" si="0"/>
        <v>0.56100000000000005</v>
      </c>
      <c r="AE54" s="71">
        <f t="shared" si="1"/>
        <v>0.85499999999999998</v>
      </c>
      <c r="AF54" s="134">
        <f t="shared" si="2"/>
        <v>0.97799999999999998</v>
      </c>
    </row>
    <row r="55" spans="1:32" x14ac:dyDescent="0.25">
      <c r="A55" s="75">
        <v>540206</v>
      </c>
      <c r="B55" s="4" t="s">
        <v>330</v>
      </c>
      <c r="C55" s="4" t="s">
        <v>246</v>
      </c>
      <c r="D55" s="4" t="s">
        <v>49</v>
      </c>
      <c r="E55" s="92">
        <v>4</v>
      </c>
      <c r="F55" s="75">
        <v>44</v>
      </c>
      <c r="G55" s="3">
        <v>44</v>
      </c>
      <c r="H55" s="3">
        <v>44</v>
      </c>
      <c r="I55" s="3">
        <v>35</v>
      </c>
      <c r="J55" s="3">
        <v>0</v>
      </c>
      <c r="K55" s="5">
        <v>0</v>
      </c>
      <c r="L55" s="3">
        <v>111</v>
      </c>
      <c r="M55" s="92">
        <v>0.315</v>
      </c>
      <c r="N55" s="75">
        <v>400</v>
      </c>
      <c r="O55" s="3">
        <v>320</v>
      </c>
      <c r="P55" s="3">
        <v>360</v>
      </c>
      <c r="Q55" s="3">
        <v>259</v>
      </c>
      <c r="R55" s="5">
        <v>0.64700000000000002</v>
      </c>
      <c r="S55" s="3">
        <v>19</v>
      </c>
      <c r="T55" s="5">
        <v>4.8000000000000001E-2</v>
      </c>
      <c r="U55" s="3">
        <v>12</v>
      </c>
      <c r="V55" s="5">
        <v>0.03</v>
      </c>
      <c r="W55" s="3">
        <v>110</v>
      </c>
      <c r="X55" s="76">
        <v>0.27500000000000002</v>
      </c>
      <c r="Y55" s="75">
        <v>44</v>
      </c>
      <c r="Z55" s="3">
        <v>0</v>
      </c>
      <c r="AA55" s="3">
        <v>44</v>
      </c>
      <c r="AB55" s="76">
        <v>0.11</v>
      </c>
      <c r="AD55" s="133">
        <f t="shared" si="0"/>
        <v>0</v>
      </c>
      <c r="AE55" s="71">
        <f t="shared" si="1"/>
        <v>0.30199999999999999</v>
      </c>
      <c r="AF55" s="134">
        <f t="shared" si="2"/>
        <v>0.52600000000000002</v>
      </c>
    </row>
    <row r="56" spans="1:32" x14ac:dyDescent="0.25">
      <c r="A56" s="75">
        <v>540230</v>
      </c>
      <c r="B56" s="4" t="s">
        <v>202</v>
      </c>
      <c r="C56" s="4" t="s">
        <v>71</v>
      </c>
      <c r="D56" s="4" t="s">
        <v>49</v>
      </c>
      <c r="E56" s="92">
        <v>3</v>
      </c>
      <c r="F56" s="75">
        <v>155</v>
      </c>
      <c r="G56" s="3">
        <v>128</v>
      </c>
      <c r="H56" s="3">
        <v>141.5</v>
      </c>
      <c r="I56" s="3">
        <v>129</v>
      </c>
      <c r="J56" s="3">
        <v>56</v>
      </c>
      <c r="K56" s="5">
        <v>0.434</v>
      </c>
      <c r="L56" s="3">
        <v>119</v>
      </c>
      <c r="M56" s="92">
        <v>1.0840000000000001</v>
      </c>
      <c r="N56" s="75">
        <v>315</v>
      </c>
      <c r="O56" s="3">
        <v>259</v>
      </c>
      <c r="P56" s="3">
        <v>287</v>
      </c>
      <c r="Q56" s="3">
        <v>196</v>
      </c>
      <c r="R56" s="5">
        <v>0.622</v>
      </c>
      <c r="S56" s="3">
        <v>84</v>
      </c>
      <c r="T56" s="5">
        <v>0.26700000000000002</v>
      </c>
      <c r="U56" s="3">
        <v>18</v>
      </c>
      <c r="V56" s="5">
        <v>5.7000000000000002E-2</v>
      </c>
      <c r="W56" s="3">
        <v>17</v>
      </c>
      <c r="X56" s="76">
        <v>5.3999999999999999E-2</v>
      </c>
      <c r="Y56" s="75">
        <v>155</v>
      </c>
      <c r="Z56" s="3">
        <v>3</v>
      </c>
      <c r="AA56" s="3">
        <v>158</v>
      </c>
      <c r="AB56" s="76">
        <v>0.502</v>
      </c>
      <c r="AD56" s="133">
        <f t="shared" si="0"/>
        <v>0.96899999999999997</v>
      </c>
      <c r="AE56" s="71">
        <f t="shared" si="1"/>
        <v>0.76300000000000001</v>
      </c>
      <c r="AF56" s="134">
        <f t="shared" si="2"/>
        <v>0.95099999999999996</v>
      </c>
    </row>
    <row r="57" spans="1:32" x14ac:dyDescent="0.25">
      <c r="A57" s="75">
        <v>540260</v>
      </c>
      <c r="B57" s="4" t="s">
        <v>378</v>
      </c>
      <c r="C57" s="4" t="s">
        <v>204</v>
      </c>
      <c r="D57" s="4" t="s">
        <v>49</v>
      </c>
      <c r="E57" s="92">
        <v>7</v>
      </c>
      <c r="F57" s="75">
        <v>1</v>
      </c>
      <c r="G57" s="3">
        <v>4</v>
      </c>
      <c r="H57" s="3">
        <v>2.5</v>
      </c>
      <c r="I57" s="3">
        <v>2</v>
      </c>
      <c r="J57" s="3">
        <v>0</v>
      </c>
      <c r="K57" s="5">
        <v>0</v>
      </c>
      <c r="L57" s="3">
        <v>98</v>
      </c>
      <c r="M57" s="92">
        <v>0.02</v>
      </c>
      <c r="N57" s="75">
        <v>537</v>
      </c>
      <c r="O57" s="3">
        <v>478</v>
      </c>
      <c r="P57" s="3">
        <v>507.5</v>
      </c>
      <c r="Q57" s="3">
        <v>449</v>
      </c>
      <c r="R57" s="5">
        <v>0.83599999999999997</v>
      </c>
      <c r="S57" s="3">
        <v>63</v>
      </c>
      <c r="T57" s="5">
        <v>0.11700000000000001</v>
      </c>
      <c r="U57" s="3">
        <v>13</v>
      </c>
      <c r="V57" s="5">
        <v>2.4E-2</v>
      </c>
      <c r="W57" s="3">
        <v>12</v>
      </c>
      <c r="X57" s="76">
        <v>2.1999999999999999E-2</v>
      </c>
      <c r="Y57" s="75">
        <v>1</v>
      </c>
      <c r="Z57" s="3">
        <v>0</v>
      </c>
      <c r="AA57" s="3">
        <v>1</v>
      </c>
      <c r="AB57" s="76">
        <v>2E-3</v>
      </c>
      <c r="AD57" s="133">
        <f t="shared" si="0"/>
        <v>0</v>
      </c>
      <c r="AE57" s="71">
        <f t="shared" si="1"/>
        <v>0.11799999999999999</v>
      </c>
      <c r="AF57" s="134">
        <f t="shared" si="2"/>
        <v>0.105</v>
      </c>
    </row>
    <row r="58" spans="1:32" x14ac:dyDescent="0.25">
      <c r="A58" s="75">
        <v>540116</v>
      </c>
      <c r="B58" s="4" t="s">
        <v>253</v>
      </c>
      <c r="C58" s="4" t="s">
        <v>125</v>
      </c>
      <c r="D58" s="4" t="s">
        <v>49</v>
      </c>
      <c r="E58" s="92">
        <v>1</v>
      </c>
      <c r="F58" s="75">
        <v>102</v>
      </c>
      <c r="G58" s="3">
        <v>81</v>
      </c>
      <c r="H58" s="3">
        <v>91.5</v>
      </c>
      <c r="I58" s="3">
        <v>55</v>
      </c>
      <c r="J58" s="3">
        <v>7</v>
      </c>
      <c r="K58" s="5">
        <v>0.127</v>
      </c>
      <c r="L58" s="3">
        <v>79</v>
      </c>
      <c r="M58" s="92">
        <v>0.69599999999999995</v>
      </c>
      <c r="N58" s="75">
        <v>222</v>
      </c>
      <c r="O58" s="3">
        <v>164</v>
      </c>
      <c r="P58" s="3">
        <v>193</v>
      </c>
      <c r="Q58" s="3">
        <v>190</v>
      </c>
      <c r="R58" s="5">
        <v>0.85599999999999998</v>
      </c>
      <c r="S58" s="3">
        <v>8</v>
      </c>
      <c r="T58" s="5">
        <v>3.5999999999999997E-2</v>
      </c>
      <c r="U58" s="3">
        <v>14</v>
      </c>
      <c r="V58" s="5">
        <v>6.3E-2</v>
      </c>
      <c r="W58" s="3">
        <v>10</v>
      </c>
      <c r="X58" s="76">
        <v>4.4999999999999998E-2</v>
      </c>
      <c r="Y58" s="75">
        <v>102</v>
      </c>
      <c r="Z58" s="3">
        <v>4</v>
      </c>
      <c r="AA58" s="3">
        <v>106</v>
      </c>
      <c r="AB58" s="76">
        <v>0.47699999999999998</v>
      </c>
      <c r="AD58" s="133">
        <f t="shared" si="0"/>
        <v>0.79800000000000004</v>
      </c>
      <c r="AE58" s="71">
        <f t="shared" si="1"/>
        <v>0.58699999999999997</v>
      </c>
      <c r="AF58" s="134">
        <f t="shared" si="2"/>
        <v>0.93400000000000005</v>
      </c>
    </row>
    <row r="59" spans="1:32" x14ac:dyDescent="0.25">
      <c r="A59" s="75">
        <v>540134</v>
      </c>
      <c r="B59" s="4" t="s">
        <v>146</v>
      </c>
      <c r="C59" s="4" t="s">
        <v>147</v>
      </c>
      <c r="D59" s="4" t="s">
        <v>49</v>
      </c>
      <c r="E59" s="92">
        <v>2</v>
      </c>
      <c r="F59" s="75">
        <v>178</v>
      </c>
      <c r="G59" s="3">
        <v>132</v>
      </c>
      <c r="H59" s="3">
        <v>155</v>
      </c>
      <c r="I59" s="3">
        <v>119</v>
      </c>
      <c r="J59" s="3">
        <v>46</v>
      </c>
      <c r="K59" s="5">
        <v>0.38700000000000001</v>
      </c>
      <c r="L59" s="3">
        <v>74</v>
      </c>
      <c r="M59" s="92">
        <v>1.6080000000000001</v>
      </c>
      <c r="N59" s="75">
        <v>438</v>
      </c>
      <c r="O59" s="3">
        <v>259</v>
      </c>
      <c r="P59" s="3">
        <v>348.5</v>
      </c>
      <c r="Q59" s="3">
        <v>339</v>
      </c>
      <c r="R59" s="5">
        <v>0.77400000000000002</v>
      </c>
      <c r="S59" s="3">
        <v>34</v>
      </c>
      <c r="T59" s="5">
        <v>7.8E-2</v>
      </c>
      <c r="U59" s="3">
        <v>38</v>
      </c>
      <c r="V59" s="5">
        <v>8.6999999999999994E-2</v>
      </c>
      <c r="W59" s="3">
        <v>27</v>
      </c>
      <c r="X59" s="76">
        <v>6.2E-2</v>
      </c>
      <c r="Y59" s="75">
        <v>178</v>
      </c>
      <c r="Z59" s="3">
        <v>12</v>
      </c>
      <c r="AA59" s="3">
        <v>190</v>
      </c>
      <c r="AB59" s="76">
        <v>0.434</v>
      </c>
      <c r="AD59" s="133">
        <f t="shared" si="0"/>
        <v>0.95099999999999996</v>
      </c>
      <c r="AE59" s="71">
        <f t="shared" si="1"/>
        <v>0.91200000000000003</v>
      </c>
      <c r="AF59" s="134">
        <f t="shared" si="2"/>
        <v>0.90700000000000003</v>
      </c>
    </row>
    <row r="60" spans="1:32" x14ac:dyDescent="0.25">
      <c r="A60" s="75">
        <v>540076</v>
      </c>
      <c r="B60" s="4" t="s">
        <v>103</v>
      </c>
      <c r="C60" s="4" t="s">
        <v>84</v>
      </c>
      <c r="D60" s="4" t="s">
        <v>49</v>
      </c>
      <c r="E60" s="92">
        <v>3</v>
      </c>
      <c r="F60" s="75">
        <v>974</v>
      </c>
      <c r="G60" s="3">
        <v>1197</v>
      </c>
      <c r="H60" s="3">
        <v>1085.5</v>
      </c>
      <c r="I60" s="3">
        <v>1048</v>
      </c>
      <c r="J60" s="3">
        <v>1</v>
      </c>
      <c r="K60" s="5">
        <v>1E-3</v>
      </c>
      <c r="L60" s="3">
        <v>313</v>
      </c>
      <c r="M60" s="92">
        <v>3.3479999999999999</v>
      </c>
      <c r="N60" s="75">
        <v>4109</v>
      </c>
      <c r="O60" s="3">
        <v>3562</v>
      </c>
      <c r="P60" s="3">
        <v>3835.5</v>
      </c>
      <c r="Q60" s="3">
        <v>3710</v>
      </c>
      <c r="R60" s="5">
        <v>0.90300000000000002</v>
      </c>
      <c r="S60" s="3">
        <v>326</v>
      </c>
      <c r="T60" s="5">
        <v>7.9000000000000001E-2</v>
      </c>
      <c r="U60" s="3">
        <v>64</v>
      </c>
      <c r="V60" s="5">
        <v>1.6E-2</v>
      </c>
      <c r="W60" s="3">
        <v>9</v>
      </c>
      <c r="X60" s="76">
        <v>2E-3</v>
      </c>
      <c r="Y60" s="75">
        <v>974</v>
      </c>
      <c r="Z60" s="3">
        <v>18</v>
      </c>
      <c r="AA60" s="3">
        <v>992</v>
      </c>
      <c r="AB60" s="76">
        <v>0.24099999999999999</v>
      </c>
      <c r="AD60" s="133">
        <f t="shared" si="0"/>
        <v>0.55200000000000005</v>
      </c>
      <c r="AE60" s="71">
        <f t="shared" si="1"/>
        <v>1</v>
      </c>
      <c r="AF60" s="134">
        <f t="shared" si="2"/>
        <v>0.73199999999999998</v>
      </c>
    </row>
    <row r="61" spans="1:32" x14ac:dyDescent="0.25">
      <c r="A61" s="75">
        <v>540158</v>
      </c>
      <c r="B61" s="4" t="s">
        <v>335</v>
      </c>
      <c r="C61" s="4" t="s">
        <v>74</v>
      </c>
      <c r="D61" s="4" t="s">
        <v>49</v>
      </c>
      <c r="E61" s="92">
        <v>4</v>
      </c>
      <c r="F61" s="75">
        <v>3</v>
      </c>
      <c r="G61" s="3">
        <v>25</v>
      </c>
      <c r="H61" s="3">
        <v>14</v>
      </c>
      <c r="I61" s="3">
        <v>7</v>
      </c>
      <c r="J61" s="3">
        <v>2</v>
      </c>
      <c r="K61" s="5">
        <v>0.28599999999999998</v>
      </c>
      <c r="L61" s="3">
        <v>58</v>
      </c>
      <c r="M61" s="92">
        <v>0.121</v>
      </c>
      <c r="N61" s="75">
        <v>187</v>
      </c>
      <c r="O61" s="3">
        <v>191</v>
      </c>
      <c r="P61" s="3">
        <v>189</v>
      </c>
      <c r="Q61" s="3">
        <v>156</v>
      </c>
      <c r="R61" s="5">
        <v>0.83399999999999996</v>
      </c>
      <c r="S61" s="3">
        <v>20</v>
      </c>
      <c r="T61" s="5">
        <v>0.107</v>
      </c>
      <c r="U61" s="3">
        <v>11</v>
      </c>
      <c r="V61" s="5">
        <v>5.8999999999999997E-2</v>
      </c>
      <c r="W61" s="3">
        <v>0</v>
      </c>
      <c r="X61" s="76">
        <v>0</v>
      </c>
      <c r="Y61" s="75">
        <v>3</v>
      </c>
      <c r="Z61" s="3">
        <v>5</v>
      </c>
      <c r="AA61" s="3">
        <v>8</v>
      </c>
      <c r="AB61" s="76">
        <v>4.2999999999999997E-2</v>
      </c>
      <c r="AD61" s="133">
        <f t="shared" si="0"/>
        <v>0.91600000000000004</v>
      </c>
      <c r="AE61" s="71">
        <f t="shared" si="1"/>
        <v>0.188</v>
      </c>
      <c r="AF61" s="134">
        <f t="shared" si="2"/>
        <v>0.29799999999999999</v>
      </c>
    </row>
    <row r="62" spans="1:32" x14ac:dyDescent="0.25">
      <c r="A62" s="75">
        <v>540077</v>
      </c>
      <c r="B62" s="4" t="s">
        <v>134</v>
      </c>
      <c r="C62" s="4" t="s">
        <v>84</v>
      </c>
      <c r="D62" s="4" t="s">
        <v>49</v>
      </c>
      <c r="E62" s="92">
        <v>3</v>
      </c>
      <c r="F62" s="75">
        <v>48</v>
      </c>
      <c r="G62" s="3">
        <v>110</v>
      </c>
      <c r="H62" s="3">
        <v>79</v>
      </c>
      <c r="I62" s="3">
        <v>53</v>
      </c>
      <c r="J62" s="3">
        <v>8</v>
      </c>
      <c r="K62" s="5">
        <v>0.151</v>
      </c>
      <c r="L62" s="3">
        <v>45</v>
      </c>
      <c r="M62" s="92">
        <v>1.1779999999999999</v>
      </c>
      <c r="N62" s="75">
        <v>430</v>
      </c>
      <c r="O62" s="3">
        <v>478</v>
      </c>
      <c r="P62" s="3">
        <v>454</v>
      </c>
      <c r="Q62" s="3">
        <v>407</v>
      </c>
      <c r="R62" s="5">
        <v>0.94699999999999995</v>
      </c>
      <c r="S62" s="3">
        <v>9</v>
      </c>
      <c r="T62" s="5">
        <v>2.1000000000000001E-2</v>
      </c>
      <c r="U62" s="3">
        <v>14</v>
      </c>
      <c r="V62" s="5">
        <v>3.3000000000000002E-2</v>
      </c>
      <c r="W62" s="3">
        <v>0</v>
      </c>
      <c r="X62" s="76">
        <v>0</v>
      </c>
      <c r="Y62" s="75">
        <v>48</v>
      </c>
      <c r="Z62" s="3">
        <v>26</v>
      </c>
      <c r="AA62" s="3">
        <v>74</v>
      </c>
      <c r="AB62" s="76">
        <v>0.17199999999999999</v>
      </c>
      <c r="AD62" s="133">
        <f t="shared" si="0"/>
        <v>0.84199999999999997</v>
      </c>
      <c r="AE62" s="71">
        <f t="shared" si="1"/>
        <v>0.80200000000000005</v>
      </c>
      <c r="AF62" s="134">
        <f t="shared" si="2"/>
        <v>0.65300000000000002</v>
      </c>
    </row>
    <row r="63" spans="1:32" x14ac:dyDescent="0.25">
      <c r="A63" s="75">
        <v>540222</v>
      </c>
      <c r="B63" s="4" t="s">
        <v>377</v>
      </c>
      <c r="C63" s="4" t="s">
        <v>100</v>
      </c>
      <c r="D63" s="4" t="s">
        <v>49</v>
      </c>
      <c r="E63" s="92">
        <v>3</v>
      </c>
      <c r="F63" s="75">
        <v>18</v>
      </c>
      <c r="G63" s="3">
        <v>30</v>
      </c>
      <c r="H63" s="3">
        <v>24</v>
      </c>
      <c r="I63" s="3">
        <v>6</v>
      </c>
      <c r="J63" s="3">
        <v>0</v>
      </c>
      <c r="K63" s="5">
        <v>0</v>
      </c>
      <c r="L63" s="3">
        <v>319</v>
      </c>
      <c r="M63" s="92">
        <v>1.9E-2</v>
      </c>
      <c r="N63" s="75">
        <v>737</v>
      </c>
      <c r="O63" s="3">
        <v>819</v>
      </c>
      <c r="P63" s="3">
        <v>778</v>
      </c>
      <c r="Q63" s="3">
        <v>650</v>
      </c>
      <c r="R63" s="5">
        <v>0.88200000000000001</v>
      </c>
      <c r="S63" s="3">
        <v>63</v>
      </c>
      <c r="T63" s="5">
        <v>8.5000000000000006E-2</v>
      </c>
      <c r="U63" s="3">
        <v>22</v>
      </c>
      <c r="V63" s="5">
        <v>0.03</v>
      </c>
      <c r="W63" s="3">
        <v>2</v>
      </c>
      <c r="X63" s="76">
        <v>3.0000000000000001E-3</v>
      </c>
      <c r="Y63" s="75">
        <v>18</v>
      </c>
      <c r="Z63" s="3">
        <v>2</v>
      </c>
      <c r="AA63" s="3">
        <v>20</v>
      </c>
      <c r="AB63" s="76">
        <v>2.7E-2</v>
      </c>
      <c r="AD63" s="133">
        <f t="shared" si="0"/>
        <v>0</v>
      </c>
      <c r="AE63" s="71">
        <f t="shared" si="1"/>
        <v>0.114</v>
      </c>
      <c r="AF63" s="134">
        <f t="shared" si="2"/>
        <v>0.24099999999999999</v>
      </c>
    </row>
    <row r="64" spans="1:32" x14ac:dyDescent="0.25">
      <c r="A64" s="75">
        <v>540212</v>
      </c>
      <c r="B64" s="4" t="s">
        <v>293</v>
      </c>
      <c r="C64" s="4" t="s">
        <v>294</v>
      </c>
      <c r="D64" s="4" t="s">
        <v>49</v>
      </c>
      <c r="E64" s="92">
        <v>5</v>
      </c>
      <c r="F64" s="75">
        <v>87</v>
      </c>
      <c r="G64" s="3">
        <v>84</v>
      </c>
      <c r="H64" s="3">
        <v>85.5</v>
      </c>
      <c r="I64" s="3">
        <v>66</v>
      </c>
      <c r="J64" s="3">
        <v>0</v>
      </c>
      <c r="K64" s="5">
        <v>0</v>
      </c>
      <c r="L64" s="3">
        <v>128</v>
      </c>
      <c r="M64" s="92">
        <v>0.51600000000000001</v>
      </c>
      <c r="N64" s="75">
        <v>635</v>
      </c>
      <c r="O64" s="3">
        <v>504</v>
      </c>
      <c r="P64" s="3">
        <v>569.5</v>
      </c>
      <c r="Q64" s="3">
        <v>501</v>
      </c>
      <c r="R64" s="5">
        <v>0.78900000000000003</v>
      </c>
      <c r="S64" s="3">
        <v>66</v>
      </c>
      <c r="T64" s="5">
        <v>0.104</v>
      </c>
      <c r="U64" s="3">
        <v>47</v>
      </c>
      <c r="V64" s="5">
        <v>7.3999999999999996E-2</v>
      </c>
      <c r="W64" s="3">
        <v>21</v>
      </c>
      <c r="X64" s="76">
        <v>3.3000000000000002E-2</v>
      </c>
      <c r="Y64" s="75">
        <v>87</v>
      </c>
      <c r="Z64" s="3">
        <v>2</v>
      </c>
      <c r="AA64" s="3">
        <v>89</v>
      </c>
      <c r="AB64" s="76">
        <v>0.14000000000000001</v>
      </c>
      <c r="AD64" s="133">
        <f t="shared" si="0"/>
        <v>0</v>
      </c>
      <c r="AE64" s="71">
        <f t="shared" si="1"/>
        <v>0.46400000000000002</v>
      </c>
      <c r="AF64" s="134">
        <f t="shared" si="2"/>
        <v>0.59199999999999997</v>
      </c>
    </row>
    <row r="65" spans="1:32" x14ac:dyDescent="0.25">
      <c r="A65" s="75">
        <v>540091</v>
      </c>
      <c r="B65" s="4" t="s">
        <v>64</v>
      </c>
      <c r="C65" s="4" t="s">
        <v>65</v>
      </c>
      <c r="D65" s="4" t="s">
        <v>49</v>
      </c>
      <c r="E65" s="92">
        <v>8</v>
      </c>
      <c r="F65" s="75">
        <v>0</v>
      </c>
      <c r="G65" s="3">
        <v>0</v>
      </c>
      <c r="H65" s="3">
        <v>0</v>
      </c>
      <c r="I65" s="3">
        <v>0</v>
      </c>
      <c r="J65" s="3">
        <v>0</v>
      </c>
      <c r="K65" s="32">
        <v>0</v>
      </c>
      <c r="L65" s="3">
        <v>0</v>
      </c>
      <c r="M65" s="95">
        <v>0</v>
      </c>
      <c r="N65" s="75">
        <v>117</v>
      </c>
      <c r="O65" s="3">
        <v>121</v>
      </c>
      <c r="P65" s="3">
        <v>119</v>
      </c>
      <c r="Q65" s="3">
        <v>98</v>
      </c>
      <c r="R65" s="5">
        <v>0.83799999999999997</v>
      </c>
      <c r="S65" s="3">
        <v>5</v>
      </c>
      <c r="T65" s="5">
        <v>4.2999999999999997E-2</v>
      </c>
      <c r="U65" s="3">
        <v>14</v>
      </c>
      <c r="V65" s="5">
        <v>0.12</v>
      </c>
      <c r="W65" s="3">
        <v>0</v>
      </c>
      <c r="X65" s="76">
        <v>0</v>
      </c>
      <c r="Y65" s="75">
        <v>0</v>
      </c>
      <c r="Z65" s="3">
        <v>0</v>
      </c>
      <c r="AA65" s="3">
        <v>0</v>
      </c>
      <c r="AB65" s="76">
        <v>0</v>
      </c>
      <c r="AD65" s="133">
        <f t="shared" si="0"/>
        <v>0</v>
      </c>
      <c r="AE65" s="71">
        <f t="shared" si="1"/>
        <v>0</v>
      </c>
      <c r="AF65" s="134">
        <f t="shared" si="2"/>
        <v>0</v>
      </c>
    </row>
    <row r="66" spans="1:32" x14ac:dyDescent="0.25">
      <c r="A66" s="75">
        <v>540177</v>
      </c>
      <c r="B66" s="4" t="s">
        <v>252</v>
      </c>
      <c r="C66" s="4" t="s">
        <v>238</v>
      </c>
      <c r="D66" s="4" t="s">
        <v>49</v>
      </c>
      <c r="E66" s="92">
        <v>7</v>
      </c>
      <c r="F66" s="75">
        <v>224</v>
      </c>
      <c r="G66" s="3">
        <v>236</v>
      </c>
      <c r="H66" s="3">
        <v>230</v>
      </c>
      <c r="I66" s="3">
        <v>220</v>
      </c>
      <c r="J66" s="3">
        <v>20</v>
      </c>
      <c r="K66" s="5">
        <v>9.0999999999999998E-2</v>
      </c>
      <c r="L66" s="3">
        <v>307</v>
      </c>
      <c r="M66" s="92">
        <v>0.71699999999999997</v>
      </c>
      <c r="N66" s="75">
        <v>3993</v>
      </c>
      <c r="O66" s="3">
        <v>3162</v>
      </c>
      <c r="P66" s="3">
        <v>3577.5</v>
      </c>
      <c r="Q66" s="3">
        <v>3233</v>
      </c>
      <c r="R66" s="5">
        <v>0.81</v>
      </c>
      <c r="S66" s="3">
        <v>582</v>
      </c>
      <c r="T66" s="5">
        <v>0.14599999999999999</v>
      </c>
      <c r="U66" s="3">
        <v>154</v>
      </c>
      <c r="V66" s="5">
        <v>3.9E-2</v>
      </c>
      <c r="W66" s="3">
        <v>24</v>
      </c>
      <c r="X66" s="76">
        <v>6.0000000000000001E-3</v>
      </c>
      <c r="Y66" s="75">
        <v>224</v>
      </c>
      <c r="Z66" s="3">
        <v>1</v>
      </c>
      <c r="AA66" s="3">
        <v>225</v>
      </c>
      <c r="AB66" s="76">
        <v>5.6000000000000001E-2</v>
      </c>
      <c r="AD66" s="133">
        <f t="shared" si="0"/>
        <v>0.70599999999999996</v>
      </c>
      <c r="AE66" s="71">
        <f t="shared" si="1"/>
        <v>0.60899999999999999</v>
      </c>
      <c r="AF66" s="134">
        <f t="shared" si="2"/>
        <v>0.35</v>
      </c>
    </row>
    <row r="67" spans="1:32" x14ac:dyDescent="0.25">
      <c r="A67" s="75">
        <v>540180</v>
      </c>
      <c r="B67" s="4" t="s">
        <v>289</v>
      </c>
      <c r="C67" s="4" t="s">
        <v>200</v>
      </c>
      <c r="D67" s="4" t="s">
        <v>49</v>
      </c>
      <c r="E67" s="92">
        <v>5</v>
      </c>
      <c r="F67" s="75">
        <v>19</v>
      </c>
      <c r="G67" s="3">
        <v>35</v>
      </c>
      <c r="H67" s="3">
        <v>27</v>
      </c>
      <c r="I67" s="3">
        <v>10</v>
      </c>
      <c r="J67" s="3">
        <v>0</v>
      </c>
      <c r="K67" s="5">
        <v>0</v>
      </c>
      <c r="L67" s="3">
        <v>33</v>
      </c>
      <c r="M67" s="92">
        <v>0.30299999999999999</v>
      </c>
      <c r="N67" s="75">
        <v>305</v>
      </c>
      <c r="O67" s="3">
        <v>277</v>
      </c>
      <c r="P67" s="3">
        <v>291</v>
      </c>
      <c r="Q67" s="3">
        <v>215</v>
      </c>
      <c r="R67" s="5">
        <v>0.70499999999999996</v>
      </c>
      <c r="S67" s="3">
        <v>45</v>
      </c>
      <c r="T67" s="5">
        <v>0.14799999999999999</v>
      </c>
      <c r="U67" s="3">
        <v>28</v>
      </c>
      <c r="V67" s="5">
        <v>9.1999999999999998E-2</v>
      </c>
      <c r="W67" s="3">
        <v>17</v>
      </c>
      <c r="X67" s="76">
        <v>5.6000000000000001E-2</v>
      </c>
      <c r="Y67" s="75">
        <v>19</v>
      </c>
      <c r="Z67" s="3">
        <v>24</v>
      </c>
      <c r="AA67" s="3">
        <v>43</v>
      </c>
      <c r="AB67" s="76">
        <v>0.14099999999999999</v>
      </c>
      <c r="AD67" s="133">
        <f t="shared" si="0"/>
        <v>0</v>
      </c>
      <c r="AE67" s="71">
        <f t="shared" si="1"/>
        <v>0.29299999999999998</v>
      </c>
      <c r="AF67" s="134">
        <f t="shared" si="2"/>
        <v>0.59599999999999997</v>
      </c>
    </row>
    <row r="68" spans="1:32" x14ac:dyDescent="0.25">
      <c r="A68" s="75">
        <v>540099</v>
      </c>
      <c r="B68" s="4" t="s">
        <v>362</v>
      </c>
      <c r="C68" s="4" t="s">
        <v>156</v>
      </c>
      <c r="D68" s="4" t="s">
        <v>49</v>
      </c>
      <c r="E68" s="92">
        <v>6</v>
      </c>
      <c r="F68" s="75">
        <v>29</v>
      </c>
      <c r="G68" s="3">
        <v>45</v>
      </c>
      <c r="H68" s="3">
        <v>37</v>
      </c>
      <c r="I68" s="3">
        <v>49</v>
      </c>
      <c r="J68" s="3">
        <v>8</v>
      </c>
      <c r="K68" s="5">
        <v>0.16300000000000001</v>
      </c>
      <c r="L68" s="3">
        <v>416</v>
      </c>
      <c r="M68" s="92">
        <v>0.11799999999999999</v>
      </c>
      <c r="N68" s="75">
        <v>8378</v>
      </c>
      <c r="O68" s="3">
        <v>8218</v>
      </c>
      <c r="P68" s="3">
        <v>8298</v>
      </c>
      <c r="Q68" s="3">
        <v>7527</v>
      </c>
      <c r="R68" s="5">
        <v>0.89800000000000002</v>
      </c>
      <c r="S68" s="3">
        <v>554</v>
      </c>
      <c r="T68" s="5">
        <v>6.6000000000000003E-2</v>
      </c>
      <c r="U68" s="3">
        <v>246</v>
      </c>
      <c r="V68" s="5">
        <v>2.9000000000000001E-2</v>
      </c>
      <c r="W68" s="3">
        <v>51</v>
      </c>
      <c r="X68" s="76">
        <v>6.0000000000000001E-3</v>
      </c>
      <c r="Y68" s="75">
        <v>29</v>
      </c>
      <c r="Z68" s="3">
        <v>1</v>
      </c>
      <c r="AA68" s="3">
        <v>30</v>
      </c>
      <c r="AB68" s="76">
        <v>4.0000000000000001E-3</v>
      </c>
      <c r="AD68" s="133">
        <f t="shared" si="0"/>
        <v>0.85899999999999999</v>
      </c>
      <c r="AE68" s="71">
        <f t="shared" si="1"/>
        <v>0.17499999999999999</v>
      </c>
      <c r="AF68" s="134">
        <f t="shared" si="2"/>
        <v>0.122</v>
      </c>
    </row>
    <row r="69" spans="1:32" x14ac:dyDescent="0.25">
      <c r="A69" s="75">
        <v>540100</v>
      </c>
      <c r="B69" s="4" t="s">
        <v>155</v>
      </c>
      <c r="C69" s="4" t="s">
        <v>156</v>
      </c>
      <c r="D69" s="4" t="s">
        <v>49</v>
      </c>
      <c r="E69" s="92">
        <v>6</v>
      </c>
      <c r="F69" s="75">
        <v>24</v>
      </c>
      <c r="G69" s="3">
        <v>35</v>
      </c>
      <c r="H69" s="3">
        <v>29.5</v>
      </c>
      <c r="I69" s="3">
        <v>32</v>
      </c>
      <c r="J69" s="3">
        <v>0</v>
      </c>
      <c r="K69" s="5">
        <v>0</v>
      </c>
      <c r="L69" s="3">
        <v>20</v>
      </c>
      <c r="M69" s="92">
        <v>1.6</v>
      </c>
      <c r="N69" s="75">
        <v>205</v>
      </c>
      <c r="O69" s="3">
        <v>259</v>
      </c>
      <c r="P69" s="3">
        <v>232</v>
      </c>
      <c r="Q69" s="3">
        <v>177</v>
      </c>
      <c r="R69" s="5">
        <v>0.86299999999999999</v>
      </c>
      <c r="S69" s="3">
        <v>16</v>
      </c>
      <c r="T69" s="5">
        <v>7.8E-2</v>
      </c>
      <c r="U69" s="3">
        <v>12</v>
      </c>
      <c r="V69" s="5">
        <v>5.8999999999999997E-2</v>
      </c>
      <c r="W69" s="3">
        <v>0</v>
      </c>
      <c r="X69" s="76">
        <v>0</v>
      </c>
      <c r="Y69" s="75">
        <v>24</v>
      </c>
      <c r="Z69" s="3">
        <v>0</v>
      </c>
      <c r="AA69" s="3">
        <v>24</v>
      </c>
      <c r="AB69" s="76">
        <v>0.11700000000000001</v>
      </c>
      <c r="AD69" s="133">
        <f t="shared" si="0"/>
        <v>0</v>
      </c>
      <c r="AE69" s="71">
        <f t="shared" si="1"/>
        <v>0.90300000000000002</v>
      </c>
      <c r="AF69" s="134">
        <f t="shared" si="2"/>
        <v>0.53900000000000003</v>
      </c>
    </row>
    <row r="70" spans="1:32" x14ac:dyDescent="0.25">
      <c r="A70" s="75">
        <v>540243</v>
      </c>
      <c r="B70" s="4" t="s">
        <v>367</v>
      </c>
      <c r="C70" s="4" t="s">
        <v>60</v>
      </c>
      <c r="D70" s="4" t="s">
        <v>49</v>
      </c>
      <c r="E70" s="92">
        <v>4</v>
      </c>
      <c r="F70" s="75">
        <v>7</v>
      </c>
      <c r="G70" s="3">
        <v>7</v>
      </c>
      <c r="H70" s="3">
        <v>7</v>
      </c>
      <c r="I70" s="3">
        <v>3</v>
      </c>
      <c r="J70" s="3">
        <v>0</v>
      </c>
      <c r="K70" s="5">
        <v>0</v>
      </c>
      <c r="L70" s="3">
        <v>38</v>
      </c>
      <c r="M70" s="92">
        <v>7.9000000000000001E-2</v>
      </c>
      <c r="N70" s="75">
        <v>133</v>
      </c>
      <c r="O70" s="3">
        <v>183</v>
      </c>
      <c r="P70" s="3">
        <v>158</v>
      </c>
      <c r="Q70" s="3">
        <v>115</v>
      </c>
      <c r="R70" s="5">
        <v>0.86499999999999999</v>
      </c>
      <c r="S70" s="3">
        <v>8</v>
      </c>
      <c r="T70" s="5">
        <v>0.06</v>
      </c>
      <c r="U70" s="3">
        <v>8</v>
      </c>
      <c r="V70" s="5">
        <v>0.06</v>
      </c>
      <c r="W70" s="3">
        <v>2</v>
      </c>
      <c r="X70" s="76">
        <v>1.4999999999999999E-2</v>
      </c>
      <c r="Y70" s="75">
        <v>7</v>
      </c>
      <c r="Z70" s="3">
        <v>0</v>
      </c>
      <c r="AA70" s="3">
        <v>7</v>
      </c>
      <c r="AB70" s="76">
        <v>5.2999999999999999E-2</v>
      </c>
      <c r="AD70" s="133">
        <f t="shared" ref="AD70:AD133" si="3">IFERROR(_xlfn.PERCENTRANK.INC(K$6:K$234,K70),"-9999")</f>
        <v>0</v>
      </c>
      <c r="AE70" s="71">
        <f t="shared" ref="AE70:AE133" si="4">IFERROR(_xlfn.PERCENTRANK.INC(M$6:M$234,M70),"-9999")</f>
        <v>0.14899999999999999</v>
      </c>
      <c r="AF70" s="134">
        <f t="shared" ref="AF70:AF133" si="5">IFERROR(_xlfn.PERCENTRANK.INC(AB$6:AB$234,AB70),"-9999")</f>
        <v>0.33300000000000002</v>
      </c>
    </row>
    <row r="71" spans="1:32" x14ac:dyDescent="0.25">
      <c r="A71" s="75">
        <v>540101</v>
      </c>
      <c r="B71" s="4" t="s">
        <v>213</v>
      </c>
      <c r="C71" s="4" t="s">
        <v>156</v>
      </c>
      <c r="D71" s="4" t="s">
        <v>49</v>
      </c>
      <c r="E71" s="92">
        <v>6</v>
      </c>
      <c r="F71" s="75">
        <v>45</v>
      </c>
      <c r="G71" s="3">
        <v>59</v>
      </c>
      <c r="H71" s="3">
        <v>52</v>
      </c>
      <c r="I71" s="3">
        <v>51</v>
      </c>
      <c r="J71" s="3">
        <v>0</v>
      </c>
      <c r="K71" s="5">
        <v>0</v>
      </c>
      <c r="L71" s="3">
        <v>51</v>
      </c>
      <c r="M71" s="92">
        <v>1</v>
      </c>
      <c r="N71" s="75">
        <v>194</v>
      </c>
      <c r="O71" s="3">
        <v>217</v>
      </c>
      <c r="P71" s="3">
        <v>205.5</v>
      </c>
      <c r="Q71" s="3">
        <v>160</v>
      </c>
      <c r="R71" s="5">
        <v>0.82499999999999996</v>
      </c>
      <c r="S71" s="3">
        <v>24</v>
      </c>
      <c r="T71" s="5">
        <v>0.124</v>
      </c>
      <c r="U71" s="3">
        <v>10</v>
      </c>
      <c r="V71" s="5">
        <v>5.1999999999999998E-2</v>
      </c>
      <c r="W71" s="3">
        <v>0</v>
      </c>
      <c r="X71" s="76">
        <v>0</v>
      </c>
      <c r="Y71" s="75">
        <v>45</v>
      </c>
      <c r="Z71" s="3">
        <v>0</v>
      </c>
      <c r="AA71" s="3">
        <v>45</v>
      </c>
      <c r="AB71" s="76">
        <v>0.23200000000000001</v>
      </c>
      <c r="AD71" s="133">
        <f t="shared" si="3"/>
        <v>0</v>
      </c>
      <c r="AE71" s="71">
        <f t="shared" si="4"/>
        <v>0.71399999999999997</v>
      </c>
      <c r="AF71" s="134">
        <f t="shared" si="5"/>
        <v>0.71</v>
      </c>
    </row>
    <row r="72" spans="1:32" x14ac:dyDescent="0.25">
      <c r="A72" s="75">
        <v>540293</v>
      </c>
      <c r="B72" s="4" t="s">
        <v>379</v>
      </c>
      <c r="C72" s="4" t="s">
        <v>58</v>
      </c>
      <c r="D72" s="4" t="s">
        <v>49</v>
      </c>
      <c r="E72" s="92">
        <v>4</v>
      </c>
      <c r="F72" s="75">
        <v>0</v>
      </c>
      <c r="G72" s="3">
        <v>2</v>
      </c>
      <c r="H72" s="3">
        <v>1</v>
      </c>
      <c r="I72" s="3">
        <v>0</v>
      </c>
      <c r="J72" s="3">
        <v>0</v>
      </c>
      <c r="K72" s="32">
        <v>0</v>
      </c>
      <c r="L72" s="3">
        <v>21</v>
      </c>
      <c r="M72" s="92">
        <v>0</v>
      </c>
      <c r="N72" s="75">
        <v>1530</v>
      </c>
      <c r="O72" s="3">
        <v>1370</v>
      </c>
      <c r="P72" s="3">
        <v>1450</v>
      </c>
      <c r="Q72" s="3">
        <v>1328</v>
      </c>
      <c r="R72" s="5">
        <v>0.86799999999999999</v>
      </c>
      <c r="S72" s="3">
        <v>152</v>
      </c>
      <c r="T72" s="5">
        <v>9.9000000000000005E-2</v>
      </c>
      <c r="U72" s="3">
        <v>45</v>
      </c>
      <c r="V72" s="5">
        <v>2.9000000000000001E-2</v>
      </c>
      <c r="W72" s="3">
        <v>5</v>
      </c>
      <c r="X72" s="76">
        <v>3.0000000000000001E-3</v>
      </c>
      <c r="Y72" s="75">
        <v>0</v>
      </c>
      <c r="Z72" s="3">
        <v>0</v>
      </c>
      <c r="AA72" s="3">
        <v>0</v>
      </c>
      <c r="AB72" s="76">
        <v>0</v>
      </c>
      <c r="AD72" s="133">
        <f t="shared" si="3"/>
        <v>0</v>
      </c>
      <c r="AE72" s="71">
        <f t="shared" si="4"/>
        <v>0</v>
      </c>
      <c r="AF72" s="134">
        <f t="shared" si="5"/>
        <v>0</v>
      </c>
    </row>
    <row r="73" spans="1:32" x14ac:dyDescent="0.25">
      <c r="A73" s="75">
        <v>540235</v>
      </c>
      <c r="B73" s="4" t="s">
        <v>50</v>
      </c>
      <c r="C73" s="4" t="s">
        <v>51</v>
      </c>
      <c r="D73" s="4" t="s">
        <v>49</v>
      </c>
      <c r="E73" s="92">
        <v>7</v>
      </c>
      <c r="F73" s="75">
        <v>0</v>
      </c>
      <c r="G73" s="3">
        <v>0</v>
      </c>
      <c r="H73" s="3">
        <v>0</v>
      </c>
      <c r="I73" s="3">
        <v>0</v>
      </c>
      <c r="J73" s="3">
        <v>0</v>
      </c>
      <c r="K73" s="32">
        <v>0</v>
      </c>
      <c r="L73" s="3">
        <v>0</v>
      </c>
      <c r="M73" s="95">
        <v>0</v>
      </c>
      <c r="N73" s="75">
        <v>247</v>
      </c>
      <c r="O73" s="3">
        <v>156</v>
      </c>
      <c r="P73" s="3">
        <v>201.5</v>
      </c>
      <c r="Q73" s="3">
        <v>198</v>
      </c>
      <c r="R73" s="5">
        <v>0.80200000000000005</v>
      </c>
      <c r="S73" s="3">
        <v>24</v>
      </c>
      <c r="T73" s="5">
        <v>9.7000000000000003E-2</v>
      </c>
      <c r="U73" s="3">
        <v>17</v>
      </c>
      <c r="V73" s="5">
        <v>6.9000000000000006E-2</v>
      </c>
      <c r="W73" s="3">
        <v>8</v>
      </c>
      <c r="X73" s="76">
        <v>3.2000000000000001E-2</v>
      </c>
      <c r="Y73" s="75">
        <v>0</v>
      </c>
      <c r="Z73" s="3">
        <v>0</v>
      </c>
      <c r="AA73" s="3">
        <v>0</v>
      </c>
      <c r="AB73" s="76">
        <v>0</v>
      </c>
      <c r="AD73" s="133">
        <f t="shared" si="3"/>
        <v>0</v>
      </c>
      <c r="AE73" s="71">
        <f t="shared" si="4"/>
        <v>0</v>
      </c>
      <c r="AF73" s="134">
        <f t="shared" si="5"/>
        <v>0</v>
      </c>
    </row>
    <row r="74" spans="1:32" x14ac:dyDescent="0.25">
      <c r="A74" s="75">
        <v>540189</v>
      </c>
      <c r="B74" s="4" t="s">
        <v>277</v>
      </c>
      <c r="C74" s="4" t="s">
        <v>263</v>
      </c>
      <c r="D74" s="4" t="s">
        <v>49</v>
      </c>
      <c r="E74" s="92">
        <v>6</v>
      </c>
      <c r="F74" s="75">
        <v>9</v>
      </c>
      <c r="G74" s="3">
        <v>12</v>
      </c>
      <c r="H74" s="3">
        <v>10.5</v>
      </c>
      <c r="I74" s="3">
        <v>13</v>
      </c>
      <c r="J74" s="3">
        <v>0</v>
      </c>
      <c r="K74" s="5">
        <v>0</v>
      </c>
      <c r="L74" s="3">
        <v>21</v>
      </c>
      <c r="M74" s="92">
        <v>0.61899999999999999</v>
      </c>
      <c r="N74" s="75">
        <v>152</v>
      </c>
      <c r="O74" s="3">
        <v>159</v>
      </c>
      <c r="P74" s="3">
        <v>155.5</v>
      </c>
      <c r="Q74" s="3">
        <v>136</v>
      </c>
      <c r="R74" s="5">
        <v>0.89500000000000002</v>
      </c>
      <c r="S74" s="3">
        <v>7</v>
      </c>
      <c r="T74" s="5">
        <v>4.5999999999999999E-2</v>
      </c>
      <c r="U74" s="3">
        <v>9</v>
      </c>
      <c r="V74" s="5">
        <v>5.8999999999999997E-2</v>
      </c>
      <c r="W74" s="3">
        <v>0</v>
      </c>
      <c r="X74" s="76">
        <v>0</v>
      </c>
      <c r="Y74" s="75">
        <v>9</v>
      </c>
      <c r="Z74" s="3">
        <v>0</v>
      </c>
      <c r="AA74" s="3">
        <v>9</v>
      </c>
      <c r="AB74" s="76">
        <v>5.8999999999999997E-2</v>
      </c>
      <c r="AD74" s="133">
        <f t="shared" si="3"/>
        <v>0</v>
      </c>
      <c r="AE74" s="71">
        <f t="shared" si="4"/>
        <v>0.54300000000000004</v>
      </c>
      <c r="AF74" s="134">
        <f t="shared" si="5"/>
        <v>0.36799999999999999</v>
      </c>
    </row>
    <row r="75" spans="1:32" x14ac:dyDescent="0.25">
      <c r="A75" s="75">
        <v>540013</v>
      </c>
      <c r="B75" s="4" t="s">
        <v>120</v>
      </c>
      <c r="C75" s="4" t="s">
        <v>53</v>
      </c>
      <c r="D75" s="4" t="s">
        <v>49</v>
      </c>
      <c r="E75" s="92">
        <v>11</v>
      </c>
      <c r="F75" s="75">
        <v>113</v>
      </c>
      <c r="G75" s="3">
        <v>89</v>
      </c>
      <c r="H75" s="3">
        <v>101</v>
      </c>
      <c r="I75" s="3">
        <v>66</v>
      </c>
      <c r="J75" s="3">
        <v>0</v>
      </c>
      <c r="K75" s="5">
        <v>0</v>
      </c>
      <c r="L75" s="3">
        <v>35</v>
      </c>
      <c r="M75" s="92">
        <v>1.8859999999999999</v>
      </c>
      <c r="N75" s="75">
        <v>2372</v>
      </c>
      <c r="O75" s="3">
        <v>1504</v>
      </c>
      <c r="P75" s="3">
        <v>1938</v>
      </c>
      <c r="Q75" s="3">
        <v>1869</v>
      </c>
      <c r="R75" s="5">
        <v>0.78800000000000003</v>
      </c>
      <c r="S75" s="3">
        <v>376</v>
      </c>
      <c r="T75" s="5">
        <v>0.159</v>
      </c>
      <c r="U75" s="3">
        <v>71</v>
      </c>
      <c r="V75" s="5">
        <v>0.03</v>
      </c>
      <c r="W75" s="3">
        <v>56</v>
      </c>
      <c r="X75" s="76">
        <v>2.4E-2</v>
      </c>
      <c r="Y75" s="75">
        <v>113</v>
      </c>
      <c r="Z75" s="3">
        <v>49</v>
      </c>
      <c r="AA75" s="3">
        <v>162</v>
      </c>
      <c r="AB75" s="76">
        <v>6.8000000000000005E-2</v>
      </c>
      <c r="AD75" s="133">
        <f t="shared" si="3"/>
        <v>0</v>
      </c>
      <c r="AE75" s="71">
        <f t="shared" si="4"/>
        <v>0.94699999999999995</v>
      </c>
      <c r="AF75" s="134">
        <f t="shared" si="5"/>
        <v>0.39</v>
      </c>
    </row>
    <row r="76" spans="1:32" x14ac:dyDescent="0.25">
      <c r="A76" s="75">
        <v>540202</v>
      </c>
      <c r="B76" s="4" t="s">
        <v>284</v>
      </c>
      <c r="C76" s="4" t="s">
        <v>207</v>
      </c>
      <c r="D76" s="4" t="s">
        <v>49</v>
      </c>
      <c r="E76" s="92">
        <v>2</v>
      </c>
      <c r="F76" s="75">
        <v>134</v>
      </c>
      <c r="G76" s="3">
        <v>95</v>
      </c>
      <c r="H76" s="3">
        <v>114.5</v>
      </c>
      <c r="I76" s="3">
        <v>80</v>
      </c>
      <c r="J76" s="3">
        <v>0</v>
      </c>
      <c r="K76" s="5">
        <v>0</v>
      </c>
      <c r="L76" s="3">
        <v>150</v>
      </c>
      <c r="M76" s="92">
        <v>0.53300000000000003</v>
      </c>
      <c r="N76" s="75">
        <v>565</v>
      </c>
      <c r="O76" s="3">
        <v>372</v>
      </c>
      <c r="P76" s="3">
        <v>468.5</v>
      </c>
      <c r="Q76" s="3">
        <v>462</v>
      </c>
      <c r="R76" s="5">
        <v>0.81799999999999995</v>
      </c>
      <c r="S76" s="3">
        <v>36</v>
      </c>
      <c r="T76" s="5">
        <v>6.4000000000000001E-2</v>
      </c>
      <c r="U76" s="3">
        <v>45</v>
      </c>
      <c r="V76" s="5">
        <v>0.08</v>
      </c>
      <c r="W76" s="3">
        <v>22</v>
      </c>
      <c r="X76" s="76">
        <v>3.9E-2</v>
      </c>
      <c r="Y76" s="75">
        <v>134</v>
      </c>
      <c r="Z76" s="3">
        <v>7</v>
      </c>
      <c r="AA76" s="3">
        <v>141</v>
      </c>
      <c r="AB76" s="76">
        <v>0.25</v>
      </c>
      <c r="AD76" s="133">
        <f t="shared" si="3"/>
        <v>0</v>
      </c>
      <c r="AE76" s="71">
        <f t="shared" si="4"/>
        <v>0.47299999999999998</v>
      </c>
      <c r="AF76" s="134">
        <f t="shared" si="5"/>
        <v>0.754</v>
      </c>
    </row>
    <row r="77" spans="1:32" x14ac:dyDescent="0.25">
      <c r="A77" s="75">
        <v>540154</v>
      </c>
      <c r="B77" s="4" t="s">
        <v>292</v>
      </c>
      <c r="C77" s="4" t="s">
        <v>288</v>
      </c>
      <c r="D77" s="4" t="s">
        <v>49</v>
      </c>
      <c r="E77" s="92">
        <v>8</v>
      </c>
      <c r="F77" s="75">
        <v>18</v>
      </c>
      <c r="G77" s="3">
        <v>25</v>
      </c>
      <c r="H77" s="3">
        <v>21.5</v>
      </c>
      <c r="I77" s="3">
        <v>14</v>
      </c>
      <c r="J77" s="3">
        <v>0</v>
      </c>
      <c r="K77" s="5">
        <v>0</v>
      </c>
      <c r="L77" s="3">
        <v>27</v>
      </c>
      <c r="M77" s="92">
        <v>0.51900000000000002</v>
      </c>
      <c r="N77" s="75">
        <v>572</v>
      </c>
      <c r="O77" s="3">
        <v>460</v>
      </c>
      <c r="P77" s="3">
        <v>516</v>
      </c>
      <c r="Q77" s="3">
        <v>377</v>
      </c>
      <c r="R77" s="5">
        <v>0.65900000000000003</v>
      </c>
      <c r="S77" s="3">
        <v>140</v>
      </c>
      <c r="T77" s="5">
        <v>0.245</v>
      </c>
      <c r="U77" s="3">
        <v>49</v>
      </c>
      <c r="V77" s="5">
        <v>8.5999999999999993E-2</v>
      </c>
      <c r="W77" s="3">
        <v>6</v>
      </c>
      <c r="X77" s="76">
        <v>0.01</v>
      </c>
      <c r="Y77" s="75">
        <v>18</v>
      </c>
      <c r="Z77" s="3">
        <v>0</v>
      </c>
      <c r="AA77" s="3">
        <v>18</v>
      </c>
      <c r="AB77" s="76">
        <v>3.1E-2</v>
      </c>
      <c r="AD77" s="133">
        <f t="shared" si="3"/>
        <v>0</v>
      </c>
      <c r="AE77" s="71">
        <f t="shared" si="4"/>
        <v>0.46899999999999997</v>
      </c>
      <c r="AF77" s="134">
        <f t="shared" si="5"/>
        <v>0.26700000000000002</v>
      </c>
    </row>
    <row r="78" spans="1:32" x14ac:dyDescent="0.25">
      <c r="A78" s="75">
        <v>540259</v>
      </c>
      <c r="B78" s="4" t="s">
        <v>161</v>
      </c>
      <c r="C78" s="4" t="s">
        <v>89</v>
      </c>
      <c r="D78" s="4" t="s">
        <v>49</v>
      </c>
      <c r="E78" s="92">
        <v>5</v>
      </c>
      <c r="F78" s="75">
        <v>71</v>
      </c>
      <c r="G78" s="3">
        <v>76</v>
      </c>
      <c r="H78" s="3">
        <v>73.5</v>
      </c>
      <c r="I78" s="3">
        <v>55</v>
      </c>
      <c r="J78" s="3">
        <v>0</v>
      </c>
      <c r="K78" s="5">
        <v>0</v>
      </c>
      <c r="L78" s="3">
        <v>38</v>
      </c>
      <c r="M78" s="92">
        <v>1.4470000000000001</v>
      </c>
      <c r="N78" s="75">
        <v>100</v>
      </c>
      <c r="O78" s="3">
        <v>98</v>
      </c>
      <c r="P78" s="3">
        <v>99</v>
      </c>
      <c r="Q78" s="3">
        <v>94</v>
      </c>
      <c r="R78" s="5">
        <v>0.94</v>
      </c>
      <c r="S78" s="3">
        <v>3</v>
      </c>
      <c r="T78" s="5">
        <v>0.03</v>
      </c>
      <c r="U78" s="3">
        <v>2</v>
      </c>
      <c r="V78" s="5">
        <v>0.02</v>
      </c>
      <c r="W78" s="3">
        <v>1</v>
      </c>
      <c r="X78" s="76">
        <v>0.01</v>
      </c>
      <c r="Y78" s="75">
        <v>71</v>
      </c>
      <c r="Z78" s="3">
        <v>6</v>
      </c>
      <c r="AA78" s="3">
        <v>77</v>
      </c>
      <c r="AB78" s="76">
        <v>0.77</v>
      </c>
      <c r="AD78" s="133">
        <f t="shared" si="3"/>
        <v>0</v>
      </c>
      <c r="AE78" s="71">
        <f t="shared" si="4"/>
        <v>0.88500000000000001</v>
      </c>
      <c r="AF78" s="134">
        <f t="shared" si="5"/>
        <v>0.99099999999999999</v>
      </c>
    </row>
    <row r="79" spans="1:32" x14ac:dyDescent="0.25">
      <c r="A79" s="75">
        <v>540117</v>
      </c>
      <c r="B79" s="4" t="s">
        <v>178</v>
      </c>
      <c r="C79" s="4" t="s">
        <v>125</v>
      </c>
      <c r="D79" s="4" t="s">
        <v>49</v>
      </c>
      <c r="E79" s="92">
        <v>1</v>
      </c>
      <c r="F79" s="75">
        <v>401</v>
      </c>
      <c r="G79" s="3">
        <v>335</v>
      </c>
      <c r="H79" s="3">
        <v>368</v>
      </c>
      <c r="I79" s="3">
        <v>270</v>
      </c>
      <c r="J79" s="3">
        <v>43</v>
      </c>
      <c r="K79" s="5">
        <v>0.159</v>
      </c>
      <c r="L79" s="3">
        <v>212</v>
      </c>
      <c r="M79" s="92">
        <v>1.274</v>
      </c>
      <c r="N79" s="75">
        <v>825</v>
      </c>
      <c r="O79" s="3">
        <v>583</v>
      </c>
      <c r="P79" s="3">
        <v>704</v>
      </c>
      <c r="Q79" s="3">
        <v>757</v>
      </c>
      <c r="R79" s="5">
        <v>0.91800000000000004</v>
      </c>
      <c r="S79" s="3">
        <v>23</v>
      </c>
      <c r="T79" s="5">
        <v>2.8000000000000001E-2</v>
      </c>
      <c r="U79" s="3">
        <v>27</v>
      </c>
      <c r="V79" s="5">
        <v>3.3000000000000002E-2</v>
      </c>
      <c r="W79" s="3">
        <v>18</v>
      </c>
      <c r="X79" s="76">
        <v>2.1999999999999999E-2</v>
      </c>
      <c r="Y79" s="75">
        <v>401</v>
      </c>
      <c r="Z79" s="3">
        <v>22</v>
      </c>
      <c r="AA79" s="3">
        <v>423</v>
      </c>
      <c r="AB79" s="76">
        <v>0.51300000000000001</v>
      </c>
      <c r="AD79" s="133">
        <f t="shared" si="3"/>
        <v>0.84599999999999997</v>
      </c>
      <c r="AE79" s="71">
        <f t="shared" si="4"/>
        <v>0.84599999999999997</v>
      </c>
      <c r="AF79" s="134">
        <f t="shared" si="5"/>
        <v>0.96</v>
      </c>
    </row>
    <row r="80" spans="1:32" x14ac:dyDescent="0.25">
      <c r="A80" s="75">
        <v>540237</v>
      </c>
      <c r="B80" s="4" t="s">
        <v>312</v>
      </c>
      <c r="C80" s="4" t="s">
        <v>51</v>
      </c>
      <c r="D80" s="4" t="s">
        <v>49</v>
      </c>
      <c r="E80" s="92">
        <v>7</v>
      </c>
      <c r="F80" s="75">
        <v>60</v>
      </c>
      <c r="G80" s="3">
        <v>46</v>
      </c>
      <c r="H80" s="3">
        <v>53</v>
      </c>
      <c r="I80" s="3">
        <v>40</v>
      </c>
      <c r="J80" s="3">
        <v>0</v>
      </c>
      <c r="K80" s="5">
        <v>0</v>
      </c>
      <c r="L80" s="3">
        <v>110</v>
      </c>
      <c r="M80" s="92">
        <v>0.36399999999999999</v>
      </c>
      <c r="N80" s="75">
        <v>827</v>
      </c>
      <c r="O80" s="3">
        <v>384</v>
      </c>
      <c r="P80" s="3">
        <v>605.5</v>
      </c>
      <c r="Q80" s="3">
        <v>570</v>
      </c>
      <c r="R80" s="5">
        <v>0.68899999999999995</v>
      </c>
      <c r="S80" s="3">
        <v>186</v>
      </c>
      <c r="T80" s="5">
        <v>0.22500000000000001</v>
      </c>
      <c r="U80" s="3">
        <v>40</v>
      </c>
      <c r="V80" s="5">
        <v>4.8000000000000001E-2</v>
      </c>
      <c r="W80" s="3">
        <v>31</v>
      </c>
      <c r="X80" s="76">
        <v>3.6999999999999998E-2</v>
      </c>
      <c r="Y80" s="75">
        <v>60</v>
      </c>
      <c r="Z80" s="3">
        <v>3</v>
      </c>
      <c r="AA80" s="3">
        <v>63</v>
      </c>
      <c r="AB80" s="76">
        <v>7.5999999999999998E-2</v>
      </c>
      <c r="AD80" s="133">
        <f t="shared" si="3"/>
        <v>0</v>
      </c>
      <c r="AE80" s="71">
        <f t="shared" si="4"/>
        <v>0.35899999999999999</v>
      </c>
      <c r="AF80" s="134">
        <f t="shared" si="5"/>
        <v>0.40699999999999997</v>
      </c>
    </row>
    <row r="81" spans="1:32" x14ac:dyDescent="0.25">
      <c r="A81" s="75">
        <v>540294</v>
      </c>
      <c r="B81" s="4" t="s">
        <v>261</v>
      </c>
      <c r="C81" s="4" t="s">
        <v>58</v>
      </c>
      <c r="D81" s="4" t="s">
        <v>49</v>
      </c>
      <c r="E81" s="92">
        <v>4</v>
      </c>
      <c r="F81" s="75">
        <v>13</v>
      </c>
      <c r="G81" s="3">
        <v>21</v>
      </c>
      <c r="H81" s="3">
        <v>17</v>
      </c>
      <c r="I81" s="3">
        <v>22</v>
      </c>
      <c r="J81" s="3">
        <v>0</v>
      </c>
      <c r="K81" s="5">
        <v>0</v>
      </c>
      <c r="L81" s="3">
        <v>60</v>
      </c>
      <c r="M81" s="92">
        <v>0.36699999999999999</v>
      </c>
      <c r="N81" s="75">
        <v>372</v>
      </c>
      <c r="O81" s="3">
        <v>221</v>
      </c>
      <c r="P81" s="3">
        <v>296.5</v>
      </c>
      <c r="Q81" s="3">
        <v>301</v>
      </c>
      <c r="R81" s="5">
        <v>0.80900000000000005</v>
      </c>
      <c r="S81" s="3">
        <v>52</v>
      </c>
      <c r="T81" s="5">
        <v>0.14000000000000001</v>
      </c>
      <c r="U81" s="3">
        <v>18</v>
      </c>
      <c r="V81" s="5">
        <v>4.8000000000000001E-2</v>
      </c>
      <c r="W81" s="3">
        <v>1</v>
      </c>
      <c r="X81" s="76">
        <v>3.0000000000000001E-3</v>
      </c>
      <c r="Y81" s="75">
        <v>13</v>
      </c>
      <c r="Z81" s="3">
        <v>16</v>
      </c>
      <c r="AA81" s="3">
        <v>29</v>
      </c>
      <c r="AB81" s="76">
        <v>7.8E-2</v>
      </c>
      <c r="AD81" s="133">
        <f t="shared" si="3"/>
        <v>0</v>
      </c>
      <c r="AE81" s="71">
        <f t="shared" si="4"/>
        <v>0.36399999999999999</v>
      </c>
      <c r="AF81" s="134">
        <f t="shared" si="5"/>
        <v>0.42099999999999999</v>
      </c>
    </row>
    <row r="82" spans="1:32" x14ac:dyDescent="0.25">
      <c r="A82" s="75">
        <v>540135</v>
      </c>
      <c r="B82" s="4" t="s">
        <v>233</v>
      </c>
      <c r="C82" s="4" t="s">
        <v>147</v>
      </c>
      <c r="D82" s="4" t="s">
        <v>49</v>
      </c>
      <c r="E82" s="92">
        <v>2</v>
      </c>
      <c r="F82" s="75">
        <v>84</v>
      </c>
      <c r="G82" s="3">
        <v>95</v>
      </c>
      <c r="H82" s="3">
        <v>89.5</v>
      </c>
      <c r="I82" s="3">
        <v>73</v>
      </c>
      <c r="J82" s="3">
        <v>29</v>
      </c>
      <c r="K82" s="5">
        <v>0.39700000000000002</v>
      </c>
      <c r="L82" s="3">
        <v>90</v>
      </c>
      <c r="M82" s="92">
        <v>0.81100000000000005</v>
      </c>
      <c r="N82" s="75">
        <v>410</v>
      </c>
      <c r="O82" s="3">
        <v>296</v>
      </c>
      <c r="P82" s="3">
        <v>353</v>
      </c>
      <c r="Q82" s="3">
        <v>260</v>
      </c>
      <c r="R82" s="5">
        <v>0.63400000000000001</v>
      </c>
      <c r="S82" s="3">
        <v>100</v>
      </c>
      <c r="T82" s="5">
        <v>0.24399999999999999</v>
      </c>
      <c r="U82" s="3">
        <v>20</v>
      </c>
      <c r="V82" s="5">
        <v>4.9000000000000002E-2</v>
      </c>
      <c r="W82" s="3">
        <v>30</v>
      </c>
      <c r="X82" s="76">
        <v>7.2999999999999995E-2</v>
      </c>
      <c r="Y82" s="75">
        <v>84</v>
      </c>
      <c r="Z82" s="3">
        <v>25</v>
      </c>
      <c r="AA82" s="3">
        <v>109</v>
      </c>
      <c r="AB82" s="76">
        <v>0.26600000000000001</v>
      </c>
      <c r="AD82" s="133">
        <f t="shared" si="3"/>
        <v>0.95599999999999996</v>
      </c>
      <c r="AE82" s="71">
        <f t="shared" si="4"/>
        <v>0.64400000000000002</v>
      </c>
      <c r="AF82" s="134">
        <f t="shared" si="5"/>
        <v>0.78</v>
      </c>
    </row>
    <row r="83" spans="1:32" x14ac:dyDescent="0.25">
      <c r="A83" s="75">
        <v>540078</v>
      </c>
      <c r="B83" s="4" t="s">
        <v>115</v>
      </c>
      <c r="C83" s="4" t="s">
        <v>84</v>
      </c>
      <c r="D83" s="4" t="s">
        <v>49</v>
      </c>
      <c r="E83" s="92">
        <v>3</v>
      </c>
      <c r="F83" s="75">
        <v>73</v>
      </c>
      <c r="G83" s="3">
        <v>100</v>
      </c>
      <c r="H83" s="3">
        <v>86.5</v>
      </c>
      <c r="I83" s="3">
        <v>83</v>
      </c>
      <c r="J83" s="3">
        <v>0</v>
      </c>
      <c r="K83" s="5">
        <v>0</v>
      </c>
      <c r="L83" s="3">
        <v>31</v>
      </c>
      <c r="M83" s="92">
        <v>2.677</v>
      </c>
      <c r="N83" s="75">
        <v>364</v>
      </c>
      <c r="O83" s="3">
        <v>408</v>
      </c>
      <c r="P83" s="3">
        <v>386</v>
      </c>
      <c r="Q83" s="3">
        <v>337</v>
      </c>
      <c r="R83" s="5">
        <v>0.92600000000000005</v>
      </c>
      <c r="S83" s="3">
        <v>14</v>
      </c>
      <c r="T83" s="5">
        <v>3.7999999999999999E-2</v>
      </c>
      <c r="U83" s="3">
        <v>13</v>
      </c>
      <c r="V83" s="5">
        <v>3.5999999999999997E-2</v>
      </c>
      <c r="W83" s="3">
        <v>0</v>
      </c>
      <c r="X83" s="76">
        <v>0</v>
      </c>
      <c r="Y83" s="75">
        <v>73</v>
      </c>
      <c r="Z83" s="3">
        <v>0</v>
      </c>
      <c r="AA83" s="3">
        <v>73</v>
      </c>
      <c r="AB83" s="76">
        <v>0.20100000000000001</v>
      </c>
      <c r="AD83" s="133">
        <f t="shared" si="3"/>
        <v>0</v>
      </c>
      <c r="AE83" s="71">
        <f t="shared" si="4"/>
        <v>0.97799999999999998</v>
      </c>
      <c r="AF83" s="134">
        <f t="shared" si="5"/>
        <v>0.68799999999999994</v>
      </c>
    </row>
    <row r="84" spans="1:32" x14ac:dyDescent="0.25">
      <c r="A84" s="75">
        <v>540109</v>
      </c>
      <c r="B84" s="4" t="s">
        <v>344</v>
      </c>
      <c r="C84" s="4" t="s">
        <v>142</v>
      </c>
      <c r="D84" s="4" t="s">
        <v>49</v>
      </c>
      <c r="E84" s="92">
        <v>10</v>
      </c>
      <c r="F84" s="75">
        <v>38</v>
      </c>
      <c r="G84" s="3">
        <v>68</v>
      </c>
      <c r="H84" s="3">
        <v>53</v>
      </c>
      <c r="I84" s="3">
        <v>33</v>
      </c>
      <c r="J84" s="3">
        <v>9</v>
      </c>
      <c r="K84" s="5">
        <v>0.27300000000000002</v>
      </c>
      <c r="L84" s="3">
        <v>164</v>
      </c>
      <c r="M84" s="92">
        <v>0.20100000000000001</v>
      </c>
      <c r="N84" s="75">
        <v>734</v>
      </c>
      <c r="O84" s="3">
        <v>937</v>
      </c>
      <c r="P84" s="3">
        <v>835.5</v>
      </c>
      <c r="Q84" s="3">
        <v>669</v>
      </c>
      <c r="R84" s="5">
        <v>0.91100000000000003</v>
      </c>
      <c r="S84" s="3">
        <v>45</v>
      </c>
      <c r="T84" s="5">
        <v>6.0999999999999999E-2</v>
      </c>
      <c r="U84" s="3">
        <v>18</v>
      </c>
      <c r="V84" s="5">
        <v>2.5000000000000001E-2</v>
      </c>
      <c r="W84" s="3">
        <v>2</v>
      </c>
      <c r="X84" s="76">
        <v>3.0000000000000001E-3</v>
      </c>
      <c r="Y84" s="75">
        <v>38</v>
      </c>
      <c r="Z84" s="3">
        <v>7</v>
      </c>
      <c r="AA84" s="3">
        <v>45</v>
      </c>
      <c r="AB84" s="76">
        <v>6.0999999999999999E-2</v>
      </c>
      <c r="AD84" s="133">
        <f t="shared" si="3"/>
        <v>0.90700000000000003</v>
      </c>
      <c r="AE84" s="71">
        <f t="shared" si="4"/>
        <v>0.223</v>
      </c>
      <c r="AF84" s="134">
        <f t="shared" si="5"/>
        <v>0.372</v>
      </c>
    </row>
    <row r="85" spans="1:32" x14ac:dyDescent="0.25">
      <c r="A85" s="75">
        <v>540036</v>
      </c>
      <c r="B85" s="4" t="s">
        <v>242</v>
      </c>
      <c r="C85" s="4" t="s">
        <v>118</v>
      </c>
      <c r="D85" s="4" t="s">
        <v>49</v>
      </c>
      <c r="E85" s="92">
        <v>7</v>
      </c>
      <c r="F85" s="75">
        <v>139</v>
      </c>
      <c r="G85" s="3">
        <v>105</v>
      </c>
      <c r="H85" s="3">
        <v>122</v>
      </c>
      <c r="I85" s="3">
        <v>128</v>
      </c>
      <c r="J85" s="3">
        <v>0</v>
      </c>
      <c r="K85" s="5">
        <v>0</v>
      </c>
      <c r="L85" s="3">
        <v>164</v>
      </c>
      <c r="M85" s="92">
        <v>0.78</v>
      </c>
      <c r="N85" s="75">
        <v>836</v>
      </c>
      <c r="O85" s="3">
        <v>512</v>
      </c>
      <c r="P85" s="3">
        <v>674</v>
      </c>
      <c r="Q85" s="3">
        <v>576</v>
      </c>
      <c r="R85" s="5">
        <v>0.68899999999999995</v>
      </c>
      <c r="S85" s="3">
        <v>103</v>
      </c>
      <c r="T85" s="5">
        <v>0.123</v>
      </c>
      <c r="U85" s="3">
        <v>139</v>
      </c>
      <c r="V85" s="5">
        <v>0.16600000000000001</v>
      </c>
      <c r="W85" s="3">
        <v>18</v>
      </c>
      <c r="X85" s="76">
        <v>2.1999999999999999E-2</v>
      </c>
      <c r="Y85" s="75">
        <v>139</v>
      </c>
      <c r="Z85" s="3">
        <v>3</v>
      </c>
      <c r="AA85" s="3">
        <v>142</v>
      </c>
      <c r="AB85" s="76">
        <v>0.17</v>
      </c>
      <c r="AD85" s="133">
        <f t="shared" si="3"/>
        <v>0</v>
      </c>
      <c r="AE85" s="71">
        <f t="shared" si="4"/>
        <v>0.63500000000000001</v>
      </c>
      <c r="AF85" s="134">
        <f t="shared" si="5"/>
        <v>0.64400000000000002</v>
      </c>
    </row>
    <row r="86" spans="1:32" x14ac:dyDescent="0.25">
      <c r="A86" s="75">
        <v>540190</v>
      </c>
      <c r="B86" s="4" t="s">
        <v>262</v>
      </c>
      <c r="C86" s="4" t="s">
        <v>263</v>
      </c>
      <c r="D86" s="4" t="s">
        <v>49</v>
      </c>
      <c r="E86" s="92">
        <v>6</v>
      </c>
      <c r="F86" s="75">
        <v>64</v>
      </c>
      <c r="G86" s="3">
        <v>188</v>
      </c>
      <c r="H86" s="3">
        <v>126</v>
      </c>
      <c r="I86" s="3">
        <v>92</v>
      </c>
      <c r="J86" s="3">
        <v>0</v>
      </c>
      <c r="K86" s="5">
        <v>0</v>
      </c>
      <c r="L86" s="3">
        <v>224</v>
      </c>
      <c r="M86" s="92">
        <v>0.41099999999999998</v>
      </c>
      <c r="N86" s="75">
        <v>2406</v>
      </c>
      <c r="O86" s="3">
        <v>2454</v>
      </c>
      <c r="P86" s="3">
        <v>2430</v>
      </c>
      <c r="Q86" s="3">
        <v>2145</v>
      </c>
      <c r="R86" s="5">
        <v>0.89200000000000002</v>
      </c>
      <c r="S86" s="3">
        <v>153</v>
      </c>
      <c r="T86" s="5">
        <v>6.4000000000000001E-2</v>
      </c>
      <c r="U86" s="3">
        <v>91</v>
      </c>
      <c r="V86" s="5">
        <v>3.7999999999999999E-2</v>
      </c>
      <c r="W86" s="3">
        <v>17</v>
      </c>
      <c r="X86" s="76">
        <v>7.0000000000000001E-3</v>
      </c>
      <c r="Y86" s="75">
        <v>64</v>
      </c>
      <c r="Z86" s="3">
        <v>54</v>
      </c>
      <c r="AA86" s="3">
        <v>118</v>
      </c>
      <c r="AB86" s="76">
        <v>4.9000000000000002E-2</v>
      </c>
      <c r="AD86" s="133">
        <f t="shared" si="3"/>
        <v>0</v>
      </c>
      <c r="AE86" s="71">
        <f t="shared" si="4"/>
        <v>0.38500000000000001</v>
      </c>
      <c r="AF86" s="134">
        <f t="shared" si="5"/>
        <v>0.307</v>
      </c>
    </row>
    <row r="87" spans="1:32" x14ac:dyDescent="0.25">
      <c r="A87" s="75">
        <v>540102</v>
      </c>
      <c r="B87" s="4" t="s">
        <v>269</v>
      </c>
      <c r="C87" s="4" t="s">
        <v>156</v>
      </c>
      <c r="D87" s="4" t="s">
        <v>49</v>
      </c>
      <c r="E87" s="92">
        <v>6</v>
      </c>
      <c r="F87" s="75">
        <v>38</v>
      </c>
      <c r="G87" s="3">
        <v>38</v>
      </c>
      <c r="H87" s="3">
        <v>38</v>
      </c>
      <c r="I87" s="3">
        <v>36</v>
      </c>
      <c r="J87" s="3">
        <v>0</v>
      </c>
      <c r="K87" s="5">
        <v>0</v>
      </c>
      <c r="L87" s="3">
        <v>56</v>
      </c>
      <c r="M87" s="92">
        <v>0.64300000000000002</v>
      </c>
      <c r="N87" s="75">
        <v>308</v>
      </c>
      <c r="O87" s="3">
        <v>355</v>
      </c>
      <c r="P87" s="3">
        <v>331.5</v>
      </c>
      <c r="Q87" s="3">
        <v>282</v>
      </c>
      <c r="R87" s="5">
        <v>0.91600000000000004</v>
      </c>
      <c r="S87" s="3">
        <v>15</v>
      </c>
      <c r="T87" s="5">
        <v>4.9000000000000002E-2</v>
      </c>
      <c r="U87" s="3">
        <v>11</v>
      </c>
      <c r="V87" s="5">
        <v>3.5999999999999997E-2</v>
      </c>
      <c r="W87" s="3">
        <v>0</v>
      </c>
      <c r="X87" s="76">
        <v>0</v>
      </c>
      <c r="Y87" s="75">
        <v>38</v>
      </c>
      <c r="Z87" s="3">
        <v>0</v>
      </c>
      <c r="AA87" s="3">
        <v>38</v>
      </c>
      <c r="AB87" s="76">
        <v>0.123</v>
      </c>
      <c r="AD87" s="133">
        <f t="shared" si="3"/>
        <v>0</v>
      </c>
      <c r="AE87" s="71">
        <f t="shared" si="4"/>
        <v>0.56999999999999995</v>
      </c>
      <c r="AF87" s="134">
        <f t="shared" si="5"/>
        <v>0.55200000000000005</v>
      </c>
    </row>
    <row r="88" spans="1:32" x14ac:dyDescent="0.25">
      <c r="A88" s="75">
        <v>540021</v>
      </c>
      <c r="B88" s="4" t="s">
        <v>187</v>
      </c>
      <c r="C88" s="4" t="s">
        <v>94</v>
      </c>
      <c r="D88" s="4" t="s">
        <v>49</v>
      </c>
      <c r="E88" s="92">
        <v>5</v>
      </c>
      <c r="F88" s="75">
        <v>136</v>
      </c>
      <c r="G88" s="3">
        <v>103</v>
      </c>
      <c r="H88" s="3">
        <v>119.5</v>
      </c>
      <c r="I88" s="3">
        <v>131</v>
      </c>
      <c r="J88" s="3">
        <v>0</v>
      </c>
      <c r="K88" s="5">
        <v>0</v>
      </c>
      <c r="L88" s="3">
        <v>112</v>
      </c>
      <c r="M88" s="92">
        <v>1.17</v>
      </c>
      <c r="N88" s="75">
        <v>400</v>
      </c>
      <c r="O88" s="3">
        <v>265</v>
      </c>
      <c r="P88" s="3">
        <v>332.5</v>
      </c>
      <c r="Q88" s="3">
        <v>278</v>
      </c>
      <c r="R88" s="5">
        <v>0.69499999999999995</v>
      </c>
      <c r="S88" s="3">
        <v>66</v>
      </c>
      <c r="T88" s="5">
        <v>0.16500000000000001</v>
      </c>
      <c r="U88" s="3">
        <v>52</v>
      </c>
      <c r="V88" s="5">
        <v>0.13</v>
      </c>
      <c r="W88" s="3">
        <v>4</v>
      </c>
      <c r="X88" s="76">
        <v>0.01</v>
      </c>
      <c r="Y88" s="75">
        <v>136</v>
      </c>
      <c r="Z88" s="3">
        <v>8</v>
      </c>
      <c r="AA88" s="3">
        <v>144</v>
      </c>
      <c r="AB88" s="76">
        <v>0.36</v>
      </c>
      <c r="AD88" s="133">
        <f t="shared" si="3"/>
        <v>0</v>
      </c>
      <c r="AE88" s="71">
        <f t="shared" si="4"/>
        <v>0.79800000000000004</v>
      </c>
      <c r="AF88" s="134">
        <f t="shared" si="5"/>
        <v>0.85</v>
      </c>
    </row>
    <row r="89" spans="1:32" x14ac:dyDescent="0.25">
      <c r="A89" s="75">
        <v>540272</v>
      </c>
      <c r="B89" s="4" t="s">
        <v>255</v>
      </c>
      <c r="C89" s="4" t="s">
        <v>216</v>
      </c>
      <c r="D89" s="4" t="s">
        <v>49</v>
      </c>
      <c r="E89" s="92">
        <v>6</v>
      </c>
      <c r="F89" s="75">
        <v>27</v>
      </c>
      <c r="G89" s="3">
        <v>38</v>
      </c>
      <c r="H89" s="3">
        <v>32.5</v>
      </c>
      <c r="I89" s="3">
        <v>29</v>
      </c>
      <c r="J89" s="3">
        <v>3</v>
      </c>
      <c r="K89" s="5">
        <v>0.10299999999999999</v>
      </c>
      <c r="L89" s="3">
        <v>40</v>
      </c>
      <c r="M89" s="92">
        <v>0.72499999999999998</v>
      </c>
      <c r="N89" s="75">
        <v>1228</v>
      </c>
      <c r="O89" s="3">
        <v>451</v>
      </c>
      <c r="P89" s="3">
        <v>839.5</v>
      </c>
      <c r="Q89" s="3">
        <v>1068</v>
      </c>
      <c r="R89" s="5">
        <v>0.87</v>
      </c>
      <c r="S89" s="3">
        <v>148</v>
      </c>
      <c r="T89" s="5">
        <v>0.121</v>
      </c>
      <c r="U89" s="3">
        <v>10</v>
      </c>
      <c r="V89" s="5">
        <v>8.0000000000000002E-3</v>
      </c>
      <c r="W89" s="3">
        <v>2</v>
      </c>
      <c r="X89" s="76">
        <v>2E-3</v>
      </c>
      <c r="Y89" s="75">
        <v>27</v>
      </c>
      <c r="Z89" s="3">
        <v>0</v>
      </c>
      <c r="AA89" s="3">
        <v>27</v>
      </c>
      <c r="AB89" s="76">
        <v>2.1999999999999999E-2</v>
      </c>
      <c r="AD89" s="133">
        <f t="shared" si="3"/>
        <v>0.74099999999999999</v>
      </c>
      <c r="AE89" s="71">
        <f t="shared" si="4"/>
        <v>0.627</v>
      </c>
      <c r="AF89" s="134">
        <f t="shared" si="5"/>
        <v>0.22800000000000001</v>
      </c>
    </row>
    <row r="90" spans="1:32" x14ac:dyDescent="0.25">
      <c r="A90" s="75">
        <v>540192</v>
      </c>
      <c r="B90" s="4" t="s">
        <v>354</v>
      </c>
      <c r="C90" s="4" t="s">
        <v>204</v>
      </c>
      <c r="D90" s="4" t="s">
        <v>49</v>
      </c>
      <c r="E90" s="92">
        <v>7</v>
      </c>
      <c r="F90" s="75">
        <v>16</v>
      </c>
      <c r="G90" s="3">
        <v>18</v>
      </c>
      <c r="H90" s="3">
        <v>17</v>
      </c>
      <c r="I90" s="3">
        <v>10</v>
      </c>
      <c r="J90" s="3">
        <v>0</v>
      </c>
      <c r="K90" s="5">
        <v>0</v>
      </c>
      <c r="L90" s="3">
        <v>83</v>
      </c>
      <c r="M90" s="92">
        <v>0.12</v>
      </c>
      <c r="N90" s="75">
        <v>208</v>
      </c>
      <c r="O90" s="3">
        <v>171</v>
      </c>
      <c r="P90" s="3">
        <v>189.5</v>
      </c>
      <c r="Q90" s="3">
        <v>188</v>
      </c>
      <c r="R90" s="5">
        <v>0.90400000000000003</v>
      </c>
      <c r="S90" s="3">
        <v>3</v>
      </c>
      <c r="T90" s="5">
        <v>1.4E-2</v>
      </c>
      <c r="U90" s="3">
        <v>16</v>
      </c>
      <c r="V90" s="5">
        <v>7.6999999999999999E-2</v>
      </c>
      <c r="W90" s="3">
        <v>1</v>
      </c>
      <c r="X90" s="76">
        <v>5.0000000000000001E-3</v>
      </c>
      <c r="Y90" s="75">
        <v>16</v>
      </c>
      <c r="Z90" s="3">
        <v>5</v>
      </c>
      <c r="AA90" s="3">
        <v>21</v>
      </c>
      <c r="AB90" s="76">
        <v>0.10100000000000001</v>
      </c>
      <c r="AD90" s="133">
        <f t="shared" si="3"/>
        <v>0</v>
      </c>
      <c r="AE90" s="71">
        <f t="shared" si="4"/>
        <v>0.184</v>
      </c>
      <c r="AF90" s="134">
        <f t="shared" si="5"/>
        <v>0.495</v>
      </c>
    </row>
    <row r="91" spans="1:32" x14ac:dyDescent="0.25">
      <c r="A91" s="75">
        <v>540089</v>
      </c>
      <c r="B91" s="4" t="s">
        <v>176</v>
      </c>
      <c r="C91" s="4" t="s">
        <v>177</v>
      </c>
      <c r="D91" s="4" t="s">
        <v>49</v>
      </c>
      <c r="E91" s="92">
        <v>2</v>
      </c>
      <c r="F91" s="75">
        <v>101</v>
      </c>
      <c r="G91" s="3">
        <v>157</v>
      </c>
      <c r="H91" s="3">
        <v>129</v>
      </c>
      <c r="I91" s="3">
        <v>114</v>
      </c>
      <c r="J91" s="3">
        <v>66</v>
      </c>
      <c r="K91" s="5">
        <v>0.57899999999999996</v>
      </c>
      <c r="L91" s="3">
        <v>87</v>
      </c>
      <c r="M91" s="92">
        <v>1.31</v>
      </c>
      <c r="N91" s="75">
        <v>496</v>
      </c>
      <c r="O91" s="3">
        <v>558</v>
      </c>
      <c r="P91" s="3">
        <v>527</v>
      </c>
      <c r="Q91" s="3">
        <v>415</v>
      </c>
      <c r="R91" s="5">
        <v>0.83699999999999997</v>
      </c>
      <c r="S91" s="3">
        <v>61</v>
      </c>
      <c r="T91" s="5">
        <v>0.123</v>
      </c>
      <c r="U91" s="3">
        <v>20</v>
      </c>
      <c r="V91" s="5">
        <v>0.04</v>
      </c>
      <c r="W91" s="3">
        <v>0</v>
      </c>
      <c r="X91" s="76">
        <v>0</v>
      </c>
      <c r="Y91" s="75">
        <v>101</v>
      </c>
      <c r="Z91" s="3">
        <v>1</v>
      </c>
      <c r="AA91" s="3">
        <v>102</v>
      </c>
      <c r="AB91" s="76">
        <v>0.20599999999999999</v>
      </c>
      <c r="AD91" s="133">
        <f t="shared" si="3"/>
        <v>0.995</v>
      </c>
      <c r="AE91" s="71">
        <f t="shared" si="4"/>
        <v>0.86399999999999999</v>
      </c>
      <c r="AF91" s="134">
        <f t="shared" si="5"/>
        <v>0.69199999999999995</v>
      </c>
    </row>
    <row r="92" spans="1:32" x14ac:dyDescent="0.25">
      <c r="A92" s="75">
        <v>540279</v>
      </c>
      <c r="B92" s="4" t="s">
        <v>309</v>
      </c>
      <c r="C92" s="4" t="s">
        <v>84</v>
      </c>
      <c r="D92" s="4" t="s">
        <v>49</v>
      </c>
      <c r="E92" s="92">
        <v>3</v>
      </c>
      <c r="F92" s="75">
        <v>22</v>
      </c>
      <c r="G92" s="3">
        <v>27</v>
      </c>
      <c r="H92" s="3">
        <v>24.5</v>
      </c>
      <c r="I92" s="3">
        <v>17</v>
      </c>
      <c r="J92" s="3">
        <v>2</v>
      </c>
      <c r="K92" s="5">
        <v>0.11799999999999999</v>
      </c>
      <c r="L92" s="3">
        <v>52</v>
      </c>
      <c r="M92" s="92">
        <v>0.32700000000000001</v>
      </c>
      <c r="N92" s="75">
        <v>155</v>
      </c>
      <c r="O92" s="3">
        <v>148</v>
      </c>
      <c r="P92" s="3">
        <v>151.5</v>
      </c>
      <c r="Q92" s="3">
        <v>144</v>
      </c>
      <c r="R92" s="5">
        <v>0.92900000000000005</v>
      </c>
      <c r="S92" s="3">
        <v>3</v>
      </c>
      <c r="T92" s="5">
        <v>1.9E-2</v>
      </c>
      <c r="U92" s="3">
        <v>5</v>
      </c>
      <c r="V92" s="5">
        <v>3.2000000000000001E-2</v>
      </c>
      <c r="W92" s="3">
        <v>3</v>
      </c>
      <c r="X92" s="76">
        <v>1.9E-2</v>
      </c>
      <c r="Y92" s="75">
        <v>22</v>
      </c>
      <c r="Z92" s="3">
        <v>3</v>
      </c>
      <c r="AA92" s="3">
        <v>25</v>
      </c>
      <c r="AB92" s="76">
        <v>0.161</v>
      </c>
      <c r="AD92" s="133">
        <f t="shared" si="3"/>
        <v>0.77100000000000002</v>
      </c>
      <c r="AE92" s="71">
        <f t="shared" si="4"/>
        <v>0.32</v>
      </c>
      <c r="AF92" s="134">
        <f t="shared" si="5"/>
        <v>0.61799999999999999</v>
      </c>
    </row>
    <row r="93" spans="1:32" x14ac:dyDescent="0.25">
      <c r="A93" s="75">
        <v>540178</v>
      </c>
      <c r="B93" s="4" t="s">
        <v>275</v>
      </c>
      <c r="C93" s="4" t="s">
        <v>238</v>
      </c>
      <c r="D93" s="4" t="s">
        <v>49</v>
      </c>
      <c r="E93" s="92">
        <v>7</v>
      </c>
      <c r="F93" s="75">
        <v>42</v>
      </c>
      <c r="G93" s="3">
        <v>58</v>
      </c>
      <c r="H93" s="3">
        <v>50</v>
      </c>
      <c r="I93" s="3">
        <v>35</v>
      </c>
      <c r="J93" s="3">
        <v>0</v>
      </c>
      <c r="K93" s="5">
        <v>0</v>
      </c>
      <c r="L93" s="3">
        <v>56</v>
      </c>
      <c r="M93" s="92">
        <v>0.625</v>
      </c>
      <c r="N93" s="75">
        <v>122</v>
      </c>
      <c r="O93" s="3">
        <v>115</v>
      </c>
      <c r="P93" s="3">
        <v>118.5</v>
      </c>
      <c r="Q93" s="3">
        <v>80</v>
      </c>
      <c r="R93" s="5">
        <v>0.65600000000000003</v>
      </c>
      <c r="S93" s="3">
        <v>16</v>
      </c>
      <c r="T93" s="5">
        <v>0.13100000000000001</v>
      </c>
      <c r="U93" s="3">
        <v>18</v>
      </c>
      <c r="V93" s="5">
        <v>0.14799999999999999</v>
      </c>
      <c r="W93" s="3">
        <v>8</v>
      </c>
      <c r="X93" s="76">
        <v>6.6000000000000003E-2</v>
      </c>
      <c r="Y93" s="75">
        <v>42</v>
      </c>
      <c r="Z93" s="3">
        <v>15</v>
      </c>
      <c r="AA93" s="3">
        <v>57</v>
      </c>
      <c r="AB93" s="76">
        <v>0.46700000000000003</v>
      </c>
      <c r="AD93" s="133">
        <f t="shared" si="3"/>
        <v>0</v>
      </c>
      <c r="AE93" s="71">
        <f t="shared" si="4"/>
        <v>0.55200000000000005</v>
      </c>
      <c r="AF93" s="134">
        <f t="shared" si="5"/>
        <v>0.92900000000000005</v>
      </c>
    </row>
    <row r="94" spans="1:32" x14ac:dyDescent="0.25">
      <c r="A94" s="75">
        <v>540067</v>
      </c>
      <c r="B94" s="4" t="s">
        <v>306</v>
      </c>
      <c r="C94" s="4" t="s">
        <v>96</v>
      </c>
      <c r="D94" s="4" t="s">
        <v>49</v>
      </c>
      <c r="E94" s="92">
        <v>9</v>
      </c>
      <c r="F94" s="75">
        <v>4</v>
      </c>
      <c r="G94" s="3">
        <v>15</v>
      </c>
      <c r="H94" s="3">
        <v>9.5</v>
      </c>
      <c r="I94" s="3">
        <v>1</v>
      </c>
      <c r="J94" s="3">
        <v>0</v>
      </c>
      <c r="K94" s="5">
        <v>0</v>
      </c>
      <c r="L94" s="3">
        <v>74</v>
      </c>
      <c r="M94" s="92">
        <v>1.4E-2</v>
      </c>
      <c r="N94" s="75">
        <v>276</v>
      </c>
      <c r="O94" s="3">
        <v>220</v>
      </c>
      <c r="P94" s="3">
        <v>248</v>
      </c>
      <c r="Q94" s="3">
        <v>227</v>
      </c>
      <c r="R94" s="5">
        <v>0.82199999999999995</v>
      </c>
      <c r="S94" s="3">
        <v>36</v>
      </c>
      <c r="T94" s="5">
        <v>0.13</v>
      </c>
      <c r="U94" s="3">
        <v>12</v>
      </c>
      <c r="V94" s="5">
        <v>4.2999999999999997E-2</v>
      </c>
      <c r="W94" s="3">
        <v>1</v>
      </c>
      <c r="X94" s="76">
        <v>4.0000000000000001E-3</v>
      </c>
      <c r="Y94" s="75">
        <v>4</v>
      </c>
      <c r="Z94" s="3">
        <v>24</v>
      </c>
      <c r="AA94" s="3">
        <v>28</v>
      </c>
      <c r="AB94" s="76">
        <v>0.10100000000000001</v>
      </c>
      <c r="AD94" s="133">
        <f t="shared" si="3"/>
        <v>0</v>
      </c>
      <c r="AE94" s="71">
        <f t="shared" si="4"/>
        <v>0.109</v>
      </c>
      <c r="AF94" s="134">
        <f t="shared" si="5"/>
        <v>0.495</v>
      </c>
    </row>
    <row r="95" spans="1:32" x14ac:dyDescent="0.25">
      <c r="A95" s="75">
        <v>540132</v>
      </c>
      <c r="B95" s="4" t="s">
        <v>373</v>
      </c>
      <c r="C95" s="4" t="s">
        <v>200</v>
      </c>
      <c r="D95" s="4" t="s">
        <v>49</v>
      </c>
      <c r="E95" s="92">
        <v>5</v>
      </c>
      <c r="F95" s="75">
        <v>0</v>
      </c>
      <c r="G95" s="3">
        <v>1</v>
      </c>
      <c r="H95" s="3">
        <v>0.5</v>
      </c>
      <c r="I95" s="3">
        <v>0</v>
      </c>
      <c r="J95" s="3">
        <v>0</v>
      </c>
      <c r="K95" s="32">
        <v>0</v>
      </c>
      <c r="L95" s="3">
        <v>21</v>
      </c>
      <c r="M95" s="92">
        <v>0</v>
      </c>
      <c r="N95" s="75">
        <v>1191</v>
      </c>
      <c r="O95" s="3">
        <v>1006</v>
      </c>
      <c r="P95" s="3">
        <v>1098.5</v>
      </c>
      <c r="Q95" s="3">
        <v>959</v>
      </c>
      <c r="R95" s="5">
        <v>0.80500000000000005</v>
      </c>
      <c r="S95" s="3">
        <v>145</v>
      </c>
      <c r="T95" s="5">
        <v>0.122</v>
      </c>
      <c r="U95" s="3">
        <v>64</v>
      </c>
      <c r="V95" s="5">
        <v>5.3999999999999999E-2</v>
      </c>
      <c r="W95" s="3">
        <v>23</v>
      </c>
      <c r="X95" s="76">
        <v>1.9E-2</v>
      </c>
      <c r="Y95" s="75">
        <v>0</v>
      </c>
      <c r="Z95" s="3">
        <v>1</v>
      </c>
      <c r="AA95" s="3">
        <v>1</v>
      </c>
      <c r="AB95" s="76">
        <v>1E-3</v>
      </c>
      <c r="AD95" s="133">
        <f t="shared" si="3"/>
        <v>0</v>
      </c>
      <c r="AE95" s="71">
        <f t="shared" si="4"/>
        <v>0</v>
      </c>
      <c r="AF95" s="134">
        <f t="shared" si="5"/>
        <v>9.1999999999999998E-2</v>
      </c>
    </row>
    <row r="96" spans="1:32" x14ac:dyDescent="0.25">
      <c r="A96" s="75">
        <v>540247</v>
      </c>
      <c r="B96" s="4" t="s">
        <v>259</v>
      </c>
      <c r="C96" s="4" t="s">
        <v>196</v>
      </c>
      <c r="D96" s="4" t="s">
        <v>49</v>
      </c>
      <c r="E96" s="92">
        <v>2</v>
      </c>
      <c r="F96" s="75">
        <v>276</v>
      </c>
      <c r="G96" s="3">
        <v>266</v>
      </c>
      <c r="H96" s="3">
        <v>271</v>
      </c>
      <c r="I96" s="3">
        <v>203</v>
      </c>
      <c r="J96" s="3">
        <v>22</v>
      </c>
      <c r="K96" s="5">
        <v>0.108</v>
      </c>
      <c r="L96" s="3">
        <v>289</v>
      </c>
      <c r="M96" s="92">
        <v>0.70199999999999996</v>
      </c>
      <c r="N96" s="75">
        <v>372</v>
      </c>
      <c r="O96" s="3">
        <v>359</v>
      </c>
      <c r="P96" s="3">
        <v>365.5</v>
      </c>
      <c r="Q96" s="3">
        <v>277</v>
      </c>
      <c r="R96" s="5">
        <v>0.745</v>
      </c>
      <c r="S96" s="3">
        <v>16</v>
      </c>
      <c r="T96" s="5">
        <v>4.2999999999999997E-2</v>
      </c>
      <c r="U96" s="3">
        <v>37</v>
      </c>
      <c r="V96" s="5">
        <v>9.9000000000000005E-2</v>
      </c>
      <c r="W96" s="3">
        <v>42</v>
      </c>
      <c r="X96" s="76">
        <v>0.113</v>
      </c>
      <c r="Y96" s="75">
        <v>276</v>
      </c>
      <c r="Z96" s="3">
        <v>11</v>
      </c>
      <c r="AA96" s="3">
        <v>287</v>
      </c>
      <c r="AB96" s="76">
        <v>0.77200000000000002</v>
      </c>
      <c r="AD96" s="133">
        <f t="shared" si="3"/>
        <v>0.75800000000000001</v>
      </c>
      <c r="AE96" s="71">
        <f t="shared" si="4"/>
        <v>0.59199999999999997</v>
      </c>
      <c r="AF96" s="134">
        <f t="shared" si="5"/>
        <v>0.995</v>
      </c>
    </row>
    <row r="97" spans="1:32" x14ac:dyDescent="0.25">
      <c r="A97" s="75">
        <v>545550</v>
      </c>
      <c r="B97" s="4" t="s">
        <v>47</v>
      </c>
      <c r="C97" s="4" t="s">
        <v>48</v>
      </c>
      <c r="D97" s="4" t="s">
        <v>49</v>
      </c>
      <c r="E97" s="92">
        <v>9</v>
      </c>
      <c r="F97" s="75">
        <v>0</v>
      </c>
      <c r="G97" s="3">
        <v>0</v>
      </c>
      <c r="H97" s="3">
        <v>0</v>
      </c>
      <c r="I97" s="3">
        <v>0</v>
      </c>
      <c r="J97" s="3">
        <v>0</v>
      </c>
      <c r="K97" s="5">
        <v>0</v>
      </c>
      <c r="L97" s="3">
        <v>0</v>
      </c>
      <c r="M97" s="95">
        <v>0</v>
      </c>
      <c r="N97" s="75">
        <v>178</v>
      </c>
      <c r="O97" s="3">
        <v>141</v>
      </c>
      <c r="P97" s="3">
        <v>159.5</v>
      </c>
      <c r="Q97" s="3">
        <v>139</v>
      </c>
      <c r="R97" s="5">
        <v>0.78100000000000003</v>
      </c>
      <c r="S97" s="3">
        <v>29</v>
      </c>
      <c r="T97" s="5">
        <v>0.16300000000000001</v>
      </c>
      <c r="U97" s="3">
        <v>10</v>
      </c>
      <c r="V97" s="5">
        <v>5.6000000000000001E-2</v>
      </c>
      <c r="W97" s="3">
        <v>0</v>
      </c>
      <c r="X97" s="76">
        <v>0</v>
      </c>
      <c r="Y97" s="75">
        <v>0</v>
      </c>
      <c r="Z97" s="3">
        <v>0</v>
      </c>
      <c r="AA97" s="3">
        <v>0</v>
      </c>
      <c r="AB97" s="76">
        <v>0</v>
      </c>
      <c r="AD97" s="133">
        <f t="shared" si="3"/>
        <v>0</v>
      </c>
      <c r="AE97" s="71">
        <f t="shared" si="4"/>
        <v>0</v>
      </c>
      <c r="AF97" s="134">
        <f t="shared" si="5"/>
        <v>0</v>
      </c>
    </row>
    <row r="98" spans="1:32" x14ac:dyDescent="0.25">
      <c r="A98" s="75">
        <v>540193</v>
      </c>
      <c r="B98" s="4" t="s">
        <v>336</v>
      </c>
      <c r="C98" s="4" t="s">
        <v>204</v>
      </c>
      <c r="D98" s="4" t="s">
        <v>49</v>
      </c>
      <c r="E98" s="92">
        <v>7</v>
      </c>
      <c r="F98" s="75">
        <v>17</v>
      </c>
      <c r="G98" s="3">
        <v>24</v>
      </c>
      <c r="H98" s="3">
        <v>20.5</v>
      </c>
      <c r="I98" s="3">
        <v>16</v>
      </c>
      <c r="J98" s="3">
        <v>1</v>
      </c>
      <c r="K98" s="5">
        <v>6.2E-2</v>
      </c>
      <c r="L98" s="3">
        <v>65</v>
      </c>
      <c r="M98" s="92">
        <v>0.246</v>
      </c>
      <c r="N98" s="75">
        <v>231</v>
      </c>
      <c r="O98" s="3">
        <v>198</v>
      </c>
      <c r="P98" s="3">
        <v>214.5</v>
      </c>
      <c r="Q98" s="3">
        <v>200</v>
      </c>
      <c r="R98" s="5">
        <v>0.86599999999999999</v>
      </c>
      <c r="S98" s="3">
        <v>20</v>
      </c>
      <c r="T98" s="5">
        <v>8.6999999999999994E-2</v>
      </c>
      <c r="U98" s="3">
        <v>11</v>
      </c>
      <c r="V98" s="5">
        <v>4.8000000000000001E-2</v>
      </c>
      <c r="W98" s="3">
        <v>0</v>
      </c>
      <c r="X98" s="76">
        <v>0</v>
      </c>
      <c r="Y98" s="75">
        <v>17</v>
      </c>
      <c r="Z98" s="3">
        <v>3</v>
      </c>
      <c r="AA98" s="3">
        <v>20</v>
      </c>
      <c r="AB98" s="76">
        <v>8.6999999999999994E-2</v>
      </c>
      <c r="AD98" s="133">
        <f t="shared" si="3"/>
        <v>0.65700000000000003</v>
      </c>
      <c r="AE98" s="71">
        <f t="shared" si="4"/>
        <v>0.24099999999999999</v>
      </c>
      <c r="AF98" s="134">
        <f t="shared" si="5"/>
        <v>0.46</v>
      </c>
    </row>
    <row r="99" spans="1:32" x14ac:dyDescent="0.25">
      <c r="A99" s="75">
        <v>540288</v>
      </c>
      <c r="B99" s="4" t="s">
        <v>73</v>
      </c>
      <c r="C99" s="4" t="s">
        <v>74</v>
      </c>
      <c r="D99" s="4" t="s">
        <v>49</v>
      </c>
      <c r="E99" s="92">
        <v>4</v>
      </c>
      <c r="F99" s="75">
        <v>0</v>
      </c>
      <c r="G99" s="3">
        <v>0</v>
      </c>
      <c r="H99" s="3">
        <v>0</v>
      </c>
      <c r="I99" s="3">
        <v>0</v>
      </c>
      <c r="J99" s="3">
        <v>0</v>
      </c>
      <c r="K99" s="32">
        <v>0</v>
      </c>
      <c r="L99" s="3">
        <v>0</v>
      </c>
      <c r="M99" s="95">
        <v>0</v>
      </c>
      <c r="N99" s="75">
        <v>179</v>
      </c>
      <c r="O99" s="3">
        <v>218</v>
      </c>
      <c r="P99" s="3">
        <v>198.5</v>
      </c>
      <c r="Q99" s="3">
        <v>132</v>
      </c>
      <c r="R99" s="5">
        <v>0.73699999999999999</v>
      </c>
      <c r="S99" s="3">
        <v>32</v>
      </c>
      <c r="T99" s="5">
        <v>0.17899999999999999</v>
      </c>
      <c r="U99" s="3">
        <v>15</v>
      </c>
      <c r="V99" s="5">
        <v>8.4000000000000005E-2</v>
      </c>
      <c r="W99" s="3">
        <v>0</v>
      </c>
      <c r="X99" s="76">
        <v>0</v>
      </c>
      <c r="Y99" s="75">
        <v>0</v>
      </c>
      <c r="Z99" s="3">
        <v>0</v>
      </c>
      <c r="AA99" s="3">
        <v>0</v>
      </c>
      <c r="AB99" s="76">
        <v>0</v>
      </c>
      <c r="AD99" s="133">
        <f t="shared" si="3"/>
        <v>0</v>
      </c>
      <c r="AE99" s="71">
        <f t="shared" si="4"/>
        <v>0</v>
      </c>
      <c r="AF99" s="134">
        <f t="shared" si="5"/>
        <v>0</v>
      </c>
    </row>
    <row r="100" spans="1:32" x14ac:dyDescent="0.25">
      <c r="A100" s="75">
        <v>540187</v>
      </c>
      <c r="B100" s="4" t="s">
        <v>352</v>
      </c>
      <c r="C100" s="4" t="s">
        <v>340</v>
      </c>
      <c r="D100" s="4" t="s">
        <v>49</v>
      </c>
      <c r="E100" s="92">
        <v>1</v>
      </c>
      <c r="F100" s="75">
        <v>26</v>
      </c>
      <c r="G100" s="3">
        <v>43</v>
      </c>
      <c r="H100" s="3">
        <v>34.5</v>
      </c>
      <c r="I100" s="3">
        <v>35</v>
      </c>
      <c r="J100" s="3">
        <v>18</v>
      </c>
      <c r="K100" s="5">
        <v>0.51400000000000001</v>
      </c>
      <c r="L100" s="3">
        <v>261</v>
      </c>
      <c r="M100" s="92">
        <v>0.13400000000000001</v>
      </c>
      <c r="N100" s="75">
        <v>1656</v>
      </c>
      <c r="O100" s="3">
        <v>1345</v>
      </c>
      <c r="P100" s="3">
        <v>1500.5</v>
      </c>
      <c r="Q100" s="3">
        <v>1258</v>
      </c>
      <c r="R100" s="5">
        <v>0.76</v>
      </c>
      <c r="S100" s="3">
        <v>168</v>
      </c>
      <c r="T100" s="5">
        <v>0.10100000000000001</v>
      </c>
      <c r="U100" s="3">
        <v>81</v>
      </c>
      <c r="V100" s="5">
        <v>4.9000000000000002E-2</v>
      </c>
      <c r="W100" s="3">
        <v>149</v>
      </c>
      <c r="X100" s="76">
        <v>0.09</v>
      </c>
      <c r="Y100" s="75">
        <v>26</v>
      </c>
      <c r="Z100" s="3">
        <v>3</v>
      </c>
      <c r="AA100" s="3">
        <v>29</v>
      </c>
      <c r="AB100" s="76">
        <v>1.7999999999999999E-2</v>
      </c>
      <c r="AD100" s="133">
        <f t="shared" si="3"/>
        <v>0.98199999999999998</v>
      </c>
      <c r="AE100" s="71">
        <f t="shared" si="4"/>
        <v>0.20100000000000001</v>
      </c>
      <c r="AF100" s="134">
        <f t="shared" si="5"/>
        <v>0.20100000000000001</v>
      </c>
    </row>
    <row r="101" spans="1:32" x14ac:dyDescent="0.25">
      <c r="A101" s="75">
        <v>540256</v>
      </c>
      <c r="B101" s="4" t="s">
        <v>157</v>
      </c>
      <c r="C101" s="4" t="s">
        <v>158</v>
      </c>
      <c r="D101" s="4" t="s">
        <v>49</v>
      </c>
      <c r="E101" s="92">
        <v>10</v>
      </c>
      <c r="F101" s="75">
        <v>98</v>
      </c>
      <c r="G101" s="3">
        <v>95</v>
      </c>
      <c r="H101" s="3">
        <v>96.5</v>
      </c>
      <c r="I101" s="3">
        <v>58</v>
      </c>
      <c r="J101" s="3">
        <v>0</v>
      </c>
      <c r="K101" s="5">
        <v>0</v>
      </c>
      <c r="L101" s="3">
        <v>53</v>
      </c>
      <c r="M101" s="92">
        <v>1.0940000000000001</v>
      </c>
      <c r="N101" s="75">
        <v>242</v>
      </c>
      <c r="O101" s="3">
        <v>189</v>
      </c>
      <c r="P101" s="3">
        <v>215.5</v>
      </c>
      <c r="Q101" s="3">
        <v>173</v>
      </c>
      <c r="R101" s="5">
        <v>0.71499999999999997</v>
      </c>
      <c r="S101" s="3">
        <v>47</v>
      </c>
      <c r="T101" s="5">
        <v>0.19400000000000001</v>
      </c>
      <c r="U101" s="3">
        <v>19</v>
      </c>
      <c r="V101" s="5">
        <v>7.9000000000000001E-2</v>
      </c>
      <c r="W101" s="3">
        <v>3</v>
      </c>
      <c r="X101" s="76">
        <v>1.2E-2</v>
      </c>
      <c r="Y101" s="75">
        <v>98</v>
      </c>
      <c r="Z101" s="3">
        <v>20</v>
      </c>
      <c r="AA101" s="3">
        <v>118</v>
      </c>
      <c r="AB101" s="76">
        <v>0.48799999999999999</v>
      </c>
      <c r="AD101" s="133">
        <f t="shared" si="3"/>
        <v>0</v>
      </c>
      <c r="AE101" s="71">
        <f t="shared" si="4"/>
        <v>0.76700000000000002</v>
      </c>
      <c r="AF101" s="134">
        <f t="shared" si="5"/>
        <v>0.93799999999999994</v>
      </c>
    </row>
    <row r="102" spans="1:32" x14ac:dyDescent="0.25">
      <c r="A102" s="80">
        <v>540018</v>
      </c>
      <c r="B102" s="10" t="s">
        <v>79</v>
      </c>
      <c r="C102" s="10" t="s">
        <v>80</v>
      </c>
      <c r="D102" s="10" t="s">
        <v>49</v>
      </c>
      <c r="E102" s="96">
        <v>2</v>
      </c>
      <c r="F102" s="80">
        <v>910</v>
      </c>
      <c r="G102" s="9">
        <v>1238</v>
      </c>
      <c r="H102" s="9">
        <v>948</v>
      </c>
      <c r="I102" s="9">
        <v>773</v>
      </c>
      <c r="J102" s="9">
        <v>106</v>
      </c>
      <c r="K102" s="11">
        <v>0.13700000000000001</v>
      </c>
      <c r="L102" s="9">
        <v>1072</v>
      </c>
      <c r="M102" s="96">
        <v>0.72099999999999997</v>
      </c>
      <c r="N102" s="80">
        <v>20695</v>
      </c>
      <c r="O102" s="9">
        <v>18944</v>
      </c>
      <c r="P102" s="9">
        <v>19819.5</v>
      </c>
      <c r="Q102" s="9">
        <v>17880</v>
      </c>
      <c r="R102" s="11">
        <v>0.90200000000000002</v>
      </c>
      <c r="S102" s="9">
        <v>2023</v>
      </c>
      <c r="T102" s="11">
        <v>0.10199999999999999</v>
      </c>
      <c r="U102" s="9">
        <v>589</v>
      </c>
      <c r="V102" s="11">
        <v>0.03</v>
      </c>
      <c r="W102" s="9">
        <v>203</v>
      </c>
      <c r="X102" s="81">
        <v>0.01</v>
      </c>
      <c r="Y102" s="80">
        <v>658</v>
      </c>
      <c r="Z102" s="9">
        <v>390</v>
      </c>
      <c r="AA102" s="9">
        <v>1048</v>
      </c>
      <c r="AB102" s="81">
        <v>5.2999999999999999E-2</v>
      </c>
      <c r="AD102" s="133">
        <f t="shared" si="3"/>
        <v>0.82399999999999995</v>
      </c>
      <c r="AE102" s="71">
        <f t="shared" si="4"/>
        <v>0.61399999999999999</v>
      </c>
      <c r="AF102" s="134">
        <f t="shared" si="5"/>
        <v>0.33300000000000002</v>
      </c>
    </row>
    <row r="103" spans="1:32" x14ac:dyDescent="0.25">
      <c r="A103" s="75">
        <v>540167</v>
      </c>
      <c r="B103" s="4" t="s">
        <v>310</v>
      </c>
      <c r="C103" s="4" t="s">
        <v>100</v>
      </c>
      <c r="D103" s="4" t="s">
        <v>49</v>
      </c>
      <c r="E103" s="92">
        <v>3</v>
      </c>
      <c r="F103" s="75">
        <v>25</v>
      </c>
      <c r="G103" s="3">
        <v>48</v>
      </c>
      <c r="H103" s="3">
        <v>36.5</v>
      </c>
      <c r="I103" s="3">
        <v>35</v>
      </c>
      <c r="J103" s="3">
        <v>3</v>
      </c>
      <c r="K103" s="5">
        <v>8.5999999999999993E-2</v>
      </c>
      <c r="L103" s="3">
        <v>102</v>
      </c>
      <c r="M103" s="92">
        <v>0.34300000000000003</v>
      </c>
      <c r="N103" s="75">
        <v>3054</v>
      </c>
      <c r="O103" s="3">
        <v>3005</v>
      </c>
      <c r="P103" s="3">
        <v>3029.5</v>
      </c>
      <c r="Q103" s="3">
        <v>2793</v>
      </c>
      <c r="R103" s="5">
        <v>0.91500000000000004</v>
      </c>
      <c r="S103" s="3">
        <v>196</v>
      </c>
      <c r="T103" s="5">
        <v>6.4000000000000001E-2</v>
      </c>
      <c r="U103" s="3">
        <v>59</v>
      </c>
      <c r="V103" s="5">
        <v>1.9E-2</v>
      </c>
      <c r="W103" s="3">
        <v>6</v>
      </c>
      <c r="X103" s="76">
        <v>2E-3</v>
      </c>
      <c r="Y103" s="75">
        <v>25</v>
      </c>
      <c r="Z103" s="3">
        <v>0</v>
      </c>
      <c r="AA103" s="3">
        <v>25</v>
      </c>
      <c r="AB103" s="76">
        <v>8.0000000000000002E-3</v>
      </c>
      <c r="AD103" s="133">
        <f t="shared" si="3"/>
        <v>0.69199999999999995</v>
      </c>
      <c r="AE103" s="71">
        <f t="shared" si="4"/>
        <v>0.34200000000000003</v>
      </c>
      <c r="AF103" s="134">
        <f t="shared" si="5"/>
        <v>0.157</v>
      </c>
    </row>
    <row r="104" spans="1:32" x14ac:dyDescent="0.25">
      <c r="A104" s="75">
        <v>540264</v>
      </c>
      <c r="B104" s="4" t="s">
        <v>386</v>
      </c>
      <c r="C104" s="4" t="s">
        <v>238</v>
      </c>
      <c r="D104" s="4" t="s">
        <v>49</v>
      </c>
      <c r="E104" s="92">
        <v>7</v>
      </c>
      <c r="F104" s="75">
        <v>1</v>
      </c>
      <c r="G104" s="3">
        <v>3</v>
      </c>
      <c r="H104" s="3">
        <v>2</v>
      </c>
      <c r="I104" s="3">
        <v>0</v>
      </c>
      <c r="J104" s="3">
        <v>0</v>
      </c>
      <c r="K104" s="32">
        <v>0</v>
      </c>
      <c r="L104" s="3">
        <v>37</v>
      </c>
      <c r="M104" s="92">
        <v>0</v>
      </c>
      <c r="N104" s="75">
        <v>120</v>
      </c>
      <c r="O104" s="3">
        <v>122</v>
      </c>
      <c r="P104" s="3">
        <v>121</v>
      </c>
      <c r="Q104" s="3">
        <v>86</v>
      </c>
      <c r="R104" s="5">
        <v>0.71699999999999997</v>
      </c>
      <c r="S104" s="3">
        <v>18</v>
      </c>
      <c r="T104" s="5">
        <v>0.15</v>
      </c>
      <c r="U104" s="3">
        <v>9</v>
      </c>
      <c r="V104" s="5">
        <v>7.4999999999999997E-2</v>
      </c>
      <c r="W104" s="3">
        <v>7</v>
      </c>
      <c r="X104" s="76">
        <v>5.8000000000000003E-2</v>
      </c>
      <c r="Y104" s="75">
        <v>1</v>
      </c>
      <c r="Z104" s="3">
        <v>1</v>
      </c>
      <c r="AA104" s="3">
        <v>2</v>
      </c>
      <c r="AB104" s="76">
        <v>1.7000000000000001E-2</v>
      </c>
      <c r="AD104" s="133">
        <f t="shared" si="3"/>
        <v>0</v>
      </c>
      <c r="AE104" s="71">
        <f t="shared" si="4"/>
        <v>0</v>
      </c>
      <c r="AF104" s="134">
        <f t="shared" si="5"/>
        <v>0.192</v>
      </c>
    </row>
    <row r="105" spans="1:32" x14ac:dyDescent="0.25">
      <c r="A105" s="75">
        <v>540118</v>
      </c>
      <c r="B105" s="4" t="s">
        <v>236</v>
      </c>
      <c r="C105" s="4" t="s">
        <v>125</v>
      </c>
      <c r="D105" s="4" t="s">
        <v>49</v>
      </c>
      <c r="E105" s="92">
        <v>1</v>
      </c>
      <c r="F105" s="75">
        <v>51</v>
      </c>
      <c r="G105" s="3">
        <v>80</v>
      </c>
      <c r="H105" s="3">
        <v>65.5</v>
      </c>
      <c r="I105" s="3">
        <v>51</v>
      </c>
      <c r="J105" s="3">
        <v>6</v>
      </c>
      <c r="K105" s="5">
        <v>0.11799999999999999</v>
      </c>
      <c r="L105" s="3">
        <v>88</v>
      </c>
      <c r="M105" s="92">
        <v>0.57999999999999996</v>
      </c>
      <c r="N105" s="75">
        <v>347</v>
      </c>
      <c r="O105" s="3">
        <v>211</v>
      </c>
      <c r="P105" s="3">
        <v>279</v>
      </c>
      <c r="Q105" s="3">
        <v>260</v>
      </c>
      <c r="R105" s="5">
        <v>0.749</v>
      </c>
      <c r="S105" s="3">
        <v>43</v>
      </c>
      <c r="T105" s="5">
        <v>0.124</v>
      </c>
      <c r="U105" s="3">
        <v>14</v>
      </c>
      <c r="V105" s="5">
        <v>0.04</v>
      </c>
      <c r="W105" s="3">
        <v>30</v>
      </c>
      <c r="X105" s="76">
        <v>8.5999999999999993E-2</v>
      </c>
      <c r="Y105" s="75">
        <v>51</v>
      </c>
      <c r="Z105" s="3">
        <v>41</v>
      </c>
      <c r="AA105" s="3">
        <v>92</v>
      </c>
      <c r="AB105" s="76">
        <v>0.26500000000000001</v>
      </c>
      <c r="AD105" s="133">
        <f t="shared" si="3"/>
        <v>0.77100000000000002</v>
      </c>
      <c r="AE105" s="71">
        <f t="shared" si="4"/>
        <v>0.51300000000000001</v>
      </c>
      <c r="AF105" s="134">
        <f t="shared" si="5"/>
        <v>0.77600000000000002</v>
      </c>
    </row>
    <row r="106" spans="1:32" x14ac:dyDescent="0.25">
      <c r="A106" s="75">
        <v>540086</v>
      </c>
      <c r="B106" s="4" t="s">
        <v>272</v>
      </c>
      <c r="C106" s="4" t="s">
        <v>160</v>
      </c>
      <c r="D106" s="4" t="s">
        <v>49</v>
      </c>
      <c r="E106" s="92">
        <v>7</v>
      </c>
      <c r="F106" s="75">
        <v>68</v>
      </c>
      <c r="G106" s="3">
        <v>44</v>
      </c>
      <c r="H106" s="3">
        <v>56</v>
      </c>
      <c r="I106" s="3">
        <v>32</v>
      </c>
      <c r="J106" s="3">
        <v>0</v>
      </c>
      <c r="K106" s="5">
        <v>0</v>
      </c>
      <c r="L106" s="3">
        <v>50</v>
      </c>
      <c r="M106" s="92">
        <v>0.64</v>
      </c>
      <c r="N106" s="75">
        <v>419</v>
      </c>
      <c r="O106" s="3">
        <v>276</v>
      </c>
      <c r="P106" s="3">
        <v>347.5</v>
      </c>
      <c r="Q106" s="3">
        <v>287</v>
      </c>
      <c r="R106" s="5">
        <v>0.68500000000000005</v>
      </c>
      <c r="S106" s="3">
        <v>87</v>
      </c>
      <c r="T106" s="5">
        <v>0.20799999999999999</v>
      </c>
      <c r="U106" s="3">
        <v>28</v>
      </c>
      <c r="V106" s="5">
        <v>6.7000000000000004E-2</v>
      </c>
      <c r="W106" s="3">
        <v>17</v>
      </c>
      <c r="X106" s="76">
        <v>4.1000000000000002E-2</v>
      </c>
      <c r="Y106" s="75">
        <v>68</v>
      </c>
      <c r="Z106" s="3">
        <v>0</v>
      </c>
      <c r="AA106" s="3">
        <v>68</v>
      </c>
      <c r="AB106" s="76">
        <v>0.16200000000000001</v>
      </c>
      <c r="AD106" s="133">
        <f t="shared" si="3"/>
        <v>0</v>
      </c>
      <c r="AE106" s="71">
        <f t="shared" si="4"/>
        <v>0.56100000000000005</v>
      </c>
      <c r="AF106" s="134">
        <f t="shared" si="5"/>
        <v>0.622</v>
      </c>
    </row>
    <row r="107" spans="1:32" x14ac:dyDescent="0.25">
      <c r="A107" s="75">
        <v>540003</v>
      </c>
      <c r="B107" s="4" t="s">
        <v>311</v>
      </c>
      <c r="C107" s="4" t="s">
        <v>55</v>
      </c>
      <c r="D107" s="4" t="s">
        <v>49</v>
      </c>
      <c r="E107" s="92">
        <v>7</v>
      </c>
      <c r="F107" s="75">
        <v>11</v>
      </c>
      <c r="G107" s="3">
        <v>23</v>
      </c>
      <c r="H107" s="3">
        <v>17</v>
      </c>
      <c r="I107" s="3">
        <v>13</v>
      </c>
      <c r="J107" s="3">
        <v>0</v>
      </c>
      <c r="K107" s="5">
        <v>0</v>
      </c>
      <c r="L107" s="3">
        <v>45</v>
      </c>
      <c r="M107" s="92">
        <v>0.28899999999999998</v>
      </c>
      <c r="N107" s="75">
        <v>265</v>
      </c>
      <c r="O107" s="3">
        <v>256</v>
      </c>
      <c r="P107" s="3">
        <v>260.5</v>
      </c>
      <c r="Q107" s="3">
        <v>220</v>
      </c>
      <c r="R107" s="5">
        <v>0.83</v>
      </c>
      <c r="S107" s="3">
        <v>15</v>
      </c>
      <c r="T107" s="5">
        <v>5.7000000000000002E-2</v>
      </c>
      <c r="U107" s="3">
        <v>22</v>
      </c>
      <c r="V107" s="5">
        <v>8.3000000000000004E-2</v>
      </c>
      <c r="W107" s="3">
        <v>8</v>
      </c>
      <c r="X107" s="76">
        <v>0.03</v>
      </c>
      <c r="Y107" s="75">
        <v>11</v>
      </c>
      <c r="Z107" s="3">
        <v>3</v>
      </c>
      <c r="AA107" s="3">
        <v>14</v>
      </c>
      <c r="AB107" s="76">
        <v>5.2999999999999999E-2</v>
      </c>
      <c r="AD107" s="133">
        <f t="shared" si="3"/>
        <v>0</v>
      </c>
      <c r="AE107" s="71">
        <f t="shared" si="4"/>
        <v>0.28000000000000003</v>
      </c>
      <c r="AF107" s="134">
        <f t="shared" si="5"/>
        <v>0.33300000000000002</v>
      </c>
    </row>
    <row r="108" spans="1:32" x14ac:dyDescent="0.25">
      <c r="A108" s="75">
        <v>540221</v>
      </c>
      <c r="B108" s="4" t="s">
        <v>313</v>
      </c>
      <c r="C108" s="4" t="s">
        <v>207</v>
      </c>
      <c r="D108" s="4" t="s">
        <v>49</v>
      </c>
      <c r="E108" s="92">
        <v>2</v>
      </c>
      <c r="F108" s="75">
        <v>105</v>
      </c>
      <c r="G108" s="3">
        <v>106</v>
      </c>
      <c r="H108" s="3">
        <v>105.5</v>
      </c>
      <c r="I108" s="3">
        <v>87</v>
      </c>
      <c r="J108" s="3">
        <v>0</v>
      </c>
      <c r="K108" s="5">
        <v>0</v>
      </c>
      <c r="L108" s="3">
        <v>221</v>
      </c>
      <c r="M108" s="92">
        <v>0.39400000000000002</v>
      </c>
      <c r="N108" s="75">
        <v>2119</v>
      </c>
      <c r="O108" s="3">
        <v>1466</v>
      </c>
      <c r="P108" s="3">
        <v>1792.5</v>
      </c>
      <c r="Q108" s="3">
        <v>1813</v>
      </c>
      <c r="R108" s="5">
        <v>0.85599999999999998</v>
      </c>
      <c r="S108" s="3">
        <v>189</v>
      </c>
      <c r="T108" s="5">
        <v>8.8999999999999996E-2</v>
      </c>
      <c r="U108" s="3">
        <v>97</v>
      </c>
      <c r="V108" s="5">
        <v>4.5999999999999999E-2</v>
      </c>
      <c r="W108" s="3">
        <v>20</v>
      </c>
      <c r="X108" s="76">
        <v>8.9999999999999993E-3</v>
      </c>
      <c r="Y108" s="75">
        <v>105</v>
      </c>
      <c r="Z108" s="3">
        <v>1</v>
      </c>
      <c r="AA108" s="3">
        <v>106</v>
      </c>
      <c r="AB108" s="76">
        <v>0.05</v>
      </c>
      <c r="AD108" s="133">
        <f t="shared" si="3"/>
        <v>0</v>
      </c>
      <c r="AE108" s="71">
        <f t="shared" si="4"/>
        <v>0.377</v>
      </c>
      <c r="AF108" s="134">
        <f t="shared" si="5"/>
        <v>0.315</v>
      </c>
    </row>
    <row r="109" spans="1:32" x14ac:dyDescent="0.25">
      <c r="A109" s="75">
        <v>540136</v>
      </c>
      <c r="B109" s="4" t="s">
        <v>182</v>
      </c>
      <c r="C109" s="4" t="s">
        <v>147</v>
      </c>
      <c r="D109" s="4" t="s">
        <v>49</v>
      </c>
      <c r="E109" s="92">
        <v>2</v>
      </c>
      <c r="F109" s="75">
        <v>119</v>
      </c>
      <c r="G109" s="3">
        <v>91</v>
      </c>
      <c r="H109" s="3">
        <v>105</v>
      </c>
      <c r="I109" s="3">
        <v>80</v>
      </c>
      <c r="J109" s="3">
        <v>0</v>
      </c>
      <c r="K109" s="5">
        <v>0</v>
      </c>
      <c r="L109" s="3">
        <v>64</v>
      </c>
      <c r="M109" s="92">
        <v>1.25</v>
      </c>
      <c r="N109" s="75">
        <v>286</v>
      </c>
      <c r="O109" s="3">
        <v>206</v>
      </c>
      <c r="P109" s="3">
        <v>246</v>
      </c>
      <c r="Q109" s="3">
        <v>214</v>
      </c>
      <c r="R109" s="5">
        <v>0.748</v>
      </c>
      <c r="S109" s="3">
        <v>37</v>
      </c>
      <c r="T109" s="5">
        <v>0.129</v>
      </c>
      <c r="U109" s="3">
        <v>24</v>
      </c>
      <c r="V109" s="5">
        <v>8.4000000000000005E-2</v>
      </c>
      <c r="W109" s="3">
        <v>11</v>
      </c>
      <c r="X109" s="76">
        <v>3.7999999999999999E-2</v>
      </c>
      <c r="Y109" s="75">
        <v>119</v>
      </c>
      <c r="Z109" s="3">
        <v>0</v>
      </c>
      <c r="AA109" s="3">
        <v>119</v>
      </c>
      <c r="AB109" s="76">
        <v>0.41599999999999998</v>
      </c>
      <c r="AD109" s="133">
        <f t="shared" si="3"/>
        <v>0</v>
      </c>
      <c r="AE109" s="71">
        <f t="shared" si="4"/>
        <v>0.83299999999999996</v>
      </c>
      <c r="AF109" s="134">
        <f t="shared" si="5"/>
        <v>0.89900000000000002</v>
      </c>
    </row>
    <row r="110" spans="1:32" x14ac:dyDescent="0.25">
      <c r="A110" s="75">
        <v>540130</v>
      </c>
      <c r="B110" s="4" t="s">
        <v>153</v>
      </c>
      <c r="C110" s="4" t="s">
        <v>65</v>
      </c>
      <c r="D110" s="4" t="s">
        <v>49</v>
      </c>
      <c r="E110" s="92">
        <v>8</v>
      </c>
      <c r="F110" s="75">
        <v>292</v>
      </c>
      <c r="G110" s="3">
        <v>352</v>
      </c>
      <c r="H110" s="3">
        <v>322</v>
      </c>
      <c r="I110" s="3">
        <v>269</v>
      </c>
      <c r="J110" s="3">
        <v>111</v>
      </c>
      <c r="K110" s="5">
        <v>0.41299999999999998</v>
      </c>
      <c r="L110" s="3">
        <v>222</v>
      </c>
      <c r="M110" s="92">
        <v>1.212</v>
      </c>
      <c r="N110" s="75">
        <v>2443</v>
      </c>
      <c r="O110" s="3">
        <v>1955</v>
      </c>
      <c r="P110" s="3">
        <v>2199</v>
      </c>
      <c r="Q110" s="3">
        <v>2004</v>
      </c>
      <c r="R110" s="5">
        <v>0.82</v>
      </c>
      <c r="S110" s="3">
        <v>246</v>
      </c>
      <c r="T110" s="5">
        <v>0.10100000000000001</v>
      </c>
      <c r="U110" s="3">
        <v>180</v>
      </c>
      <c r="V110" s="5">
        <v>7.3999999999999996E-2</v>
      </c>
      <c r="W110" s="3">
        <v>13</v>
      </c>
      <c r="X110" s="76">
        <v>5.0000000000000001E-3</v>
      </c>
      <c r="Y110" s="75">
        <v>292</v>
      </c>
      <c r="Z110" s="3">
        <v>112</v>
      </c>
      <c r="AA110" s="3">
        <v>404</v>
      </c>
      <c r="AB110" s="76">
        <v>0.16500000000000001</v>
      </c>
      <c r="AD110" s="133">
        <f t="shared" si="3"/>
        <v>0.96399999999999997</v>
      </c>
      <c r="AE110" s="71">
        <f t="shared" si="4"/>
        <v>0.81499999999999995</v>
      </c>
      <c r="AF110" s="134">
        <f t="shared" si="5"/>
        <v>0.63100000000000001</v>
      </c>
    </row>
    <row r="111" spans="1:32" x14ac:dyDescent="0.25">
      <c r="A111" s="75">
        <v>540119</v>
      </c>
      <c r="B111" s="4" t="s">
        <v>124</v>
      </c>
      <c r="C111" s="4" t="s">
        <v>125</v>
      </c>
      <c r="D111" s="4" t="s">
        <v>49</v>
      </c>
      <c r="E111" s="92">
        <v>1</v>
      </c>
      <c r="F111" s="75">
        <v>130</v>
      </c>
      <c r="G111" s="3">
        <v>99</v>
      </c>
      <c r="H111" s="3">
        <v>114.5</v>
      </c>
      <c r="I111" s="3">
        <v>84</v>
      </c>
      <c r="J111" s="3">
        <v>30</v>
      </c>
      <c r="K111" s="5">
        <v>0.35699999999999998</v>
      </c>
      <c r="L111" s="3">
        <v>40</v>
      </c>
      <c r="M111" s="92">
        <v>2.1</v>
      </c>
      <c r="N111" s="75">
        <v>256</v>
      </c>
      <c r="O111" s="3">
        <v>179</v>
      </c>
      <c r="P111" s="3">
        <v>217.5</v>
      </c>
      <c r="Q111" s="3">
        <v>199</v>
      </c>
      <c r="R111" s="5">
        <v>0.77700000000000002</v>
      </c>
      <c r="S111" s="3">
        <v>31</v>
      </c>
      <c r="T111" s="5">
        <v>0.121</v>
      </c>
      <c r="U111" s="3">
        <v>20</v>
      </c>
      <c r="V111" s="5">
        <v>7.8E-2</v>
      </c>
      <c r="W111" s="3">
        <v>6</v>
      </c>
      <c r="X111" s="76">
        <v>2.3E-2</v>
      </c>
      <c r="Y111" s="75">
        <v>130</v>
      </c>
      <c r="Z111" s="3">
        <v>15</v>
      </c>
      <c r="AA111" s="3">
        <v>145</v>
      </c>
      <c r="AB111" s="76">
        <v>0.56599999999999995</v>
      </c>
      <c r="AD111" s="133">
        <f t="shared" si="3"/>
        <v>0.94699999999999995</v>
      </c>
      <c r="AE111" s="71">
        <f t="shared" si="4"/>
        <v>0.96</v>
      </c>
      <c r="AF111" s="134">
        <f t="shared" si="5"/>
        <v>0.97299999999999998</v>
      </c>
    </row>
    <row r="112" spans="1:32" x14ac:dyDescent="0.25">
      <c r="A112" s="75">
        <v>540120</v>
      </c>
      <c r="B112" s="4" t="s">
        <v>239</v>
      </c>
      <c r="C112" s="4" t="s">
        <v>125</v>
      </c>
      <c r="D112" s="4" t="s">
        <v>49</v>
      </c>
      <c r="E112" s="92">
        <v>1</v>
      </c>
      <c r="F112" s="75">
        <v>118</v>
      </c>
      <c r="G112" s="3">
        <v>96</v>
      </c>
      <c r="H112" s="3">
        <v>107</v>
      </c>
      <c r="I112" s="3">
        <v>77</v>
      </c>
      <c r="J112" s="3">
        <v>31</v>
      </c>
      <c r="K112" s="5">
        <v>0.40300000000000002</v>
      </c>
      <c r="L112" s="3">
        <v>105</v>
      </c>
      <c r="M112" s="92">
        <v>0.73299999999999998</v>
      </c>
      <c r="N112" s="75">
        <v>367</v>
      </c>
      <c r="O112" s="3">
        <v>266</v>
      </c>
      <c r="P112" s="3">
        <v>316.5</v>
      </c>
      <c r="Q112" s="3">
        <v>298</v>
      </c>
      <c r="R112" s="5">
        <v>0.81200000000000006</v>
      </c>
      <c r="S112" s="3">
        <v>37</v>
      </c>
      <c r="T112" s="5">
        <v>0.10100000000000001</v>
      </c>
      <c r="U112" s="3">
        <v>18</v>
      </c>
      <c r="V112" s="5">
        <v>4.9000000000000002E-2</v>
      </c>
      <c r="W112" s="3">
        <v>14</v>
      </c>
      <c r="X112" s="76">
        <v>3.7999999999999999E-2</v>
      </c>
      <c r="Y112" s="75">
        <v>118</v>
      </c>
      <c r="Z112" s="3">
        <v>21</v>
      </c>
      <c r="AA112" s="3">
        <v>139</v>
      </c>
      <c r="AB112" s="76">
        <v>0.379</v>
      </c>
      <c r="AD112" s="133">
        <f t="shared" si="3"/>
        <v>0.96</v>
      </c>
      <c r="AE112" s="71">
        <f t="shared" si="4"/>
        <v>0.63100000000000001</v>
      </c>
      <c r="AF112" s="134">
        <f t="shared" si="5"/>
        <v>0.86399999999999999</v>
      </c>
    </row>
    <row r="113" spans="1:32" x14ac:dyDescent="0.25">
      <c r="A113" s="75">
        <v>540254</v>
      </c>
      <c r="B113" s="4" t="s">
        <v>370</v>
      </c>
      <c r="C113" s="4" t="s">
        <v>76</v>
      </c>
      <c r="D113" s="4" t="s">
        <v>49</v>
      </c>
      <c r="E113" s="92">
        <v>6</v>
      </c>
      <c r="F113" s="75">
        <v>0</v>
      </c>
      <c r="G113" s="3">
        <v>1</v>
      </c>
      <c r="H113" s="3">
        <v>0.5</v>
      </c>
      <c r="I113" s="3">
        <v>0</v>
      </c>
      <c r="J113" s="3">
        <v>0</v>
      </c>
      <c r="K113" s="32">
        <v>0</v>
      </c>
      <c r="L113" s="3">
        <v>18</v>
      </c>
      <c r="M113" s="92">
        <v>0</v>
      </c>
      <c r="N113" s="75">
        <v>1456</v>
      </c>
      <c r="O113" s="3">
        <v>1462</v>
      </c>
      <c r="P113" s="3">
        <v>1459</v>
      </c>
      <c r="Q113" s="3">
        <v>1215</v>
      </c>
      <c r="R113" s="5">
        <v>0.83399999999999996</v>
      </c>
      <c r="S113" s="3">
        <v>186</v>
      </c>
      <c r="T113" s="5">
        <v>0.128</v>
      </c>
      <c r="U113" s="3">
        <v>52</v>
      </c>
      <c r="V113" s="5">
        <v>3.5999999999999997E-2</v>
      </c>
      <c r="W113" s="3">
        <v>3</v>
      </c>
      <c r="X113" s="76">
        <v>2E-3</v>
      </c>
      <c r="Y113" s="75">
        <v>0</v>
      </c>
      <c r="Z113" s="3">
        <v>0</v>
      </c>
      <c r="AA113" s="3">
        <v>0</v>
      </c>
      <c r="AB113" s="76">
        <v>0</v>
      </c>
      <c r="AD113" s="133">
        <f t="shared" si="3"/>
        <v>0</v>
      </c>
      <c r="AE113" s="71">
        <f t="shared" si="4"/>
        <v>0</v>
      </c>
      <c r="AF113" s="134">
        <f t="shared" si="5"/>
        <v>0</v>
      </c>
    </row>
    <row r="114" spans="1:32" x14ac:dyDescent="0.25">
      <c r="A114" s="75">
        <v>540113</v>
      </c>
      <c r="B114" s="4" t="s">
        <v>250</v>
      </c>
      <c r="C114" s="4" t="s">
        <v>196</v>
      </c>
      <c r="D114" s="4" t="s">
        <v>49</v>
      </c>
      <c r="E114" s="92">
        <v>2</v>
      </c>
      <c r="F114" s="75">
        <v>43</v>
      </c>
      <c r="G114" s="3">
        <v>25</v>
      </c>
      <c r="H114" s="3">
        <v>34</v>
      </c>
      <c r="I114" s="3">
        <v>30</v>
      </c>
      <c r="J114" s="3">
        <v>2</v>
      </c>
      <c r="K114" s="5">
        <v>6.7000000000000004E-2</v>
      </c>
      <c r="L114" s="3">
        <v>42</v>
      </c>
      <c r="M114" s="92">
        <v>0.71399999999999997</v>
      </c>
      <c r="N114" s="75">
        <v>109</v>
      </c>
      <c r="O114" s="3">
        <v>67</v>
      </c>
      <c r="P114" s="3">
        <v>88</v>
      </c>
      <c r="Q114" s="3">
        <v>79</v>
      </c>
      <c r="R114" s="5">
        <v>0.72499999999999998</v>
      </c>
      <c r="S114" s="3">
        <v>2</v>
      </c>
      <c r="T114" s="5">
        <v>1.7999999999999999E-2</v>
      </c>
      <c r="U114" s="3">
        <v>21</v>
      </c>
      <c r="V114" s="5">
        <v>0.193</v>
      </c>
      <c r="W114" s="3">
        <v>7</v>
      </c>
      <c r="X114" s="76">
        <v>6.4000000000000001E-2</v>
      </c>
      <c r="Y114" s="75">
        <v>43</v>
      </c>
      <c r="Z114" s="3">
        <v>2</v>
      </c>
      <c r="AA114" s="3">
        <v>45</v>
      </c>
      <c r="AB114" s="76">
        <v>0.41299999999999998</v>
      </c>
      <c r="AD114" s="133">
        <f t="shared" si="3"/>
        <v>0.67100000000000004</v>
      </c>
      <c r="AE114" s="71">
        <f t="shared" si="4"/>
        <v>0.60499999999999998</v>
      </c>
      <c r="AF114" s="134">
        <f t="shared" si="5"/>
        <v>0.89400000000000002</v>
      </c>
    </row>
    <row r="115" spans="1:32" x14ac:dyDescent="0.25">
      <c r="A115" s="75">
        <v>540171</v>
      </c>
      <c r="B115" s="4" t="s">
        <v>234</v>
      </c>
      <c r="C115" s="4" t="s">
        <v>170</v>
      </c>
      <c r="D115" s="4" t="s">
        <v>49</v>
      </c>
      <c r="E115" s="92">
        <v>1</v>
      </c>
      <c r="F115" s="75">
        <v>21</v>
      </c>
      <c r="G115" s="3">
        <v>46</v>
      </c>
      <c r="H115" s="3">
        <v>33.5</v>
      </c>
      <c r="I115" s="3">
        <v>26</v>
      </c>
      <c r="J115" s="3">
        <v>0</v>
      </c>
      <c r="K115" s="5">
        <v>0</v>
      </c>
      <c r="L115" s="3">
        <v>45</v>
      </c>
      <c r="M115" s="92">
        <v>0.57799999999999996</v>
      </c>
      <c r="N115" s="75">
        <v>220</v>
      </c>
      <c r="O115" s="3">
        <v>231</v>
      </c>
      <c r="P115" s="3">
        <v>225.5</v>
      </c>
      <c r="Q115" s="3">
        <v>183</v>
      </c>
      <c r="R115" s="5">
        <v>0.83199999999999996</v>
      </c>
      <c r="S115" s="3">
        <v>8</v>
      </c>
      <c r="T115" s="5">
        <v>3.5999999999999997E-2</v>
      </c>
      <c r="U115" s="3">
        <v>19</v>
      </c>
      <c r="V115" s="5">
        <v>8.5999999999999993E-2</v>
      </c>
      <c r="W115" s="3">
        <v>10</v>
      </c>
      <c r="X115" s="76">
        <v>4.4999999999999998E-2</v>
      </c>
      <c r="Y115" s="75">
        <v>21</v>
      </c>
      <c r="Z115" s="3">
        <v>13</v>
      </c>
      <c r="AA115" s="3">
        <v>34</v>
      </c>
      <c r="AB115" s="76">
        <v>0.155</v>
      </c>
      <c r="AD115" s="133">
        <f t="shared" si="3"/>
        <v>0</v>
      </c>
      <c r="AE115" s="71">
        <f t="shared" si="4"/>
        <v>0.504</v>
      </c>
      <c r="AF115" s="134">
        <f t="shared" si="5"/>
        <v>0.61399999999999999</v>
      </c>
    </row>
    <row r="116" spans="1:32" x14ac:dyDescent="0.25">
      <c r="A116" s="75">
        <v>540281</v>
      </c>
      <c r="B116" s="4" t="s">
        <v>59</v>
      </c>
      <c r="C116" s="4" t="s">
        <v>60</v>
      </c>
      <c r="D116" s="4" t="s">
        <v>49</v>
      </c>
      <c r="E116" s="92">
        <v>4</v>
      </c>
      <c r="F116" s="75">
        <v>0</v>
      </c>
      <c r="G116" s="3">
        <v>0</v>
      </c>
      <c r="H116" s="3">
        <v>0</v>
      </c>
      <c r="I116" s="3">
        <v>0</v>
      </c>
      <c r="J116" s="3">
        <v>0</v>
      </c>
      <c r="K116" s="32">
        <v>0</v>
      </c>
      <c r="L116" s="3">
        <v>0</v>
      </c>
      <c r="M116" s="95">
        <v>0</v>
      </c>
      <c r="N116" s="75">
        <v>2764</v>
      </c>
      <c r="O116" s="3">
        <v>1788</v>
      </c>
      <c r="P116" s="3">
        <v>2276</v>
      </c>
      <c r="Q116" s="3">
        <v>2141</v>
      </c>
      <c r="R116" s="5">
        <v>0.77500000000000002</v>
      </c>
      <c r="S116" s="3">
        <v>515</v>
      </c>
      <c r="T116" s="5">
        <v>0.186</v>
      </c>
      <c r="U116" s="3">
        <v>81</v>
      </c>
      <c r="V116" s="5">
        <v>2.9000000000000001E-2</v>
      </c>
      <c r="W116" s="3">
        <v>27</v>
      </c>
      <c r="X116" s="76">
        <v>0.01</v>
      </c>
      <c r="Y116" s="75">
        <v>0</v>
      </c>
      <c r="Z116" s="3">
        <v>0</v>
      </c>
      <c r="AA116" s="3">
        <v>0</v>
      </c>
      <c r="AB116" s="76">
        <v>0</v>
      </c>
      <c r="AD116" s="133">
        <f t="shared" si="3"/>
        <v>0</v>
      </c>
      <c r="AE116" s="71">
        <f t="shared" si="4"/>
        <v>0</v>
      </c>
      <c r="AF116" s="134">
        <f t="shared" si="5"/>
        <v>0</v>
      </c>
    </row>
    <row r="117" spans="1:32" x14ac:dyDescent="0.25">
      <c r="A117" s="75">
        <v>545535</v>
      </c>
      <c r="B117" s="4" t="s">
        <v>374</v>
      </c>
      <c r="C117" s="4" t="s">
        <v>111</v>
      </c>
      <c r="D117" s="4" t="s">
        <v>49</v>
      </c>
      <c r="E117" s="92">
        <v>2</v>
      </c>
      <c r="F117" s="75">
        <v>7</v>
      </c>
      <c r="G117" s="3">
        <v>15</v>
      </c>
      <c r="H117" s="3">
        <v>11</v>
      </c>
      <c r="I117" s="3">
        <v>3</v>
      </c>
      <c r="J117" s="3">
        <v>1</v>
      </c>
      <c r="K117" s="5">
        <v>0.33300000000000002</v>
      </c>
      <c r="L117" s="3">
        <v>85</v>
      </c>
      <c r="M117" s="92">
        <v>3.5000000000000003E-2</v>
      </c>
      <c r="N117" s="75">
        <v>1005</v>
      </c>
      <c r="O117" s="3">
        <v>608</v>
      </c>
      <c r="P117" s="3">
        <v>806.5</v>
      </c>
      <c r="Q117" s="3">
        <v>759</v>
      </c>
      <c r="R117" s="5">
        <v>0.755</v>
      </c>
      <c r="S117" s="3">
        <v>150</v>
      </c>
      <c r="T117" s="5">
        <v>0.14899999999999999</v>
      </c>
      <c r="U117" s="3">
        <v>58</v>
      </c>
      <c r="V117" s="5">
        <v>5.8000000000000003E-2</v>
      </c>
      <c r="W117" s="3">
        <v>38</v>
      </c>
      <c r="X117" s="76">
        <v>3.7999999999999999E-2</v>
      </c>
      <c r="Y117" s="75">
        <v>7</v>
      </c>
      <c r="Z117" s="3">
        <v>0</v>
      </c>
      <c r="AA117" s="3">
        <v>7</v>
      </c>
      <c r="AB117" s="76">
        <v>7.0000000000000001E-3</v>
      </c>
      <c r="AD117" s="133">
        <f t="shared" si="3"/>
        <v>0.92900000000000005</v>
      </c>
      <c r="AE117" s="71">
        <f t="shared" si="4"/>
        <v>0.122</v>
      </c>
      <c r="AF117" s="134">
        <f t="shared" si="5"/>
        <v>0.14899999999999999</v>
      </c>
    </row>
    <row r="118" spans="1:32" x14ac:dyDescent="0.25">
      <c r="A118" s="75">
        <v>540057</v>
      </c>
      <c r="B118" s="4" t="s">
        <v>278</v>
      </c>
      <c r="C118" s="4" t="s">
        <v>105</v>
      </c>
      <c r="D118" s="4" t="s">
        <v>49</v>
      </c>
      <c r="E118" s="92">
        <v>6</v>
      </c>
      <c r="F118" s="75">
        <v>74</v>
      </c>
      <c r="G118" s="3">
        <v>75</v>
      </c>
      <c r="H118" s="3">
        <v>74.5</v>
      </c>
      <c r="I118" s="3">
        <v>68</v>
      </c>
      <c r="J118" s="3">
        <v>0</v>
      </c>
      <c r="K118" s="5">
        <v>0</v>
      </c>
      <c r="L118" s="3">
        <v>115</v>
      </c>
      <c r="M118" s="92">
        <v>0.59099999999999997</v>
      </c>
      <c r="N118" s="75">
        <v>253</v>
      </c>
      <c r="O118" s="3">
        <v>212</v>
      </c>
      <c r="P118" s="3">
        <v>232.5</v>
      </c>
      <c r="Q118" s="3">
        <v>206</v>
      </c>
      <c r="R118" s="5">
        <v>0.81399999999999995</v>
      </c>
      <c r="S118" s="3">
        <v>21</v>
      </c>
      <c r="T118" s="5">
        <v>8.3000000000000004E-2</v>
      </c>
      <c r="U118" s="3">
        <v>25</v>
      </c>
      <c r="V118" s="5">
        <v>9.9000000000000005E-2</v>
      </c>
      <c r="W118" s="3">
        <v>1</v>
      </c>
      <c r="X118" s="76">
        <v>4.0000000000000001E-3</v>
      </c>
      <c r="Y118" s="75">
        <v>74</v>
      </c>
      <c r="Z118" s="3">
        <v>1</v>
      </c>
      <c r="AA118" s="3">
        <v>75</v>
      </c>
      <c r="AB118" s="76">
        <v>0.29599999999999999</v>
      </c>
      <c r="AD118" s="133">
        <f t="shared" si="3"/>
        <v>0</v>
      </c>
      <c r="AE118" s="71">
        <f t="shared" si="4"/>
        <v>0.52100000000000002</v>
      </c>
      <c r="AF118" s="134">
        <f t="shared" si="5"/>
        <v>0.80700000000000005</v>
      </c>
    </row>
    <row r="119" spans="1:32" x14ac:dyDescent="0.25">
      <c r="A119" s="75">
        <v>540058</v>
      </c>
      <c r="B119" s="4" t="s">
        <v>241</v>
      </c>
      <c r="C119" s="4" t="s">
        <v>105</v>
      </c>
      <c r="D119" s="4" t="s">
        <v>49</v>
      </c>
      <c r="E119" s="92">
        <v>6</v>
      </c>
      <c r="F119" s="75">
        <v>38</v>
      </c>
      <c r="G119" s="3">
        <v>49</v>
      </c>
      <c r="H119" s="3">
        <v>43.5</v>
      </c>
      <c r="I119" s="3">
        <v>38</v>
      </c>
      <c r="J119" s="3">
        <v>0</v>
      </c>
      <c r="K119" s="5">
        <v>0</v>
      </c>
      <c r="L119" s="3">
        <v>63</v>
      </c>
      <c r="M119" s="92">
        <v>0.60299999999999998</v>
      </c>
      <c r="N119" s="75">
        <v>459</v>
      </c>
      <c r="O119" s="3">
        <v>485</v>
      </c>
      <c r="P119" s="3">
        <v>472</v>
      </c>
      <c r="Q119" s="3">
        <v>412</v>
      </c>
      <c r="R119" s="5">
        <v>0.89800000000000002</v>
      </c>
      <c r="S119" s="3">
        <v>29</v>
      </c>
      <c r="T119" s="5">
        <v>6.3E-2</v>
      </c>
      <c r="U119" s="3">
        <v>14</v>
      </c>
      <c r="V119" s="5">
        <v>3.1E-2</v>
      </c>
      <c r="W119" s="3">
        <v>4</v>
      </c>
      <c r="X119" s="76">
        <v>8.9999999999999993E-3</v>
      </c>
      <c r="Y119" s="75">
        <v>38</v>
      </c>
      <c r="Z119" s="3">
        <v>13</v>
      </c>
      <c r="AA119" s="3">
        <v>51</v>
      </c>
      <c r="AB119" s="76">
        <v>0.111</v>
      </c>
      <c r="AD119" s="133">
        <f t="shared" si="3"/>
        <v>0</v>
      </c>
      <c r="AE119" s="71">
        <f t="shared" si="4"/>
        <v>0.53900000000000003</v>
      </c>
      <c r="AF119" s="134">
        <f t="shared" si="5"/>
        <v>0.53</v>
      </c>
    </row>
    <row r="120" spans="1:32" x14ac:dyDescent="0.25">
      <c r="A120" s="75">
        <v>540286</v>
      </c>
      <c r="B120" s="4" t="s">
        <v>169</v>
      </c>
      <c r="C120" s="4" t="s">
        <v>170</v>
      </c>
      <c r="D120" s="4" t="s">
        <v>49</v>
      </c>
      <c r="E120" s="92">
        <v>1</v>
      </c>
      <c r="F120" s="75">
        <v>56</v>
      </c>
      <c r="G120" s="3">
        <v>78</v>
      </c>
      <c r="H120" s="3">
        <v>67</v>
      </c>
      <c r="I120" s="3">
        <v>61</v>
      </c>
      <c r="J120" s="3">
        <v>0</v>
      </c>
      <c r="K120" s="5">
        <v>0</v>
      </c>
      <c r="L120" s="3">
        <v>49</v>
      </c>
      <c r="M120" s="92">
        <v>1.2450000000000001</v>
      </c>
      <c r="N120" s="75">
        <v>729</v>
      </c>
      <c r="O120" s="3">
        <v>694</v>
      </c>
      <c r="P120" s="3">
        <v>711.5</v>
      </c>
      <c r="Q120" s="3">
        <v>636</v>
      </c>
      <c r="R120" s="5">
        <v>0.872</v>
      </c>
      <c r="S120" s="3">
        <v>43</v>
      </c>
      <c r="T120" s="5">
        <v>5.8999999999999997E-2</v>
      </c>
      <c r="U120" s="3">
        <v>49</v>
      </c>
      <c r="V120" s="5">
        <v>6.7000000000000004E-2</v>
      </c>
      <c r="W120" s="3">
        <v>1</v>
      </c>
      <c r="X120" s="76">
        <v>1E-3</v>
      </c>
      <c r="Y120" s="75">
        <v>56</v>
      </c>
      <c r="Z120" s="3">
        <v>11</v>
      </c>
      <c r="AA120" s="3">
        <v>67</v>
      </c>
      <c r="AB120" s="76">
        <v>9.1999999999999998E-2</v>
      </c>
      <c r="AD120" s="133">
        <f t="shared" si="3"/>
        <v>0</v>
      </c>
      <c r="AE120" s="71">
        <f t="shared" si="4"/>
        <v>0.82799999999999996</v>
      </c>
      <c r="AF120" s="134">
        <f t="shared" si="5"/>
        <v>0.47299999999999998</v>
      </c>
    </row>
    <row r="121" spans="1:32" x14ac:dyDescent="0.25">
      <c r="A121" s="75">
        <v>540008</v>
      </c>
      <c r="B121" s="4" t="s">
        <v>208</v>
      </c>
      <c r="C121" s="4" t="s">
        <v>71</v>
      </c>
      <c r="D121" s="4" t="s">
        <v>49</v>
      </c>
      <c r="E121" s="92">
        <v>3</v>
      </c>
      <c r="F121" s="75">
        <v>324</v>
      </c>
      <c r="G121" s="3">
        <v>255</v>
      </c>
      <c r="H121" s="3">
        <v>289.5</v>
      </c>
      <c r="I121" s="3">
        <v>281</v>
      </c>
      <c r="J121" s="3">
        <v>22</v>
      </c>
      <c r="K121" s="5">
        <v>7.8E-2</v>
      </c>
      <c r="L121" s="3">
        <v>278</v>
      </c>
      <c r="M121" s="92">
        <v>1.0109999999999999</v>
      </c>
      <c r="N121" s="75">
        <v>1425</v>
      </c>
      <c r="O121" s="3">
        <v>1090</v>
      </c>
      <c r="P121" s="3">
        <v>1257.5</v>
      </c>
      <c r="Q121" s="3">
        <v>1186</v>
      </c>
      <c r="R121" s="5">
        <v>0.83199999999999996</v>
      </c>
      <c r="S121" s="3">
        <v>145</v>
      </c>
      <c r="T121" s="5">
        <v>0.10199999999999999</v>
      </c>
      <c r="U121" s="3">
        <v>44</v>
      </c>
      <c r="V121" s="5">
        <v>3.1E-2</v>
      </c>
      <c r="W121" s="3">
        <v>50</v>
      </c>
      <c r="X121" s="76">
        <v>3.5000000000000003E-2</v>
      </c>
      <c r="Y121" s="75">
        <v>324</v>
      </c>
      <c r="Z121" s="3">
        <v>14</v>
      </c>
      <c r="AA121" s="3">
        <v>338</v>
      </c>
      <c r="AB121" s="76">
        <v>0.23699999999999999</v>
      </c>
      <c r="AD121" s="133">
        <f t="shared" si="3"/>
        <v>0.68799999999999994</v>
      </c>
      <c r="AE121" s="71">
        <f t="shared" si="4"/>
        <v>0.72799999999999998</v>
      </c>
      <c r="AF121" s="134">
        <f t="shared" si="5"/>
        <v>0.71399999999999997</v>
      </c>
    </row>
    <row r="122" spans="1:32" x14ac:dyDescent="0.25">
      <c r="A122" s="75">
        <v>545537</v>
      </c>
      <c r="B122" s="4" t="s">
        <v>154</v>
      </c>
      <c r="C122" s="4" t="s">
        <v>111</v>
      </c>
      <c r="D122" s="4" t="s">
        <v>49</v>
      </c>
      <c r="E122" s="92">
        <v>2</v>
      </c>
      <c r="F122" s="75">
        <v>155</v>
      </c>
      <c r="G122" s="3">
        <v>167</v>
      </c>
      <c r="H122" s="3">
        <v>161</v>
      </c>
      <c r="I122" s="3">
        <v>143</v>
      </c>
      <c r="J122" s="3">
        <v>0</v>
      </c>
      <c r="K122" s="5">
        <v>0</v>
      </c>
      <c r="L122" s="3">
        <v>102</v>
      </c>
      <c r="M122" s="92">
        <v>1.4019999999999999</v>
      </c>
      <c r="N122" s="75">
        <v>486</v>
      </c>
      <c r="O122" s="3">
        <v>396</v>
      </c>
      <c r="P122" s="3">
        <v>441</v>
      </c>
      <c r="Q122" s="3">
        <v>379</v>
      </c>
      <c r="R122" s="5">
        <v>0.78</v>
      </c>
      <c r="S122" s="3">
        <v>73</v>
      </c>
      <c r="T122" s="5">
        <v>0.15</v>
      </c>
      <c r="U122" s="3">
        <v>28</v>
      </c>
      <c r="V122" s="5">
        <v>5.8000000000000003E-2</v>
      </c>
      <c r="W122" s="3">
        <v>6</v>
      </c>
      <c r="X122" s="76">
        <v>1.2E-2</v>
      </c>
      <c r="Y122" s="75">
        <v>155</v>
      </c>
      <c r="Z122" s="3">
        <v>27</v>
      </c>
      <c r="AA122" s="3">
        <v>182</v>
      </c>
      <c r="AB122" s="76">
        <v>0.374</v>
      </c>
      <c r="AD122" s="133">
        <f t="shared" si="3"/>
        <v>0</v>
      </c>
      <c r="AE122" s="71">
        <f t="shared" si="4"/>
        <v>0.872</v>
      </c>
      <c r="AF122" s="134">
        <f t="shared" si="5"/>
        <v>0.85899999999999999</v>
      </c>
    </row>
    <row r="123" spans="1:32" x14ac:dyDescent="0.25">
      <c r="A123" s="75">
        <v>540103</v>
      </c>
      <c r="B123" s="4" t="s">
        <v>175</v>
      </c>
      <c r="C123" s="4" t="s">
        <v>156</v>
      </c>
      <c r="D123" s="4" t="s">
        <v>49</v>
      </c>
      <c r="E123" s="92">
        <v>6</v>
      </c>
      <c r="F123" s="75">
        <v>171</v>
      </c>
      <c r="G123" s="3">
        <v>191</v>
      </c>
      <c r="H123" s="3">
        <v>181</v>
      </c>
      <c r="I123" s="3">
        <v>200</v>
      </c>
      <c r="J123" s="3">
        <v>9</v>
      </c>
      <c r="K123" s="5">
        <v>4.4999999999999998E-2</v>
      </c>
      <c r="L123" s="3">
        <v>151</v>
      </c>
      <c r="M123" s="92">
        <v>1.325</v>
      </c>
      <c r="N123" s="75">
        <v>1002</v>
      </c>
      <c r="O123" s="3">
        <v>987</v>
      </c>
      <c r="P123" s="3">
        <v>994.5</v>
      </c>
      <c r="Q123" s="3">
        <v>883</v>
      </c>
      <c r="R123" s="5">
        <v>0.88100000000000001</v>
      </c>
      <c r="S123" s="3">
        <v>90</v>
      </c>
      <c r="T123" s="5">
        <v>0.09</v>
      </c>
      <c r="U123" s="3">
        <v>29</v>
      </c>
      <c r="V123" s="5">
        <v>2.9000000000000001E-2</v>
      </c>
      <c r="W123" s="3">
        <v>0</v>
      </c>
      <c r="X123" s="76">
        <v>0</v>
      </c>
      <c r="Y123" s="75">
        <v>171</v>
      </c>
      <c r="Z123" s="3">
        <v>0</v>
      </c>
      <c r="AA123" s="3">
        <v>171</v>
      </c>
      <c r="AB123" s="76">
        <v>0.17100000000000001</v>
      </c>
      <c r="AD123" s="133">
        <f t="shared" si="3"/>
        <v>0.627</v>
      </c>
      <c r="AE123" s="71">
        <f t="shared" si="4"/>
        <v>0.86799999999999999</v>
      </c>
      <c r="AF123" s="134">
        <f t="shared" si="5"/>
        <v>0.64900000000000002</v>
      </c>
    </row>
    <row r="124" spans="1:32" x14ac:dyDescent="0.25">
      <c r="A124" s="75">
        <v>540159</v>
      </c>
      <c r="B124" s="26" t="s">
        <v>240</v>
      </c>
      <c r="C124" s="4" t="s">
        <v>74</v>
      </c>
      <c r="D124" s="4" t="s">
        <v>49</v>
      </c>
      <c r="E124" s="92">
        <v>4</v>
      </c>
      <c r="F124" s="75">
        <v>367</v>
      </c>
      <c r="G124" s="3">
        <v>446</v>
      </c>
      <c r="H124" s="3">
        <v>406.5</v>
      </c>
      <c r="I124" s="3">
        <v>357</v>
      </c>
      <c r="J124" s="3">
        <v>189</v>
      </c>
      <c r="K124" s="5">
        <v>0.52900000000000003</v>
      </c>
      <c r="L124" s="3">
        <v>494</v>
      </c>
      <c r="M124" s="92">
        <v>0.72299999999999998</v>
      </c>
      <c r="N124" s="75">
        <v>673</v>
      </c>
      <c r="O124" s="3">
        <v>722</v>
      </c>
      <c r="P124" s="3">
        <v>697.5</v>
      </c>
      <c r="Q124" s="3">
        <v>530</v>
      </c>
      <c r="R124" s="5">
        <v>0.78800000000000003</v>
      </c>
      <c r="S124" s="3">
        <v>108</v>
      </c>
      <c r="T124" s="5">
        <v>0.16</v>
      </c>
      <c r="U124" s="3">
        <v>34</v>
      </c>
      <c r="V124" s="5">
        <v>5.0999999999999997E-2</v>
      </c>
      <c r="W124" s="3">
        <v>1</v>
      </c>
      <c r="X124" s="76">
        <v>1E-3</v>
      </c>
      <c r="Y124" s="75">
        <v>367</v>
      </c>
      <c r="Z124" s="3">
        <v>74</v>
      </c>
      <c r="AA124" s="3">
        <v>441</v>
      </c>
      <c r="AB124" s="76">
        <v>0.65500000000000003</v>
      </c>
      <c r="AD124" s="133">
        <f t="shared" si="3"/>
        <v>0.98599999999999999</v>
      </c>
      <c r="AE124" s="71">
        <f t="shared" si="4"/>
        <v>0.622</v>
      </c>
      <c r="AF124" s="134">
        <f t="shared" si="5"/>
        <v>0.98599999999999999</v>
      </c>
    </row>
    <row r="125" spans="1:32" x14ac:dyDescent="0.25">
      <c r="A125" s="75">
        <v>540079</v>
      </c>
      <c r="B125" s="4" t="s">
        <v>249</v>
      </c>
      <c r="C125" s="4" t="s">
        <v>84</v>
      </c>
      <c r="D125" s="4" t="s">
        <v>49</v>
      </c>
      <c r="E125" s="92">
        <v>3</v>
      </c>
      <c r="F125" s="75">
        <v>28</v>
      </c>
      <c r="G125" s="3">
        <v>106</v>
      </c>
      <c r="H125" s="3">
        <v>67</v>
      </c>
      <c r="I125" s="3">
        <v>25</v>
      </c>
      <c r="J125" s="3">
        <v>1</v>
      </c>
      <c r="K125" s="5">
        <v>0.04</v>
      </c>
      <c r="L125" s="3">
        <v>124</v>
      </c>
      <c r="M125" s="92">
        <v>0.20200000000000001</v>
      </c>
      <c r="N125" s="75">
        <v>860</v>
      </c>
      <c r="O125" s="3">
        <v>786</v>
      </c>
      <c r="P125" s="3">
        <v>823</v>
      </c>
      <c r="Q125" s="3">
        <v>741</v>
      </c>
      <c r="R125" s="5">
        <v>0.86199999999999999</v>
      </c>
      <c r="S125" s="3">
        <v>93</v>
      </c>
      <c r="T125" s="5">
        <v>0.108</v>
      </c>
      <c r="U125" s="3">
        <v>22</v>
      </c>
      <c r="V125" s="5">
        <v>2.5999999999999999E-2</v>
      </c>
      <c r="W125" s="3">
        <v>4</v>
      </c>
      <c r="X125" s="76">
        <v>5.0000000000000001E-3</v>
      </c>
      <c r="Y125" s="75">
        <v>28</v>
      </c>
      <c r="Z125" s="3">
        <v>42</v>
      </c>
      <c r="AA125" s="3">
        <v>70</v>
      </c>
      <c r="AB125" s="76">
        <v>8.1000000000000003E-2</v>
      </c>
      <c r="AD125" s="133">
        <f t="shared" si="3"/>
        <v>0.61799999999999999</v>
      </c>
      <c r="AE125" s="71">
        <f t="shared" si="4"/>
        <v>0.22800000000000001</v>
      </c>
      <c r="AF125" s="134">
        <f t="shared" si="5"/>
        <v>0.438</v>
      </c>
    </row>
    <row r="126" spans="1:32" x14ac:dyDescent="0.25">
      <c r="A126" s="75">
        <v>540006</v>
      </c>
      <c r="B126" s="4" t="s">
        <v>305</v>
      </c>
      <c r="C126" s="4" t="s">
        <v>48</v>
      </c>
      <c r="D126" s="4" t="s">
        <v>49</v>
      </c>
      <c r="E126" s="92">
        <v>9</v>
      </c>
      <c r="F126" s="75">
        <v>79</v>
      </c>
      <c r="G126" s="3">
        <v>97</v>
      </c>
      <c r="H126" s="3">
        <v>88</v>
      </c>
      <c r="I126" s="3">
        <v>66</v>
      </c>
      <c r="J126" s="3">
        <v>7</v>
      </c>
      <c r="K126" s="5">
        <v>0.106</v>
      </c>
      <c r="L126" s="3">
        <v>176</v>
      </c>
      <c r="M126" s="92">
        <v>0.375</v>
      </c>
      <c r="N126" s="75">
        <v>9314</v>
      </c>
      <c r="O126" s="3">
        <v>5754</v>
      </c>
      <c r="P126" s="3">
        <v>7534</v>
      </c>
      <c r="Q126" s="3">
        <v>8257</v>
      </c>
      <c r="R126" s="5">
        <v>0.88700000000000001</v>
      </c>
      <c r="S126" s="3">
        <v>902</v>
      </c>
      <c r="T126" s="5">
        <v>9.7000000000000003E-2</v>
      </c>
      <c r="U126" s="3">
        <v>138</v>
      </c>
      <c r="V126" s="5">
        <v>1.4999999999999999E-2</v>
      </c>
      <c r="W126" s="3">
        <v>17</v>
      </c>
      <c r="X126" s="76">
        <v>2E-3</v>
      </c>
      <c r="Y126" s="75">
        <v>79</v>
      </c>
      <c r="Z126" s="3">
        <v>25</v>
      </c>
      <c r="AA126" s="3">
        <v>104</v>
      </c>
      <c r="AB126" s="76">
        <v>1.0999999999999999E-2</v>
      </c>
      <c r="AD126" s="133">
        <f t="shared" si="3"/>
        <v>0.75</v>
      </c>
      <c r="AE126" s="71">
        <f t="shared" si="4"/>
        <v>0.36799999999999999</v>
      </c>
      <c r="AF126" s="134">
        <f t="shared" si="5"/>
        <v>0.17499999999999999</v>
      </c>
    </row>
    <row r="127" spans="1:32" x14ac:dyDescent="0.25">
      <c r="A127" s="75">
        <v>540248</v>
      </c>
      <c r="B127" s="4" t="s">
        <v>195</v>
      </c>
      <c r="C127" s="4" t="s">
        <v>196</v>
      </c>
      <c r="D127" s="4" t="s">
        <v>49</v>
      </c>
      <c r="E127" s="92">
        <v>2</v>
      </c>
      <c r="F127" s="75">
        <v>126</v>
      </c>
      <c r="G127" s="3">
        <v>170</v>
      </c>
      <c r="H127" s="3">
        <v>148</v>
      </c>
      <c r="I127" s="3">
        <v>102</v>
      </c>
      <c r="J127" s="3">
        <v>12</v>
      </c>
      <c r="K127" s="5">
        <v>0.11799999999999999</v>
      </c>
      <c r="L127" s="3">
        <v>100</v>
      </c>
      <c r="M127" s="92">
        <v>1.02</v>
      </c>
      <c r="N127" s="75">
        <v>621</v>
      </c>
      <c r="O127" s="3">
        <v>641</v>
      </c>
      <c r="P127" s="3">
        <v>631</v>
      </c>
      <c r="Q127" s="3">
        <v>425</v>
      </c>
      <c r="R127" s="5">
        <v>0.68400000000000005</v>
      </c>
      <c r="S127" s="3">
        <v>99</v>
      </c>
      <c r="T127" s="5">
        <v>0.159</v>
      </c>
      <c r="U127" s="3">
        <v>28</v>
      </c>
      <c r="V127" s="5">
        <v>4.4999999999999998E-2</v>
      </c>
      <c r="W127" s="3">
        <v>69</v>
      </c>
      <c r="X127" s="76">
        <v>0.111</v>
      </c>
      <c r="Y127" s="75">
        <v>126</v>
      </c>
      <c r="Z127" s="3">
        <v>10</v>
      </c>
      <c r="AA127" s="3">
        <v>136</v>
      </c>
      <c r="AB127" s="76">
        <v>0.219</v>
      </c>
      <c r="AD127" s="133">
        <f t="shared" si="3"/>
        <v>0.77100000000000002</v>
      </c>
      <c r="AE127" s="71">
        <f t="shared" si="4"/>
        <v>0.73199999999999998</v>
      </c>
      <c r="AF127" s="134">
        <f t="shared" si="5"/>
        <v>0.70599999999999996</v>
      </c>
    </row>
    <row r="128" spans="1:32" x14ac:dyDescent="0.25">
      <c r="A128" s="75">
        <v>540270</v>
      </c>
      <c r="B128" s="4" t="s">
        <v>384</v>
      </c>
      <c r="C128" s="4" t="s">
        <v>76</v>
      </c>
      <c r="D128" s="4" t="s">
        <v>49</v>
      </c>
      <c r="E128" s="92">
        <v>6</v>
      </c>
      <c r="F128" s="75">
        <v>0</v>
      </c>
      <c r="G128" s="3">
        <v>0</v>
      </c>
      <c r="H128" s="3">
        <v>0</v>
      </c>
      <c r="I128" s="3">
        <v>0</v>
      </c>
      <c r="J128" s="3">
        <v>0</v>
      </c>
      <c r="K128" s="32">
        <v>0</v>
      </c>
      <c r="L128" s="3">
        <v>1</v>
      </c>
      <c r="M128" s="92">
        <v>0</v>
      </c>
      <c r="N128" s="75">
        <v>341</v>
      </c>
      <c r="O128" s="3">
        <v>345</v>
      </c>
      <c r="P128" s="3">
        <v>343</v>
      </c>
      <c r="Q128" s="3">
        <v>283</v>
      </c>
      <c r="R128" s="5">
        <v>0.83</v>
      </c>
      <c r="S128" s="3">
        <v>37</v>
      </c>
      <c r="T128" s="5">
        <v>0.109</v>
      </c>
      <c r="U128" s="3">
        <v>20</v>
      </c>
      <c r="V128" s="5">
        <v>5.8999999999999997E-2</v>
      </c>
      <c r="W128" s="3">
        <v>1</v>
      </c>
      <c r="X128" s="76">
        <v>3.0000000000000001E-3</v>
      </c>
      <c r="Y128" s="75">
        <v>0</v>
      </c>
      <c r="Z128" s="3">
        <v>0</v>
      </c>
      <c r="AA128" s="3">
        <v>0</v>
      </c>
      <c r="AB128" s="76">
        <v>0</v>
      </c>
      <c r="AD128" s="133">
        <f t="shared" si="3"/>
        <v>0</v>
      </c>
      <c r="AE128" s="71">
        <f t="shared" si="4"/>
        <v>0</v>
      </c>
      <c r="AF128" s="134">
        <f t="shared" si="5"/>
        <v>0</v>
      </c>
    </row>
    <row r="129" spans="1:32" x14ac:dyDescent="0.25">
      <c r="A129" s="75">
        <v>545538</v>
      </c>
      <c r="B129" s="4" t="s">
        <v>324</v>
      </c>
      <c r="C129" s="4" t="s">
        <v>147</v>
      </c>
      <c r="D129" s="4" t="s">
        <v>49</v>
      </c>
      <c r="E129" s="92">
        <v>2</v>
      </c>
      <c r="F129" s="75">
        <v>58</v>
      </c>
      <c r="G129" s="3">
        <v>56</v>
      </c>
      <c r="H129" s="3">
        <v>57</v>
      </c>
      <c r="I129" s="3">
        <v>48</v>
      </c>
      <c r="J129" s="3">
        <v>0</v>
      </c>
      <c r="K129" s="5">
        <v>0</v>
      </c>
      <c r="L129" s="3">
        <v>145</v>
      </c>
      <c r="M129" s="92">
        <v>0.33100000000000002</v>
      </c>
      <c r="N129" s="75">
        <v>297</v>
      </c>
      <c r="O129" s="3">
        <v>206</v>
      </c>
      <c r="P129" s="3">
        <v>251.5</v>
      </c>
      <c r="Q129" s="3">
        <v>204</v>
      </c>
      <c r="R129" s="5">
        <v>0.68700000000000006</v>
      </c>
      <c r="S129" s="3">
        <v>42</v>
      </c>
      <c r="T129" s="5">
        <v>0.14099999999999999</v>
      </c>
      <c r="U129" s="3">
        <v>28</v>
      </c>
      <c r="V129" s="5">
        <v>9.4E-2</v>
      </c>
      <c r="W129" s="3">
        <v>23</v>
      </c>
      <c r="X129" s="76">
        <v>7.6999999999999999E-2</v>
      </c>
      <c r="Y129" s="75">
        <v>58</v>
      </c>
      <c r="Z129" s="3">
        <v>0</v>
      </c>
      <c r="AA129" s="3">
        <v>58</v>
      </c>
      <c r="AB129" s="76">
        <v>0.19500000000000001</v>
      </c>
      <c r="AD129" s="133">
        <f t="shared" si="3"/>
        <v>0</v>
      </c>
      <c r="AE129" s="71">
        <f t="shared" si="4"/>
        <v>0.32400000000000001</v>
      </c>
      <c r="AF129" s="134">
        <f t="shared" si="5"/>
        <v>0.68400000000000005</v>
      </c>
    </row>
    <row r="130" spans="1:32" x14ac:dyDescent="0.25">
      <c r="A130" s="75">
        <v>540110</v>
      </c>
      <c r="B130" s="4" t="s">
        <v>186</v>
      </c>
      <c r="C130" s="4" t="s">
        <v>142</v>
      </c>
      <c r="D130" s="4" t="s">
        <v>49</v>
      </c>
      <c r="E130" s="92">
        <v>10</v>
      </c>
      <c r="F130" s="75">
        <v>121</v>
      </c>
      <c r="G130" s="3">
        <v>149</v>
      </c>
      <c r="H130" s="3">
        <v>135</v>
      </c>
      <c r="I130" s="3">
        <v>135</v>
      </c>
      <c r="J130" s="3">
        <v>0</v>
      </c>
      <c r="K130" s="5">
        <v>0</v>
      </c>
      <c r="L130" s="3">
        <v>118</v>
      </c>
      <c r="M130" s="92">
        <v>1.1439999999999999</v>
      </c>
      <c r="N130" s="75">
        <v>972</v>
      </c>
      <c r="O130" s="3">
        <v>780</v>
      </c>
      <c r="P130" s="3">
        <v>876</v>
      </c>
      <c r="Q130" s="3">
        <v>866</v>
      </c>
      <c r="R130" s="5">
        <v>0.89100000000000001</v>
      </c>
      <c r="S130" s="3">
        <v>68</v>
      </c>
      <c r="T130" s="5">
        <v>7.0000000000000007E-2</v>
      </c>
      <c r="U130" s="3">
        <v>32</v>
      </c>
      <c r="V130" s="5">
        <v>3.3000000000000002E-2</v>
      </c>
      <c r="W130" s="3">
        <v>6</v>
      </c>
      <c r="X130" s="76">
        <v>6.0000000000000001E-3</v>
      </c>
      <c r="Y130" s="75">
        <v>121</v>
      </c>
      <c r="Z130" s="3">
        <v>8</v>
      </c>
      <c r="AA130" s="3">
        <v>129</v>
      </c>
      <c r="AB130" s="76">
        <v>0.13300000000000001</v>
      </c>
      <c r="AD130" s="133">
        <f t="shared" si="3"/>
        <v>0</v>
      </c>
      <c r="AE130" s="71">
        <f t="shared" si="4"/>
        <v>0.78900000000000003</v>
      </c>
      <c r="AF130" s="134">
        <f t="shared" si="5"/>
        <v>0.56999999999999995</v>
      </c>
    </row>
    <row r="131" spans="1:32" x14ac:dyDescent="0.25">
      <c r="A131" s="75">
        <v>540028</v>
      </c>
      <c r="B131" s="4" t="s">
        <v>301</v>
      </c>
      <c r="C131" s="4" t="s">
        <v>58</v>
      </c>
      <c r="D131" s="4" t="s">
        <v>49</v>
      </c>
      <c r="E131" s="92">
        <v>4</v>
      </c>
      <c r="F131" s="75">
        <v>13</v>
      </c>
      <c r="G131" s="3">
        <v>37</v>
      </c>
      <c r="H131" s="3">
        <v>25</v>
      </c>
      <c r="I131" s="3">
        <v>20</v>
      </c>
      <c r="J131" s="3">
        <v>0</v>
      </c>
      <c r="K131" s="5">
        <v>0</v>
      </c>
      <c r="L131" s="3">
        <v>50</v>
      </c>
      <c r="M131" s="92">
        <v>0.4</v>
      </c>
      <c r="N131" s="75">
        <v>202</v>
      </c>
      <c r="O131" s="3">
        <v>249</v>
      </c>
      <c r="P131" s="3">
        <v>225.5</v>
      </c>
      <c r="Q131" s="3">
        <v>163</v>
      </c>
      <c r="R131" s="5">
        <v>0.80700000000000005</v>
      </c>
      <c r="S131" s="3">
        <v>25</v>
      </c>
      <c r="T131" s="5">
        <v>0.124</v>
      </c>
      <c r="U131" s="3">
        <v>11</v>
      </c>
      <c r="V131" s="5">
        <v>5.3999999999999999E-2</v>
      </c>
      <c r="W131" s="3">
        <v>3</v>
      </c>
      <c r="X131" s="76">
        <v>1.4999999999999999E-2</v>
      </c>
      <c r="Y131" s="75">
        <v>13</v>
      </c>
      <c r="Z131" s="3">
        <v>7</v>
      </c>
      <c r="AA131" s="3">
        <v>20</v>
      </c>
      <c r="AB131" s="76">
        <v>9.9000000000000005E-2</v>
      </c>
      <c r="AD131" s="133">
        <f t="shared" si="3"/>
        <v>0</v>
      </c>
      <c r="AE131" s="71">
        <f t="shared" si="4"/>
        <v>0.38100000000000001</v>
      </c>
      <c r="AF131" s="134">
        <f t="shared" si="5"/>
        <v>0.49099999999999999</v>
      </c>
    </row>
    <row r="132" spans="1:32" x14ac:dyDescent="0.25">
      <c r="A132" s="75">
        <v>540195</v>
      </c>
      <c r="B132" s="4" t="s">
        <v>326</v>
      </c>
      <c r="C132" s="4" t="s">
        <v>89</v>
      </c>
      <c r="D132" s="4" t="s">
        <v>49</v>
      </c>
      <c r="E132" s="92">
        <v>5</v>
      </c>
      <c r="F132" s="75">
        <v>2</v>
      </c>
      <c r="G132" s="3">
        <v>16</v>
      </c>
      <c r="H132" s="3">
        <v>9</v>
      </c>
      <c r="I132" s="3">
        <v>4</v>
      </c>
      <c r="J132" s="3">
        <v>0</v>
      </c>
      <c r="K132" s="5">
        <v>0</v>
      </c>
      <c r="L132" s="3">
        <v>37</v>
      </c>
      <c r="M132" s="92">
        <v>0.108</v>
      </c>
      <c r="N132" s="75">
        <v>393</v>
      </c>
      <c r="O132" s="3">
        <v>432</v>
      </c>
      <c r="P132" s="3">
        <v>412.5</v>
      </c>
      <c r="Q132" s="3">
        <v>337</v>
      </c>
      <c r="R132" s="5">
        <v>0.85799999999999998</v>
      </c>
      <c r="S132" s="3">
        <v>29</v>
      </c>
      <c r="T132" s="5">
        <v>7.3999999999999996E-2</v>
      </c>
      <c r="U132" s="3">
        <v>26</v>
      </c>
      <c r="V132" s="5">
        <v>6.6000000000000003E-2</v>
      </c>
      <c r="W132" s="3">
        <v>1</v>
      </c>
      <c r="X132" s="76">
        <v>3.0000000000000001E-3</v>
      </c>
      <c r="Y132" s="75">
        <v>2</v>
      </c>
      <c r="Z132" s="3">
        <v>6</v>
      </c>
      <c r="AA132" s="3">
        <v>8</v>
      </c>
      <c r="AB132" s="76">
        <v>0.02</v>
      </c>
      <c r="AD132" s="133">
        <f t="shared" si="3"/>
        <v>0</v>
      </c>
      <c r="AE132" s="71">
        <f t="shared" si="4"/>
        <v>0.16200000000000001</v>
      </c>
      <c r="AF132" s="134">
        <f t="shared" si="5"/>
        <v>0.214</v>
      </c>
    </row>
    <row r="133" spans="1:32" x14ac:dyDescent="0.25">
      <c r="A133" s="75">
        <v>540266</v>
      </c>
      <c r="B133" s="4" t="s">
        <v>237</v>
      </c>
      <c r="C133" s="4" t="s">
        <v>238</v>
      </c>
      <c r="D133" s="4" t="s">
        <v>49</v>
      </c>
      <c r="E133" s="92">
        <v>7</v>
      </c>
      <c r="F133" s="75">
        <v>13</v>
      </c>
      <c r="G133" s="3">
        <v>62</v>
      </c>
      <c r="H133" s="3">
        <v>37.5</v>
      </c>
      <c r="I133" s="3">
        <v>18</v>
      </c>
      <c r="J133" s="3">
        <v>0</v>
      </c>
      <c r="K133" s="5">
        <v>0</v>
      </c>
      <c r="L133" s="3">
        <v>22</v>
      </c>
      <c r="M133" s="92">
        <v>0.81799999999999995</v>
      </c>
      <c r="N133" s="75">
        <v>378</v>
      </c>
      <c r="O133" s="3">
        <v>396</v>
      </c>
      <c r="P133" s="3">
        <v>387</v>
      </c>
      <c r="Q133" s="3">
        <v>333</v>
      </c>
      <c r="R133" s="5">
        <v>0.88100000000000001</v>
      </c>
      <c r="S133" s="3">
        <v>22</v>
      </c>
      <c r="T133" s="5">
        <v>5.8000000000000003E-2</v>
      </c>
      <c r="U133" s="3">
        <v>15</v>
      </c>
      <c r="V133" s="5">
        <v>0.04</v>
      </c>
      <c r="W133" s="3">
        <v>8</v>
      </c>
      <c r="X133" s="76">
        <v>2.1000000000000001E-2</v>
      </c>
      <c r="Y133" s="75">
        <v>13</v>
      </c>
      <c r="Z133" s="3">
        <v>28</v>
      </c>
      <c r="AA133" s="3">
        <v>41</v>
      </c>
      <c r="AB133" s="76">
        <v>0.108</v>
      </c>
      <c r="AD133" s="133">
        <f t="shared" si="3"/>
        <v>0</v>
      </c>
      <c r="AE133" s="71">
        <f t="shared" si="4"/>
        <v>0.64900000000000002</v>
      </c>
      <c r="AF133" s="134">
        <f t="shared" si="5"/>
        <v>0.51700000000000002</v>
      </c>
    </row>
    <row r="134" spans="1:32" x14ac:dyDescent="0.25">
      <c r="A134" s="75">
        <v>540019</v>
      </c>
      <c r="B134" s="4" t="s">
        <v>223</v>
      </c>
      <c r="C134" s="4" t="s">
        <v>80</v>
      </c>
      <c r="D134" s="4" t="s">
        <v>49</v>
      </c>
      <c r="E134" s="92">
        <v>2</v>
      </c>
      <c r="F134" s="75">
        <v>429</v>
      </c>
      <c r="G134" s="3">
        <v>522</v>
      </c>
      <c r="H134" s="3">
        <v>475.5</v>
      </c>
      <c r="I134" s="3">
        <v>418</v>
      </c>
      <c r="J134" s="3">
        <v>38</v>
      </c>
      <c r="K134" s="5">
        <v>9.0999999999999998E-2</v>
      </c>
      <c r="L134" s="3">
        <v>455</v>
      </c>
      <c r="M134" s="92">
        <v>0.91900000000000004</v>
      </c>
      <c r="N134" s="75">
        <v>1272</v>
      </c>
      <c r="O134" s="3">
        <v>1263</v>
      </c>
      <c r="P134" s="3">
        <v>1267.5</v>
      </c>
      <c r="Q134" s="3">
        <v>1057</v>
      </c>
      <c r="R134" s="5">
        <v>0.83099999999999996</v>
      </c>
      <c r="S134" s="3">
        <v>157</v>
      </c>
      <c r="T134" s="5">
        <v>0.123</v>
      </c>
      <c r="U134" s="3">
        <v>44</v>
      </c>
      <c r="V134" s="5">
        <v>3.5000000000000003E-2</v>
      </c>
      <c r="W134" s="3">
        <v>14</v>
      </c>
      <c r="X134" s="76">
        <v>1.0999999999999999E-2</v>
      </c>
      <c r="Y134" s="75">
        <v>429</v>
      </c>
      <c r="Z134" s="3">
        <v>28</v>
      </c>
      <c r="AA134" s="3">
        <v>457</v>
      </c>
      <c r="AB134" s="76">
        <v>0.35899999999999999</v>
      </c>
      <c r="AD134" s="133">
        <f t="shared" ref="AD134:AD197" si="6">IFERROR(_xlfn.PERCENTRANK.INC(K$6:K$234,K134),"-9999")</f>
        <v>0.70599999999999996</v>
      </c>
      <c r="AE134" s="71">
        <f t="shared" ref="AE134:AE197" si="7">IFERROR(_xlfn.PERCENTRANK.INC(M$6:M$234,M134),"-9999")</f>
        <v>0.68400000000000005</v>
      </c>
      <c r="AF134" s="134">
        <f t="shared" ref="AF134:AF197" si="8">IFERROR(_xlfn.PERCENTRANK.INC(AB$6:AB$234,AB134),"-9999")</f>
        <v>0.84599999999999997</v>
      </c>
    </row>
    <row r="135" spans="1:32" x14ac:dyDescent="0.25">
      <c r="A135" s="75">
        <v>540095</v>
      </c>
      <c r="B135" s="4" t="s">
        <v>123</v>
      </c>
      <c r="C135" s="4" t="s">
        <v>111</v>
      </c>
      <c r="D135" s="4" t="s">
        <v>49</v>
      </c>
      <c r="E135" s="92">
        <v>2</v>
      </c>
      <c r="F135" s="75">
        <v>31</v>
      </c>
      <c r="G135" s="3">
        <v>31</v>
      </c>
      <c r="H135" s="3">
        <v>31</v>
      </c>
      <c r="I135" s="3">
        <v>30</v>
      </c>
      <c r="J135" s="3">
        <v>3</v>
      </c>
      <c r="K135" s="5">
        <v>0.1</v>
      </c>
      <c r="L135" s="3">
        <v>13</v>
      </c>
      <c r="M135" s="92">
        <v>2.3079999999999998</v>
      </c>
      <c r="N135" s="75">
        <v>189</v>
      </c>
      <c r="O135" s="3">
        <v>137</v>
      </c>
      <c r="P135" s="3">
        <v>163</v>
      </c>
      <c r="Q135" s="3">
        <v>188</v>
      </c>
      <c r="R135" s="5">
        <v>0.995</v>
      </c>
      <c r="S135" s="3">
        <v>1</v>
      </c>
      <c r="T135" s="5">
        <v>5.0000000000000001E-3</v>
      </c>
      <c r="U135" s="3">
        <v>0</v>
      </c>
      <c r="V135" s="5">
        <v>0</v>
      </c>
      <c r="W135" s="3">
        <v>0</v>
      </c>
      <c r="X135" s="76">
        <v>0</v>
      </c>
      <c r="Y135" s="75">
        <v>31</v>
      </c>
      <c r="Z135" s="3">
        <v>0</v>
      </c>
      <c r="AA135" s="3">
        <v>31</v>
      </c>
      <c r="AB135" s="76">
        <v>0.16400000000000001</v>
      </c>
      <c r="AD135" s="133">
        <f t="shared" si="6"/>
        <v>0.72799999999999998</v>
      </c>
      <c r="AE135" s="71">
        <f t="shared" si="7"/>
        <v>0.96899999999999997</v>
      </c>
      <c r="AF135" s="134">
        <f t="shared" si="8"/>
        <v>0.627</v>
      </c>
    </row>
    <row r="136" spans="1:32" x14ac:dyDescent="0.25">
      <c r="A136" s="75">
        <v>540104</v>
      </c>
      <c r="B136" s="4" t="s">
        <v>341</v>
      </c>
      <c r="C136" s="4" t="s">
        <v>156</v>
      </c>
      <c r="D136" s="4" t="s">
        <v>49</v>
      </c>
      <c r="E136" s="92">
        <v>6</v>
      </c>
      <c r="F136" s="75">
        <v>15</v>
      </c>
      <c r="G136" s="3">
        <v>21</v>
      </c>
      <c r="H136" s="3">
        <v>18</v>
      </c>
      <c r="I136" s="3">
        <v>22</v>
      </c>
      <c r="J136" s="3">
        <v>0</v>
      </c>
      <c r="K136" s="5">
        <v>0</v>
      </c>
      <c r="L136" s="3">
        <v>88</v>
      </c>
      <c r="M136" s="92">
        <v>0.25</v>
      </c>
      <c r="N136" s="75">
        <v>447</v>
      </c>
      <c r="O136" s="3">
        <v>501</v>
      </c>
      <c r="P136" s="3">
        <v>474</v>
      </c>
      <c r="Q136" s="3">
        <v>411</v>
      </c>
      <c r="R136" s="5">
        <v>0.91900000000000004</v>
      </c>
      <c r="S136" s="3">
        <v>22</v>
      </c>
      <c r="T136" s="5">
        <v>4.9000000000000002E-2</v>
      </c>
      <c r="U136" s="3">
        <v>14</v>
      </c>
      <c r="V136" s="5">
        <v>3.1E-2</v>
      </c>
      <c r="W136" s="3">
        <v>0</v>
      </c>
      <c r="X136" s="76">
        <v>0</v>
      </c>
      <c r="Y136" s="75">
        <v>15</v>
      </c>
      <c r="Z136" s="3">
        <v>0</v>
      </c>
      <c r="AA136" s="3">
        <v>15</v>
      </c>
      <c r="AB136" s="76">
        <v>3.4000000000000002E-2</v>
      </c>
      <c r="AD136" s="133">
        <f t="shared" si="6"/>
        <v>0</v>
      </c>
      <c r="AE136" s="71">
        <f t="shared" si="7"/>
        <v>0.245</v>
      </c>
      <c r="AF136" s="134">
        <f t="shared" si="8"/>
        <v>0.28000000000000003</v>
      </c>
    </row>
    <row r="137" spans="1:32" x14ac:dyDescent="0.25">
      <c r="A137" s="80">
        <v>540029</v>
      </c>
      <c r="B137" s="10" t="s">
        <v>90</v>
      </c>
      <c r="C137" s="10" t="s">
        <v>58</v>
      </c>
      <c r="D137" s="10" t="s">
        <v>49</v>
      </c>
      <c r="E137" s="96">
        <v>4</v>
      </c>
      <c r="F137" s="80">
        <v>4</v>
      </c>
      <c r="G137" s="9">
        <v>76</v>
      </c>
      <c r="H137" s="9">
        <v>47.5</v>
      </c>
      <c r="I137" s="9">
        <v>35</v>
      </c>
      <c r="J137" s="9">
        <v>3</v>
      </c>
      <c r="K137" s="11">
        <v>8.5999999999999993E-2</v>
      </c>
      <c r="L137" s="9">
        <v>119</v>
      </c>
      <c r="M137" s="96">
        <v>0.29399999999999998</v>
      </c>
      <c r="N137" s="80">
        <v>678</v>
      </c>
      <c r="O137" s="9">
        <v>602</v>
      </c>
      <c r="P137" s="9">
        <v>640</v>
      </c>
      <c r="Q137" s="9">
        <v>545</v>
      </c>
      <c r="R137" s="11">
        <v>0.85199999999999998</v>
      </c>
      <c r="S137" s="9">
        <v>92</v>
      </c>
      <c r="T137" s="11">
        <v>0.14399999999999999</v>
      </c>
      <c r="U137" s="9">
        <v>39</v>
      </c>
      <c r="V137" s="11">
        <v>6.0999999999999999E-2</v>
      </c>
      <c r="W137" s="9">
        <v>2</v>
      </c>
      <c r="X137" s="81">
        <v>3.0000000000000001E-3</v>
      </c>
      <c r="Y137" s="80">
        <v>19</v>
      </c>
      <c r="Z137" s="9">
        <v>30</v>
      </c>
      <c r="AA137" s="9">
        <v>49</v>
      </c>
      <c r="AB137" s="81">
        <v>7.6999999999999999E-2</v>
      </c>
      <c r="AD137" s="133">
        <f t="shared" si="6"/>
        <v>0.69199999999999995</v>
      </c>
      <c r="AE137" s="71">
        <f t="shared" si="7"/>
        <v>0.28499999999999998</v>
      </c>
      <c r="AF137" s="134">
        <f t="shared" si="8"/>
        <v>0.41599999999999998</v>
      </c>
    </row>
    <row r="138" spans="1:32" x14ac:dyDescent="0.25">
      <c r="A138" s="75">
        <v>540265</v>
      </c>
      <c r="B138" s="4" t="s">
        <v>348</v>
      </c>
      <c r="C138" s="4" t="s">
        <v>238</v>
      </c>
      <c r="D138" s="4" t="s">
        <v>49</v>
      </c>
      <c r="E138" s="92">
        <v>7</v>
      </c>
      <c r="F138" s="75">
        <v>22</v>
      </c>
      <c r="G138" s="3">
        <v>43</v>
      </c>
      <c r="H138" s="3">
        <v>32.5</v>
      </c>
      <c r="I138" s="3">
        <v>22</v>
      </c>
      <c r="J138" s="3">
        <v>0</v>
      </c>
      <c r="K138" s="5">
        <v>0</v>
      </c>
      <c r="L138" s="3">
        <v>118</v>
      </c>
      <c r="M138" s="92">
        <v>0.186</v>
      </c>
      <c r="N138" s="75">
        <v>77</v>
      </c>
      <c r="O138" s="3">
        <v>98</v>
      </c>
      <c r="P138" s="3">
        <v>87.5</v>
      </c>
      <c r="Q138" s="3">
        <v>60</v>
      </c>
      <c r="R138" s="5">
        <v>0.77900000000000003</v>
      </c>
      <c r="S138" s="3">
        <v>2</v>
      </c>
      <c r="T138" s="5">
        <v>2.5999999999999999E-2</v>
      </c>
      <c r="U138" s="3">
        <v>14</v>
      </c>
      <c r="V138" s="5">
        <v>0.182</v>
      </c>
      <c r="W138" s="3">
        <v>1</v>
      </c>
      <c r="X138" s="76">
        <v>1.2999999999999999E-2</v>
      </c>
      <c r="Y138" s="75">
        <v>22</v>
      </c>
      <c r="Z138" s="3">
        <v>4</v>
      </c>
      <c r="AA138" s="3">
        <v>26</v>
      </c>
      <c r="AB138" s="76">
        <v>0.33800000000000002</v>
      </c>
      <c r="AD138" s="133">
        <f t="shared" si="6"/>
        <v>0</v>
      </c>
      <c r="AE138" s="71">
        <f t="shared" si="7"/>
        <v>0.214</v>
      </c>
      <c r="AF138" s="134">
        <f t="shared" si="8"/>
        <v>0.83299999999999996</v>
      </c>
    </row>
    <row r="139" spans="1:32" x14ac:dyDescent="0.25">
      <c r="A139" s="75">
        <v>540052</v>
      </c>
      <c r="B139" s="4" t="s">
        <v>350</v>
      </c>
      <c r="C139" s="4" t="s">
        <v>145</v>
      </c>
      <c r="D139" s="4" t="s">
        <v>49</v>
      </c>
      <c r="E139" s="92">
        <v>8</v>
      </c>
      <c r="F139" s="75">
        <v>75</v>
      </c>
      <c r="G139" s="3">
        <v>99</v>
      </c>
      <c r="H139" s="3">
        <v>87</v>
      </c>
      <c r="I139" s="3">
        <v>77</v>
      </c>
      <c r="J139" s="3">
        <v>0</v>
      </c>
      <c r="K139" s="5">
        <v>0</v>
      </c>
      <c r="L139" s="3">
        <v>444</v>
      </c>
      <c r="M139" s="92">
        <v>0.17299999999999999</v>
      </c>
      <c r="N139" s="75">
        <v>1369</v>
      </c>
      <c r="O139" s="3">
        <v>1300</v>
      </c>
      <c r="P139" s="3">
        <v>1334.5</v>
      </c>
      <c r="Q139" s="3">
        <v>1051</v>
      </c>
      <c r="R139" s="5">
        <v>0.76800000000000002</v>
      </c>
      <c r="S139" s="3">
        <v>184</v>
      </c>
      <c r="T139" s="5">
        <v>0.13400000000000001</v>
      </c>
      <c r="U139" s="3">
        <v>74</v>
      </c>
      <c r="V139" s="5">
        <v>5.3999999999999999E-2</v>
      </c>
      <c r="W139" s="3">
        <v>60</v>
      </c>
      <c r="X139" s="76">
        <v>4.3999999999999997E-2</v>
      </c>
      <c r="Y139" s="75">
        <v>75</v>
      </c>
      <c r="Z139" s="3">
        <v>1</v>
      </c>
      <c r="AA139" s="3">
        <v>76</v>
      </c>
      <c r="AB139" s="76">
        <v>5.6000000000000001E-2</v>
      </c>
      <c r="AD139" s="133">
        <f t="shared" si="6"/>
        <v>0</v>
      </c>
      <c r="AE139" s="71">
        <f t="shared" si="7"/>
        <v>0.21</v>
      </c>
      <c r="AF139" s="134">
        <f t="shared" si="8"/>
        <v>0.35</v>
      </c>
    </row>
    <row r="140" spans="1:32" x14ac:dyDescent="0.25">
      <c r="A140" s="75">
        <v>540141</v>
      </c>
      <c r="B140" s="4" t="s">
        <v>282</v>
      </c>
      <c r="C140" s="4" t="s">
        <v>216</v>
      </c>
      <c r="D140" s="4" t="s">
        <v>49</v>
      </c>
      <c r="E140" s="92">
        <v>6</v>
      </c>
      <c r="F140" s="75">
        <v>175</v>
      </c>
      <c r="G140" s="3">
        <v>186</v>
      </c>
      <c r="H140" s="3">
        <v>180.5</v>
      </c>
      <c r="I140" s="3">
        <v>170</v>
      </c>
      <c r="J140" s="3">
        <v>23</v>
      </c>
      <c r="K140" s="5">
        <v>0.13500000000000001</v>
      </c>
      <c r="L140" s="3">
        <v>303</v>
      </c>
      <c r="M140" s="92">
        <v>0.56100000000000005</v>
      </c>
      <c r="N140" s="75">
        <v>12787</v>
      </c>
      <c r="O140" s="3">
        <v>7226</v>
      </c>
      <c r="P140" s="3">
        <v>10006.5</v>
      </c>
      <c r="Q140" s="3">
        <v>10878</v>
      </c>
      <c r="R140" s="5">
        <v>0.85099999999999998</v>
      </c>
      <c r="S140" s="3">
        <v>1270</v>
      </c>
      <c r="T140" s="5">
        <v>9.9000000000000005E-2</v>
      </c>
      <c r="U140" s="3">
        <v>587</v>
      </c>
      <c r="V140" s="5">
        <v>4.5999999999999999E-2</v>
      </c>
      <c r="W140" s="3">
        <v>52</v>
      </c>
      <c r="X140" s="76">
        <v>4.0000000000000001E-3</v>
      </c>
      <c r="Y140" s="75">
        <v>175</v>
      </c>
      <c r="Z140" s="3">
        <v>0</v>
      </c>
      <c r="AA140" s="3">
        <v>175</v>
      </c>
      <c r="AB140" s="76">
        <v>1.4E-2</v>
      </c>
      <c r="AD140" s="133">
        <f t="shared" si="6"/>
        <v>0.81499999999999995</v>
      </c>
      <c r="AE140" s="71">
        <f t="shared" si="7"/>
        <v>0.49099999999999999</v>
      </c>
      <c r="AF140" s="134">
        <f t="shared" si="8"/>
        <v>0.184</v>
      </c>
    </row>
    <row r="141" spans="1:32" x14ac:dyDescent="0.25">
      <c r="A141" s="75">
        <v>540111</v>
      </c>
      <c r="B141" s="4" t="s">
        <v>266</v>
      </c>
      <c r="C141" s="4" t="s">
        <v>142</v>
      </c>
      <c r="D141" s="4" t="s">
        <v>49</v>
      </c>
      <c r="E141" s="92">
        <v>10</v>
      </c>
      <c r="F141" s="75">
        <v>308</v>
      </c>
      <c r="G141" s="3">
        <v>471</v>
      </c>
      <c r="H141" s="3">
        <v>389.5</v>
      </c>
      <c r="I141" s="3">
        <v>322</v>
      </c>
      <c r="J141" s="3">
        <v>0</v>
      </c>
      <c r="K141" s="5">
        <v>0</v>
      </c>
      <c r="L141" s="3">
        <v>563</v>
      </c>
      <c r="M141" s="92">
        <v>0.57199999999999995</v>
      </c>
      <c r="N141" s="75">
        <v>4426</v>
      </c>
      <c r="O141" s="3">
        <v>4456</v>
      </c>
      <c r="P141" s="3">
        <v>4441</v>
      </c>
      <c r="Q141" s="3">
        <v>3932</v>
      </c>
      <c r="R141" s="5">
        <v>0.88800000000000001</v>
      </c>
      <c r="S141" s="3">
        <v>401</v>
      </c>
      <c r="T141" s="5">
        <v>9.0999999999999998E-2</v>
      </c>
      <c r="U141" s="3">
        <v>83</v>
      </c>
      <c r="V141" s="5">
        <v>1.9E-2</v>
      </c>
      <c r="W141" s="3">
        <v>10</v>
      </c>
      <c r="X141" s="76">
        <v>2E-3</v>
      </c>
      <c r="Y141" s="75">
        <v>308</v>
      </c>
      <c r="Z141" s="3">
        <v>68</v>
      </c>
      <c r="AA141" s="3">
        <v>376</v>
      </c>
      <c r="AB141" s="76">
        <v>8.5000000000000006E-2</v>
      </c>
      <c r="AD141" s="133">
        <f t="shared" si="6"/>
        <v>0</v>
      </c>
      <c r="AE141" s="71">
        <f t="shared" si="7"/>
        <v>0.5</v>
      </c>
      <c r="AF141" s="134">
        <f t="shared" si="8"/>
        <v>0.45100000000000001</v>
      </c>
    </row>
    <row r="142" spans="1:32" x14ac:dyDescent="0.25">
      <c r="A142" s="75">
        <v>540280</v>
      </c>
      <c r="B142" s="4" t="s">
        <v>227</v>
      </c>
      <c r="C142" s="4" t="s">
        <v>58</v>
      </c>
      <c r="D142" s="4" t="s">
        <v>49</v>
      </c>
      <c r="E142" s="92">
        <v>4</v>
      </c>
      <c r="F142" s="75">
        <v>40</v>
      </c>
      <c r="G142" s="3">
        <v>123</v>
      </c>
      <c r="H142" s="3">
        <v>81.5</v>
      </c>
      <c r="I142" s="3">
        <v>43</v>
      </c>
      <c r="J142" s="3">
        <v>0</v>
      </c>
      <c r="K142" s="5">
        <v>0</v>
      </c>
      <c r="L142" s="3">
        <v>48</v>
      </c>
      <c r="M142" s="92">
        <v>0.89600000000000002</v>
      </c>
      <c r="N142" s="75">
        <v>718</v>
      </c>
      <c r="O142" s="3">
        <v>779</v>
      </c>
      <c r="P142" s="3">
        <v>748.5</v>
      </c>
      <c r="Q142" s="3">
        <v>547</v>
      </c>
      <c r="R142" s="5">
        <v>0.76200000000000001</v>
      </c>
      <c r="S142" s="3">
        <v>69</v>
      </c>
      <c r="T142" s="5">
        <v>9.6000000000000002E-2</v>
      </c>
      <c r="U142" s="3">
        <v>96</v>
      </c>
      <c r="V142" s="5">
        <v>0.13400000000000001</v>
      </c>
      <c r="W142" s="3">
        <v>6</v>
      </c>
      <c r="X142" s="76">
        <v>8.0000000000000002E-3</v>
      </c>
      <c r="Y142" s="75">
        <v>40</v>
      </c>
      <c r="Z142" s="3">
        <v>2</v>
      </c>
      <c r="AA142" s="3">
        <v>42</v>
      </c>
      <c r="AB142" s="76">
        <v>5.8000000000000003E-2</v>
      </c>
      <c r="AD142" s="133">
        <f t="shared" si="6"/>
        <v>0</v>
      </c>
      <c r="AE142" s="71">
        <f t="shared" si="7"/>
        <v>0.67500000000000004</v>
      </c>
      <c r="AF142" s="134">
        <f t="shared" si="8"/>
        <v>0.36399999999999999</v>
      </c>
    </row>
    <row r="143" spans="1:32" x14ac:dyDescent="0.25">
      <c r="A143" s="75">
        <v>540218</v>
      </c>
      <c r="B143" s="4" t="s">
        <v>174</v>
      </c>
      <c r="C143" s="4" t="s">
        <v>128</v>
      </c>
      <c r="D143" s="4" t="s">
        <v>49</v>
      </c>
      <c r="E143" s="92">
        <v>1</v>
      </c>
      <c r="F143" s="75">
        <v>68</v>
      </c>
      <c r="G143" s="3">
        <v>152</v>
      </c>
      <c r="H143" s="3">
        <v>110</v>
      </c>
      <c r="I143" s="3">
        <v>101</v>
      </c>
      <c r="J143" s="3">
        <v>10</v>
      </c>
      <c r="K143" s="5">
        <v>9.9000000000000005E-2</v>
      </c>
      <c r="L143" s="3">
        <v>97</v>
      </c>
      <c r="M143" s="92">
        <v>1.0409999999999999</v>
      </c>
      <c r="N143" s="75">
        <v>728</v>
      </c>
      <c r="O143" s="3">
        <v>833</v>
      </c>
      <c r="P143" s="3">
        <v>780.5</v>
      </c>
      <c r="Q143" s="3">
        <v>639</v>
      </c>
      <c r="R143" s="5">
        <v>0.878</v>
      </c>
      <c r="S143" s="3">
        <v>67</v>
      </c>
      <c r="T143" s="5">
        <v>9.1999999999999998E-2</v>
      </c>
      <c r="U143" s="3">
        <v>21</v>
      </c>
      <c r="V143" s="5">
        <v>2.9000000000000001E-2</v>
      </c>
      <c r="W143" s="3">
        <v>1</v>
      </c>
      <c r="X143" s="76">
        <v>1E-3</v>
      </c>
      <c r="Y143" s="75">
        <v>68</v>
      </c>
      <c r="Z143" s="3">
        <v>20</v>
      </c>
      <c r="AA143" s="3">
        <v>88</v>
      </c>
      <c r="AB143" s="76">
        <v>0.121</v>
      </c>
      <c r="AD143" s="133">
        <f t="shared" si="6"/>
        <v>0.71899999999999997</v>
      </c>
      <c r="AE143" s="71">
        <f t="shared" si="7"/>
        <v>0.74099999999999999</v>
      </c>
      <c r="AF143" s="134">
        <f t="shared" si="8"/>
        <v>0.54800000000000004</v>
      </c>
    </row>
    <row r="144" spans="1:32" x14ac:dyDescent="0.25">
      <c r="A144" s="75">
        <v>540049</v>
      </c>
      <c r="B144" s="4" t="s">
        <v>218</v>
      </c>
      <c r="C144" s="4" t="s">
        <v>137</v>
      </c>
      <c r="D144" s="4" t="s">
        <v>49</v>
      </c>
      <c r="E144" s="92">
        <v>11</v>
      </c>
      <c r="F144" s="75">
        <v>191</v>
      </c>
      <c r="G144" s="3">
        <v>199</v>
      </c>
      <c r="H144" s="3">
        <v>195</v>
      </c>
      <c r="I144" s="3">
        <v>172</v>
      </c>
      <c r="J144" s="3">
        <v>1</v>
      </c>
      <c r="K144" s="5">
        <v>6.0000000000000001E-3</v>
      </c>
      <c r="L144" s="3">
        <v>180</v>
      </c>
      <c r="M144" s="92">
        <v>0.95599999999999996</v>
      </c>
      <c r="N144" s="75">
        <v>567</v>
      </c>
      <c r="O144" s="3">
        <v>580</v>
      </c>
      <c r="P144" s="3">
        <v>573.5</v>
      </c>
      <c r="Q144" s="3">
        <v>438</v>
      </c>
      <c r="R144" s="5">
        <v>0.77200000000000002</v>
      </c>
      <c r="S144" s="3">
        <v>82</v>
      </c>
      <c r="T144" s="5">
        <v>0.14499999999999999</v>
      </c>
      <c r="U144" s="3">
        <v>34</v>
      </c>
      <c r="V144" s="5">
        <v>0.06</v>
      </c>
      <c r="W144" s="3">
        <v>13</v>
      </c>
      <c r="X144" s="76">
        <v>2.3E-2</v>
      </c>
      <c r="Y144" s="75">
        <v>191</v>
      </c>
      <c r="Z144" s="3">
        <v>12</v>
      </c>
      <c r="AA144" s="3">
        <v>203</v>
      </c>
      <c r="AB144" s="76">
        <v>0.35799999999999998</v>
      </c>
      <c r="AD144" s="133">
        <f t="shared" si="6"/>
        <v>0.56499999999999995</v>
      </c>
      <c r="AE144" s="71">
        <f t="shared" si="7"/>
        <v>0.69199999999999995</v>
      </c>
      <c r="AF144" s="134">
        <f t="shared" si="8"/>
        <v>0.84199999999999997</v>
      </c>
    </row>
    <row r="145" spans="1:32" x14ac:dyDescent="0.25">
      <c r="A145" s="75">
        <v>540249</v>
      </c>
      <c r="B145" s="4" t="s">
        <v>316</v>
      </c>
      <c r="C145" s="4" t="s">
        <v>196</v>
      </c>
      <c r="D145" s="4" t="s">
        <v>49</v>
      </c>
      <c r="E145" s="92">
        <v>2</v>
      </c>
      <c r="F145" s="75">
        <v>60</v>
      </c>
      <c r="G145" s="3">
        <v>89</v>
      </c>
      <c r="H145" s="3">
        <v>74.5</v>
      </c>
      <c r="I145" s="3">
        <v>67</v>
      </c>
      <c r="J145" s="3">
        <v>0</v>
      </c>
      <c r="K145" s="5">
        <v>0</v>
      </c>
      <c r="L145" s="3">
        <v>210</v>
      </c>
      <c r="M145" s="92">
        <v>0.31900000000000001</v>
      </c>
      <c r="N145" s="75">
        <v>764</v>
      </c>
      <c r="O145" s="3">
        <v>746</v>
      </c>
      <c r="P145" s="3">
        <v>755</v>
      </c>
      <c r="Q145" s="3">
        <v>634</v>
      </c>
      <c r="R145" s="5">
        <v>0.83</v>
      </c>
      <c r="S145" s="3">
        <v>30</v>
      </c>
      <c r="T145" s="5">
        <v>3.9E-2</v>
      </c>
      <c r="U145" s="3">
        <v>19</v>
      </c>
      <c r="V145" s="5">
        <v>2.5000000000000001E-2</v>
      </c>
      <c r="W145" s="3">
        <v>81</v>
      </c>
      <c r="X145" s="76">
        <v>0.106</v>
      </c>
      <c r="Y145" s="75">
        <v>60</v>
      </c>
      <c r="Z145" s="3">
        <v>15</v>
      </c>
      <c r="AA145" s="3">
        <v>75</v>
      </c>
      <c r="AB145" s="76">
        <v>9.8000000000000004E-2</v>
      </c>
      <c r="AD145" s="133">
        <f t="shared" si="6"/>
        <v>0</v>
      </c>
      <c r="AE145" s="71">
        <f t="shared" si="7"/>
        <v>0.315</v>
      </c>
      <c r="AF145" s="134">
        <f t="shared" si="8"/>
        <v>0.47799999999999998</v>
      </c>
    </row>
    <row r="146" spans="1:32" x14ac:dyDescent="0.25">
      <c r="A146" s="75">
        <v>540208</v>
      </c>
      <c r="B146" s="4" t="s">
        <v>185</v>
      </c>
      <c r="C146" s="4" t="s">
        <v>158</v>
      </c>
      <c r="D146" s="4" t="s">
        <v>49</v>
      </c>
      <c r="E146" s="92">
        <v>10</v>
      </c>
      <c r="F146" s="75">
        <v>913</v>
      </c>
      <c r="G146" s="3">
        <v>904</v>
      </c>
      <c r="H146" s="3">
        <v>908.5</v>
      </c>
      <c r="I146" s="3">
        <v>790</v>
      </c>
      <c r="J146" s="3">
        <v>89</v>
      </c>
      <c r="K146" s="5">
        <v>0.113</v>
      </c>
      <c r="L146" s="3">
        <v>652</v>
      </c>
      <c r="M146" s="92">
        <v>1.212</v>
      </c>
      <c r="N146" s="75">
        <v>3207</v>
      </c>
      <c r="O146" s="3">
        <v>2864</v>
      </c>
      <c r="P146" s="3">
        <v>3035.5</v>
      </c>
      <c r="Q146" s="3">
        <v>2713</v>
      </c>
      <c r="R146" s="5">
        <v>0.84599999999999997</v>
      </c>
      <c r="S146" s="3">
        <v>370</v>
      </c>
      <c r="T146" s="5">
        <v>0.115</v>
      </c>
      <c r="U146" s="3">
        <v>108</v>
      </c>
      <c r="V146" s="5">
        <v>3.4000000000000002E-2</v>
      </c>
      <c r="W146" s="3">
        <v>16</v>
      </c>
      <c r="X146" s="76">
        <v>5.0000000000000001E-3</v>
      </c>
      <c r="Y146" s="75">
        <v>913</v>
      </c>
      <c r="Z146" s="3">
        <v>5</v>
      </c>
      <c r="AA146" s="3">
        <v>918</v>
      </c>
      <c r="AB146" s="76">
        <v>0.28599999999999998</v>
      </c>
      <c r="AD146" s="133">
        <f t="shared" si="6"/>
        <v>0.76300000000000001</v>
      </c>
      <c r="AE146" s="71">
        <f t="shared" si="7"/>
        <v>0.81499999999999995</v>
      </c>
      <c r="AF146" s="134">
        <f t="shared" si="8"/>
        <v>0.78900000000000003</v>
      </c>
    </row>
    <row r="147" spans="1:32" x14ac:dyDescent="0.25">
      <c r="A147" s="75">
        <v>540268</v>
      </c>
      <c r="B147" s="4" t="s">
        <v>235</v>
      </c>
      <c r="C147" s="4" t="s">
        <v>76</v>
      </c>
      <c r="D147" s="4" t="s">
        <v>49</v>
      </c>
      <c r="E147" s="92">
        <v>6</v>
      </c>
      <c r="F147" s="75">
        <v>15</v>
      </c>
      <c r="G147" s="3">
        <v>30</v>
      </c>
      <c r="H147" s="3">
        <v>22.5</v>
      </c>
      <c r="I147" s="3">
        <v>16</v>
      </c>
      <c r="J147" s="3">
        <v>0</v>
      </c>
      <c r="K147" s="5">
        <v>0</v>
      </c>
      <c r="L147" s="3">
        <v>25</v>
      </c>
      <c r="M147" s="92">
        <v>0.64</v>
      </c>
      <c r="N147" s="75">
        <v>186</v>
      </c>
      <c r="O147" s="3">
        <v>213</v>
      </c>
      <c r="P147" s="3">
        <v>199.5</v>
      </c>
      <c r="Q147" s="3">
        <v>163</v>
      </c>
      <c r="R147" s="5">
        <v>0.876</v>
      </c>
      <c r="S147" s="3">
        <v>7</v>
      </c>
      <c r="T147" s="5">
        <v>3.7999999999999999E-2</v>
      </c>
      <c r="U147" s="3">
        <v>13</v>
      </c>
      <c r="V147" s="5">
        <v>7.0000000000000007E-2</v>
      </c>
      <c r="W147" s="3">
        <v>3</v>
      </c>
      <c r="X147" s="76">
        <v>1.6E-2</v>
      </c>
      <c r="Y147" s="75">
        <v>15</v>
      </c>
      <c r="Z147" s="3">
        <v>2</v>
      </c>
      <c r="AA147" s="3">
        <v>17</v>
      </c>
      <c r="AB147" s="76">
        <v>9.0999999999999998E-2</v>
      </c>
      <c r="AD147" s="133">
        <f t="shared" si="6"/>
        <v>0</v>
      </c>
      <c r="AE147" s="71">
        <f t="shared" si="7"/>
        <v>0.56100000000000005</v>
      </c>
      <c r="AF147" s="134">
        <f t="shared" si="8"/>
        <v>0.46899999999999997</v>
      </c>
    </row>
    <row r="148" spans="1:32" x14ac:dyDescent="0.25">
      <c r="A148" s="80">
        <v>540081</v>
      </c>
      <c r="B148" s="10" t="s">
        <v>83</v>
      </c>
      <c r="C148" s="10" t="s">
        <v>84</v>
      </c>
      <c r="D148" s="10" t="s">
        <v>49</v>
      </c>
      <c r="E148" s="96">
        <v>3</v>
      </c>
      <c r="F148" s="80">
        <v>972</v>
      </c>
      <c r="G148" s="9">
        <v>836</v>
      </c>
      <c r="H148" s="9">
        <v>693</v>
      </c>
      <c r="I148" s="9">
        <v>81</v>
      </c>
      <c r="J148" s="9">
        <v>10</v>
      </c>
      <c r="K148" s="11">
        <v>0.123</v>
      </c>
      <c r="L148" s="9">
        <v>258</v>
      </c>
      <c r="M148" s="96">
        <v>0.314</v>
      </c>
      <c r="N148" s="80">
        <v>3488</v>
      </c>
      <c r="O148" s="9">
        <v>3453</v>
      </c>
      <c r="P148" s="9">
        <v>3470.5</v>
      </c>
      <c r="Q148" s="9">
        <v>3065</v>
      </c>
      <c r="R148" s="11">
        <v>0.88300000000000001</v>
      </c>
      <c r="S148" s="9">
        <v>314</v>
      </c>
      <c r="T148" s="11">
        <v>0.09</v>
      </c>
      <c r="U148" s="9">
        <v>73</v>
      </c>
      <c r="V148" s="11">
        <v>2.1000000000000001E-2</v>
      </c>
      <c r="W148" s="9">
        <v>36</v>
      </c>
      <c r="X148" s="81">
        <v>0.01</v>
      </c>
      <c r="Y148" s="80">
        <v>550</v>
      </c>
      <c r="Z148" s="9">
        <v>173</v>
      </c>
      <c r="AA148" s="9">
        <v>723</v>
      </c>
      <c r="AB148" s="81">
        <v>0.20799999999999999</v>
      </c>
      <c r="AD148" s="133">
        <f t="shared" si="6"/>
        <v>0.78500000000000003</v>
      </c>
      <c r="AE148" s="71">
        <f t="shared" si="7"/>
        <v>0.29799999999999999</v>
      </c>
      <c r="AF148" s="134">
        <f t="shared" si="8"/>
        <v>0.69699999999999995</v>
      </c>
    </row>
    <row r="149" spans="1:32" x14ac:dyDescent="0.25">
      <c r="A149" s="75">
        <v>540042</v>
      </c>
      <c r="B149" s="4" t="s">
        <v>388</v>
      </c>
      <c r="C149" s="4" t="s">
        <v>184</v>
      </c>
      <c r="D149" s="4" t="s">
        <v>49</v>
      </c>
      <c r="E149" s="92">
        <v>5</v>
      </c>
      <c r="F149" s="75">
        <v>1</v>
      </c>
      <c r="G149" s="3">
        <v>0</v>
      </c>
      <c r="H149" s="3">
        <v>0.5</v>
      </c>
      <c r="I149" s="3">
        <v>0</v>
      </c>
      <c r="J149" s="3">
        <v>0</v>
      </c>
      <c r="K149" s="32">
        <v>0</v>
      </c>
      <c r="L149" s="3">
        <v>16</v>
      </c>
      <c r="M149" s="92">
        <v>0</v>
      </c>
      <c r="N149" s="75">
        <v>316</v>
      </c>
      <c r="O149" s="3">
        <v>267</v>
      </c>
      <c r="P149" s="3">
        <v>291.5</v>
      </c>
      <c r="Q149" s="3">
        <v>314</v>
      </c>
      <c r="R149" s="5">
        <v>0.99399999999999999</v>
      </c>
      <c r="S149" s="3">
        <v>2</v>
      </c>
      <c r="T149" s="5">
        <v>6.0000000000000001E-3</v>
      </c>
      <c r="U149" s="3">
        <v>0</v>
      </c>
      <c r="V149" s="5">
        <v>0</v>
      </c>
      <c r="W149" s="3">
        <v>0</v>
      </c>
      <c r="X149" s="76">
        <v>0</v>
      </c>
      <c r="Y149" s="75">
        <v>1</v>
      </c>
      <c r="Z149" s="3">
        <v>0</v>
      </c>
      <c r="AA149" s="3">
        <v>1</v>
      </c>
      <c r="AB149" s="76">
        <v>3.0000000000000001E-3</v>
      </c>
      <c r="AD149" s="133">
        <f t="shared" si="6"/>
        <v>0</v>
      </c>
      <c r="AE149" s="71">
        <f t="shared" si="7"/>
        <v>0</v>
      </c>
      <c r="AF149" s="134">
        <f t="shared" si="8"/>
        <v>0.114</v>
      </c>
    </row>
    <row r="150" spans="1:32" x14ac:dyDescent="0.25">
      <c r="A150" s="75">
        <v>540121</v>
      </c>
      <c r="B150" s="4" t="s">
        <v>126</v>
      </c>
      <c r="C150" s="4" t="s">
        <v>125</v>
      </c>
      <c r="D150" s="4" t="s">
        <v>49</v>
      </c>
      <c r="E150" s="92">
        <v>1</v>
      </c>
      <c r="F150" s="75">
        <v>167</v>
      </c>
      <c r="G150" s="3">
        <v>108</v>
      </c>
      <c r="H150" s="3">
        <v>137.5</v>
      </c>
      <c r="I150" s="3">
        <v>124</v>
      </c>
      <c r="J150" s="3">
        <v>5</v>
      </c>
      <c r="K150" s="5">
        <v>0.04</v>
      </c>
      <c r="L150" s="3">
        <v>62</v>
      </c>
      <c r="M150" s="92">
        <v>2</v>
      </c>
      <c r="N150" s="75">
        <v>362</v>
      </c>
      <c r="O150" s="3">
        <v>212</v>
      </c>
      <c r="P150" s="3">
        <v>287</v>
      </c>
      <c r="Q150" s="3">
        <v>284</v>
      </c>
      <c r="R150" s="5">
        <v>0.78500000000000003</v>
      </c>
      <c r="S150" s="3">
        <v>41</v>
      </c>
      <c r="T150" s="5">
        <v>0.113</v>
      </c>
      <c r="U150" s="3">
        <v>23</v>
      </c>
      <c r="V150" s="5">
        <v>6.4000000000000001E-2</v>
      </c>
      <c r="W150" s="3">
        <v>14</v>
      </c>
      <c r="X150" s="76">
        <v>3.9E-2</v>
      </c>
      <c r="Y150" s="75">
        <v>167</v>
      </c>
      <c r="Z150" s="3">
        <v>15</v>
      </c>
      <c r="AA150" s="3">
        <v>182</v>
      </c>
      <c r="AB150" s="76">
        <v>0.503</v>
      </c>
      <c r="AD150" s="133">
        <f t="shared" si="6"/>
        <v>0.61799999999999999</v>
      </c>
      <c r="AE150" s="71">
        <f t="shared" si="7"/>
        <v>0.95099999999999996</v>
      </c>
      <c r="AF150" s="134">
        <f t="shared" si="8"/>
        <v>0.95599999999999996</v>
      </c>
    </row>
    <row r="151" spans="1:32" x14ac:dyDescent="0.25">
      <c r="A151" s="75">
        <v>540059</v>
      </c>
      <c r="B151" s="4" t="s">
        <v>181</v>
      </c>
      <c r="C151" s="4" t="s">
        <v>105</v>
      </c>
      <c r="D151" s="4" t="s">
        <v>49</v>
      </c>
      <c r="E151" s="92">
        <v>6</v>
      </c>
      <c r="F151" s="75">
        <v>47</v>
      </c>
      <c r="G151" s="3">
        <v>81</v>
      </c>
      <c r="H151" s="3">
        <v>64</v>
      </c>
      <c r="I151" s="3">
        <v>50</v>
      </c>
      <c r="J151" s="3">
        <v>8</v>
      </c>
      <c r="K151" s="5">
        <v>0.16</v>
      </c>
      <c r="L151" s="3">
        <v>54</v>
      </c>
      <c r="M151" s="92">
        <v>0.92600000000000005</v>
      </c>
      <c r="N151" s="75">
        <v>796</v>
      </c>
      <c r="O151" s="3">
        <v>828</v>
      </c>
      <c r="P151" s="3">
        <v>812</v>
      </c>
      <c r="Q151" s="3">
        <v>691</v>
      </c>
      <c r="R151" s="5">
        <v>0.86799999999999999</v>
      </c>
      <c r="S151" s="3">
        <v>82</v>
      </c>
      <c r="T151" s="5">
        <v>0.10299999999999999</v>
      </c>
      <c r="U151" s="3">
        <v>23</v>
      </c>
      <c r="V151" s="5">
        <v>2.9000000000000001E-2</v>
      </c>
      <c r="W151" s="3">
        <v>0</v>
      </c>
      <c r="X151" s="76">
        <v>0</v>
      </c>
      <c r="Y151" s="75">
        <v>47</v>
      </c>
      <c r="Z151" s="3">
        <v>16</v>
      </c>
      <c r="AA151" s="3">
        <v>63</v>
      </c>
      <c r="AB151" s="76">
        <v>7.9000000000000001E-2</v>
      </c>
      <c r="AD151" s="133">
        <f t="shared" si="6"/>
        <v>0.85</v>
      </c>
      <c r="AE151" s="71">
        <f t="shared" si="7"/>
        <v>0.68799999999999994</v>
      </c>
      <c r="AF151" s="134">
        <f t="shared" si="8"/>
        <v>0.42499999999999999</v>
      </c>
    </row>
    <row r="152" spans="1:32" x14ac:dyDescent="0.25">
      <c r="A152" s="75">
        <v>540031</v>
      </c>
      <c r="B152" s="4" t="s">
        <v>271</v>
      </c>
      <c r="C152" s="4" t="s">
        <v>58</v>
      </c>
      <c r="D152" s="4" t="s">
        <v>49</v>
      </c>
      <c r="E152" s="92">
        <v>4</v>
      </c>
      <c r="F152" s="75">
        <v>42</v>
      </c>
      <c r="G152" s="3">
        <v>62</v>
      </c>
      <c r="H152" s="3">
        <v>52</v>
      </c>
      <c r="I152" s="3">
        <v>50</v>
      </c>
      <c r="J152" s="3">
        <v>0</v>
      </c>
      <c r="K152" s="5">
        <v>0</v>
      </c>
      <c r="L152" s="3">
        <v>86</v>
      </c>
      <c r="M152" s="92">
        <v>0.58099999999999996</v>
      </c>
      <c r="N152" s="75">
        <v>4162</v>
      </c>
      <c r="O152" s="3">
        <v>4093</v>
      </c>
      <c r="P152" s="3">
        <v>4127.5</v>
      </c>
      <c r="Q152" s="3">
        <v>3668</v>
      </c>
      <c r="R152" s="5">
        <v>0.88100000000000001</v>
      </c>
      <c r="S152" s="3">
        <v>373</v>
      </c>
      <c r="T152" s="5">
        <v>0.09</v>
      </c>
      <c r="U152" s="3">
        <v>110</v>
      </c>
      <c r="V152" s="5">
        <v>2.5999999999999999E-2</v>
      </c>
      <c r="W152" s="3">
        <v>11</v>
      </c>
      <c r="X152" s="76">
        <v>3.0000000000000001E-3</v>
      </c>
      <c r="Y152" s="75">
        <v>42</v>
      </c>
      <c r="Z152" s="3">
        <v>1</v>
      </c>
      <c r="AA152" s="3">
        <v>43</v>
      </c>
      <c r="AB152" s="76">
        <v>0.01</v>
      </c>
      <c r="AD152" s="133">
        <f t="shared" si="6"/>
        <v>0</v>
      </c>
      <c r="AE152" s="71">
        <f t="shared" si="7"/>
        <v>0.51700000000000002</v>
      </c>
      <c r="AF152" s="134">
        <f t="shared" si="8"/>
        <v>0.16600000000000001</v>
      </c>
    </row>
    <row r="153" spans="1:32" x14ac:dyDescent="0.25">
      <c r="A153" s="75">
        <v>540127</v>
      </c>
      <c r="B153" s="4" t="s">
        <v>248</v>
      </c>
      <c r="C153" s="4" t="s">
        <v>63</v>
      </c>
      <c r="D153" s="4" t="s">
        <v>49</v>
      </c>
      <c r="E153" s="92">
        <v>1</v>
      </c>
      <c r="F153" s="75">
        <v>20</v>
      </c>
      <c r="G153" s="3">
        <v>28</v>
      </c>
      <c r="H153" s="3">
        <v>24</v>
      </c>
      <c r="I153" s="3">
        <v>19</v>
      </c>
      <c r="J153" s="3">
        <v>0</v>
      </c>
      <c r="K153" s="5">
        <v>0</v>
      </c>
      <c r="L153" s="3">
        <v>35</v>
      </c>
      <c r="M153" s="92">
        <v>0.54300000000000004</v>
      </c>
      <c r="N153" s="75">
        <v>74</v>
      </c>
      <c r="O153" s="3">
        <v>72</v>
      </c>
      <c r="P153" s="3">
        <v>73</v>
      </c>
      <c r="Q153" s="3">
        <v>66</v>
      </c>
      <c r="R153" s="5">
        <v>0.89200000000000002</v>
      </c>
      <c r="S153" s="3">
        <v>0</v>
      </c>
      <c r="T153" s="5">
        <v>0</v>
      </c>
      <c r="U153" s="3">
        <v>8</v>
      </c>
      <c r="V153" s="5">
        <v>0.108</v>
      </c>
      <c r="W153" s="3">
        <v>0</v>
      </c>
      <c r="X153" s="76">
        <v>0</v>
      </c>
      <c r="Y153" s="75">
        <v>20</v>
      </c>
      <c r="Z153" s="3">
        <v>4</v>
      </c>
      <c r="AA153" s="3">
        <v>24</v>
      </c>
      <c r="AB153" s="76">
        <v>0.32400000000000001</v>
      </c>
      <c r="AD153" s="133">
        <f t="shared" si="6"/>
        <v>0</v>
      </c>
      <c r="AE153" s="71">
        <f t="shared" si="7"/>
        <v>0.47799999999999998</v>
      </c>
      <c r="AF153" s="134">
        <f t="shared" si="8"/>
        <v>0.82</v>
      </c>
    </row>
    <row r="154" spans="1:32" x14ac:dyDescent="0.25">
      <c r="A154" s="75">
        <v>540219</v>
      </c>
      <c r="B154" s="4" t="s">
        <v>127</v>
      </c>
      <c r="C154" s="4" t="s">
        <v>128</v>
      </c>
      <c r="D154" s="4" t="s">
        <v>49</v>
      </c>
      <c r="E154" s="92">
        <v>1</v>
      </c>
      <c r="F154" s="75">
        <v>210</v>
      </c>
      <c r="G154" s="3">
        <v>347</v>
      </c>
      <c r="H154" s="3">
        <v>278.5</v>
      </c>
      <c r="I154" s="3">
        <v>191</v>
      </c>
      <c r="J154" s="3">
        <v>19</v>
      </c>
      <c r="K154" s="5">
        <v>9.9000000000000005E-2</v>
      </c>
      <c r="L154" s="3">
        <v>162</v>
      </c>
      <c r="M154" s="92">
        <v>1.179</v>
      </c>
      <c r="N154" s="75">
        <v>689</v>
      </c>
      <c r="O154" s="3">
        <v>746</v>
      </c>
      <c r="P154" s="3">
        <v>717.5</v>
      </c>
      <c r="Q154" s="3">
        <v>511</v>
      </c>
      <c r="R154" s="5">
        <v>0.74199999999999999</v>
      </c>
      <c r="S154" s="3">
        <v>135</v>
      </c>
      <c r="T154" s="5">
        <v>0.19600000000000001</v>
      </c>
      <c r="U154" s="3">
        <v>37</v>
      </c>
      <c r="V154" s="5">
        <v>5.3999999999999999E-2</v>
      </c>
      <c r="W154" s="3">
        <v>6</v>
      </c>
      <c r="X154" s="76">
        <v>8.9999999999999993E-3</v>
      </c>
      <c r="Y154" s="75">
        <v>210</v>
      </c>
      <c r="Z154" s="3">
        <v>129</v>
      </c>
      <c r="AA154" s="3">
        <v>339</v>
      </c>
      <c r="AB154" s="76">
        <v>0.49199999999999999</v>
      </c>
      <c r="AD154" s="133">
        <f t="shared" si="6"/>
        <v>0.71899999999999997</v>
      </c>
      <c r="AE154" s="71">
        <f t="shared" si="7"/>
        <v>0.80700000000000005</v>
      </c>
      <c r="AF154" s="134">
        <f t="shared" si="8"/>
        <v>0.94199999999999995</v>
      </c>
    </row>
    <row r="155" spans="1:32" x14ac:dyDescent="0.25">
      <c r="A155" s="80">
        <v>540196</v>
      </c>
      <c r="B155" s="10" t="s">
        <v>88</v>
      </c>
      <c r="C155" s="10" t="s">
        <v>89</v>
      </c>
      <c r="D155" s="10" t="s">
        <v>49</v>
      </c>
      <c r="E155" s="96">
        <v>5</v>
      </c>
      <c r="F155" s="80">
        <v>2</v>
      </c>
      <c r="G155" s="9">
        <v>27</v>
      </c>
      <c r="H155" s="9">
        <v>17.5</v>
      </c>
      <c r="I155" s="9">
        <v>6</v>
      </c>
      <c r="J155" s="9">
        <v>0</v>
      </c>
      <c r="K155" s="11">
        <v>0</v>
      </c>
      <c r="L155" s="9">
        <v>79</v>
      </c>
      <c r="M155" s="96">
        <v>7.5999999999999998E-2</v>
      </c>
      <c r="N155" s="80">
        <v>1834</v>
      </c>
      <c r="O155" s="9">
        <v>1463</v>
      </c>
      <c r="P155" s="9">
        <v>1648.5</v>
      </c>
      <c r="Q155" s="9">
        <v>1714</v>
      </c>
      <c r="R155" s="11">
        <v>1.04</v>
      </c>
      <c r="S155" s="9">
        <v>73</v>
      </c>
      <c r="T155" s="11">
        <v>4.3999999999999997E-2</v>
      </c>
      <c r="U155" s="9">
        <v>42</v>
      </c>
      <c r="V155" s="11">
        <v>2.5000000000000001E-2</v>
      </c>
      <c r="W155" s="9">
        <v>5</v>
      </c>
      <c r="X155" s="81">
        <v>3.0000000000000001E-3</v>
      </c>
      <c r="Y155" s="80">
        <v>8</v>
      </c>
      <c r="Z155" s="9">
        <v>1</v>
      </c>
      <c r="AA155" s="9">
        <v>9</v>
      </c>
      <c r="AB155" s="81">
        <v>5.0000000000000001E-3</v>
      </c>
      <c r="AD155" s="133">
        <f t="shared" si="6"/>
        <v>0</v>
      </c>
      <c r="AE155" s="71">
        <f t="shared" si="7"/>
        <v>0.14000000000000001</v>
      </c>
      <c r="AF155" s="134">
        <f t="shared" si="8"/>
        <v>0.127</v>
      </c>
    </row>
    <row r="156" spans="1:32" x14ac:dyDescent="0.25">
      <c r="A156" s="75">
        <v>540214</v>
      </c>
      <c r="B156" s="4" t="s">
        <v>345</v>
      </c>
      <c r="C156" s="4" t="s">
        <v>184</v>
      </c>
      <c r="D156" s="4" t="s">
        <v>49</v>
      </c>
      <c r="E156" s="92">
        <v>5</v>
      </c>
      <c r="F156" s="75">
        <v>245</v>
      </c>
      <c r="G156" s="3">
        <v>367</v>
      </c>
      <c r="H156" s="3">
        <v>306</v>
      </c>
      <c r="I156" s="3">
        <v>284</v>
      </c>
      <c r="J156" s="3">
        <v>4</v>
      </c>
      <c r="K156" s="5">
        <v>1.4E-2</v>
      </c>
      <c r="L156" s="3">
        <v>1218</v>
      </c>
      <c r="M156" s="92">
        <v>0.23300000000000001</v>
      </c>
      <c r="N156" s="75">
        <v>15797</v>
      </c>
      <c r="O156" s="3">
        <v>14711</v>
      </c>
      <c r="P156" s="3">
        <v>15254</v>
      </c>
      <c r="Q156" s="3">
        <v>13989</v>
      </c>
      <c r="R156" s="5">
        <v>0.88600000000000001</v>
      </c>
      <c r="S156" s="3">
        <v>1498</v>
      </c>
      <c r="T156" s="5">
        <v>9.5000000000000001E-2</v>
      </c>
      <c r="U156" s="3">
        <v>293</v>
      </c>
      <c r="V156" s="5">
        <v>1.9E-2</v>
      </c>
      <c r="W156" s="3">
        <v>17</v>
      </c>
      <c r="X156" s="76">
        <v>1E-3</v>
      </c>
      <c r="Y156" s="75">
        <v>245</v>
      </c>
      <c r="Z156" s="3">
        <v>17</v>
      </c>
      <c r="AA156" s="3">
        <v>262</v>
      </c>
      <c r="AB156" s="76">
        <v>1.7000000000000001E-2</v>
      </c>
      <c r="AD156" s="133">
        <f t="shared" si="6"/>
        <v>0.58299999999999996</v>
      </c>
      <c r="AE156" s="71">
        <f t="shared" si="7"/>
        <v>0.23599999999999999</v>
      </c>
      <c r="AF156" s="134">
        <f t="shared" si="8"/>
        <v>0.192</v>
      </c>
    </row>
    <row r="157" spans="1:32" x14ac:dyDescent="0.25">
      <c r="A157" s="75">
        <v>540194</v>
      </c>
      <c r="B157" s="4" t="s">
        <v>203</v>
      </c>
      <c r="C157" s="4" t="s">
        <v>204</v>
      </c>
      <c r="D157" s="4" t="s">
        <v>49</v>
      </c>
      <c r="E157" s="92">
        <v>7</v>
      </c>
      <c r="F157" s="75">
        <v>379</v>
      </c>
      <c r="G157" s="3">
        <v>239</v>
      </c>
      <c r="H157" s="3">
        <v>309</v>
      </c>
      <c r="I157" s="3">
        <v>242</v>
      </c>
      <c r="J157" s="3">
        <v>82</v>
      </c>
      <c r="K157" s="5">
        <v>0.33900000000000002</v>
      </c>
      <c r="L157" s="3">
        <v>230</v>
      </c>
      <c r="M157" s="92">
        <v>1.052</v>
      </c>
      <c r="N157" s="75">
        <v>960</v>
      </c>
      <c r="O157" s="3">
        <v>661</v>
      </c>
      <c r="P157" s="3">
        <v>810.5</v>
      </c>
      <c r="Q157" s="3">
        <v>792</v>
      </c>
      <c r="R157" s="5">
        <v>0.82499999999999996</v>
      </c>
      <c r="S157" s="3">
        <v>104</v>
      </c>
      <c r="T157" s="5">
        <v>0.108</v>
      </c>
      <c r="U157" s="3">
        <v>48</v>
      </c>
      <c r="V157" s="5">
        <v>0.05</v>
      </c>
      <c r="W157" s="3">
        <v>16</v>
      </c>
      <c r="X157" s="76">
        <v>1.7000000000000001E-2</v>
      </c>
      <c r="Y157" s="75">
        <v>379</v>
      </c>
      <c r="Z157" s="3">
        <v>14</v>
      </c>
      <c r="AA157" s="3">
        <v>393</v>
      </c>
      <c r="AB157" s="76">
        <v>0.40899999999999997</v>
      </c>
      <c r="AD157" s="133">
        <f t="shared" si="6"/>
        <v>0.93400000000000005</v>
      </c>
      <c r="AE157" s="71">
        <f t="shared" si="7"/>
        <v>0.745</v>
      </c>
      <c r="AF157" s="134">
        <f t="shared" si="8"/>
        <v>0.89</v>
      </c>
    </row>
    <row r="158" spans="1:32" x14ac:dyDescent="0.25">
      <c r="A158" s="75">
        <v>540252</v>
      </c>
      <c r="B158" s="4" t="s">
        <v>338</v>
      </c>
      <c r="C158" s="4" t="s">
        <v>107</v>
      </c>
      <c r="D158" s="4" t="s">
        <v>49</v>
      </c>
      <c r="E158" s="92">
        <v>9</v>
      </c>
      <c r="F158" s="75">
        <v>44</v>
      </c>
      <c r="G158" s="3">
        <v>38</v>
      </c>
      <c r="H158" s="3">
        <v>41</v>
      </c>
      <c r="I158" s="3">
        <v>30</v>
      </c>
      <c r="J158" s="3">
        <v>0</v>
      </c>
      <c r="K158" s="5">
        <v>0</v>
      </c>
      <c r="L158" s="3">
        <v>119</v>
      </c>
      <c r="M158" s="92">
        <v>0.252</v>
      </c>
      <c r="N158" s="75">
        <v>328</v>
      </c>
      <c r="O158" s="3">
        <v>293</v>
      </c>
      <c r="P158" s="3">
        <v>310.5</v>
      </c>
      <c r="Q158" s="3">
        <v>276</v>
      </c>
      <c r="R158" s="5">
        <v>0.84099999999999997</v>
      </c>
      <c r="S158" s="3">
        <v>23</v>
      </c>
      <c r="T158" s="5">
        <v>7.0000000000000007E-2</v>
      </c>
      <c r="U158" s="3">
        <v>25</v>
      </c>
      <c r="V158" s="5">
        <v>7.5999999999999998E-2</v>
      </c>
      <c r="W158" s="3">
        <v>4</v>
      </c>
      <c r="X158" s="76">
        <v>1.2E-2</v>
      </c>
      <c r="Y158" s="75">
        <v>44</v>
      </c>
      <c r="Z158" s="3">
        <v>0</v>
      </c>
      <c r="AA158" s="3">
        <v>44</v>
      </c>
      <c r="AB158" s="76">
        <v>0.13400000000000001</v>
      </c>
      <c r="AD158" s="133">
        <f t="shared" si="6"/>
        <v>0</v>
      </c>
      <c r="AE158" s="71">
        <f t="shared" si="7"/>
        <v>0.254</v>
      </c>
      <c r="AF158" s="134">
        <f t="shared" si="8"/>
        <v>0.57399999999999995</v>
      </c>
    </row>
    <row r="159" spans="1:32" x14ac:dyDescent="0.25">
      <c r="A159" s="75">
        <v>540032</v>
      </c>
      <c r="B159" s="4" t="s">
        <v>230</v>
      </c>
      <c r="C159" s="4" t="s">
        <v>58</v>
      </c>
      <c r="D159" s="4" t="s">
        <v>49</v>
      </c>
      <c r="E159" s="92">
        <v>4</v>
      </c>
      <c r="F159" s="75">
        <v>41</v>
      </c>
      <c r="G159" s="3">
        <v>44</v>
      </c>
      <c r="H159" s="3">
        <v>42.5</v>
      </c>
      <c r="I159" s="3">
        <v>39</v>
      </c>
      <c r="J159" s="3">
        <v>7</v>
      </c>
      <c r="K159" s="5">
        <v>0.17899999999999999</v>
      </c>
      <c r="L159" s="3">
        <v>44</v>
      </c>
      <c r="M159" s="92">
        <v>0.88600000000000001</v>
      </c>
      <c r="N159" s="75">
        <v>112</v>
      </c>
      <c r="O159" s="3">
        <v>115</v>
      </c>
      <c r="P159" s="3">
        <v>113.5</v>
      </c>
      <c r="Q159" s="3">
        <v>93</v>
      </c>
      <c r="R159" s="5">
        <v>0.83</v>
      </c>
      <c r="S159" s="3">
        <v>6</v>
      </c>
      <c r="T159" s="5">
        <v>5.3999999999999999E-2</v>
      </c>
      <c r="U159" s="3">
        <v>9</v>
      </c>
      <c r="V159" s="5">
        <v>0.08</v>
      </c>
      <c r="W159" s="3">
        <v>4</v>
      </c>
      <c r="X159" s="76">
        <v>3.5999999999999997E-2</v>
      </c>
      <c r="Y159" s="75">
        <v>41</v>
      </c>
      <c r="Z159" s="3">
        <v>3</v>
      </c>
      <c r="AA159" s="3">
        <v>44</v>
      </c>
      <c r="AB159" s="76">
        <v>0.39300000000000002</v>
      </c>
      <c r="AD159" s="133">
        <f t="shared" si="6"/>
        <v>0.872</v>
      </c>
      <c r="AE159" s="71">
        <f t="shared" si="7"/>
        <v>0.67100000000000004</v>
      </c>
      <c r="AF159" s="134">
        <f t="shared" si="8"/>
        <v>0.877</v>
      </c>
    </row>
    <row r="160" spans="1:32" x14ac:dyDescent="0.25">
      <c r="A160" s="75">
        <v>540182</v>
      </c>
      <c r="B160" s="4" t="s">
        <v>274</v>
      </c>
      <c r="C160" s="4" t="s">
        <v>200</v>
      </c>
      <c r="D160" s="4" t="s">
        <v>49</v>
      </c>
      <c r="E160" s="92">
        <v>5</v>
      </c>
      <c r="F160" s="75">
        <v>38</v>
      </c>
      <c r="G160" s="3">
        <v>32</v>
      </c>
      <c r="H160" s="3">
        <v>35</v>
      </c>
      <c r="I160" s="3">
        <v>24</v>
      </c>
      <c r="J160" s="3">
        <v>0</v>
      </c>
      <c r="K160" s="5">
        <v>0</v>
      </c>
      <c r="L160" s="3">
        <v>52</v>
      </c>
      <c r="M160" s="92">
        <v>0.46200000000000002</v>
      </c>
      <c r="N160" s="75">
        <v>916</v>
      </c>
      <c r="O160" s="3">
        <v>511</v>
      </c>
      <c r="P160" s="3">
        <v>713.5</v>
      </c>
      <c r="Q160" s="3">
        <v>726</v>
      </c>
      <c r="R160" s="5">
        <v>0.79300000000000004</v>
      </c>
      <c r="S160" s="3">
        <v>107</v>
      </c>
      <c r="T160" s="5">
        <v>0.11700000000000001</v>
      </c>
      <c r="U160" s="3">
        <v>54</v>
      </c>
      <c r="V160" s="5">
        <v>5.8999999999999997E-2</v>
      </c>
      <c r="W160" s="3">
        <v>29</v>
      </c>
      <c r="X160" s="76">
        <v>3.2000000000000001E-2</v>
      </c>
      <c r="Y160" s="75">
        <v>38</v>
      </c>
      <c r="Z160" s="3">
        <v>8</v>
      </c>
      <c r="AA160" s="3">
        <v>46</v>
      </c>
      <c r="AB160" s="76">
        <v>0.05</v>
      </c>
      <c r="AD160" s="133">
        <f t="shared" si="6"/>
        <v>0</v>
      </c>
      <c r="AE160" s="71">
        <f t="shared" si="7"/>
        <v>0.41599999999999998</v>
      </c>
      <c r="AF160" s="134">
        <f t="shared" si="8"/>
        <v>0.315</v>
      </c>
    </row>
    <row r="161" spans="1:32" x14ac:dyDescent="0.25">
      <c r="A161" s="75">
        <v>540039</v>
      </c>
      <c r="B161" s="4" t="s">
        <v>363</v>
      </c>
      <c r="C161" s="4" t="s">
        <v>122</v>
      </c>
      <c r="D161" s="4" t="s">
        <v>49</v>
      </c>
      <c r="E161" s="92">
        <v>8</v>
      </c>
      <c r="F161" s="75">
        <v>11</v>
      </c>
      <c r="G161" s="3">
        <v>40</v>
      </c>
      <c r="H161" s="3">
        <v>25.5</v>
      </c>
      <c r="I161" s="3">
        <v>9</v>
      </c>
      <c r="J161" s="3">
        <v>0</v>
      </c>
      <c r="K161" s="5">
        <v>0</v>
      </c>
      <c r="L161" s="3">
        <v>189</v>
      </c>
      <c r="M161" s="92">
        <v>4.8000000000000001E-2</v>
      </c>
      <c r="N161" s="75">
        <v>1366</v>
      </c>
      <c r="O161" s="3">
        <v>1334</v>
      </c>
      <c r="P161" s="3">
        <v>1350</v>
      </c>
      <c r="Q161" s="3">
        <v>1099</v>
      </c>
      <c r="R161" s="5">
        <v>0.80500000000000005</v>
      </c>
      <c r="S161" s="3">
        <v>182</v>
      </c>
      <c r="T161" s="5">
        <v>0.13300000000000001</v>
      </c>
      <c r="U161" s="3">
        <v>84</v>
      </c>
      <c r="V161" s="5">
        <v>6.0999999999999999E-2</v>
      </c>
      <c r="W161" s="3">
        <v>1</v>
      </c>
      <c r="X161" s="76">
        <v>1E-3</v>
      </c>
      <c r="Y161" s="75">
        <v>11</v>
      </c>
      <c r="Z161" s="3">
        <v>2</v>
      </c>
      <c r="AA161" s="3">
        <v>13</v>
      </c>
      <c r="AB161" s="76">
        <v>0.01</v>
      </c>
      <c r="AD161" s="133">
        <f t="shared" si="6"/>
        <v>0</v>
      </c>
      <c r="AE161" s="71">
        <f t="shared" si="7"/>
        <v>0.13100000000000001</v>
      </c>
      <c r="AF161" s="134">
        <f t="shared" si="8"/>
        <v>0.16600000000000001</v>
      </c>
    </row>
    <row r="162" spans="1:32" x14ac:dyDescent="0.25">
      <c r="A162" s="75">
        <v>540143</v>
      </c>
      <c r="B162" s="4" t="s">
        <v>228</v>
      </c>
      <c r="C162" s="4" t="s">
        <v>67</v>
      </c>
      <c r="D162" s="4" t="s">
        <v>49</v>
      </c>
      <c r="E162" s="92">
        <v>1</v>
      </c>
      <c r="F162" s="75">
        <v>20</v>
      </c>
      <c r="G162" s="3">
        <v>55</v>
      </c>
      <c r="H162" s="3">
        <v>37.5</v>
      </c>
      <c r="I162" s="3">
        <v>24</v>
      </c>
      <c r="J162" s="3">
        <v>3</v>
      </c>
      <c r="K162" s="5">
        <v>0.125</v>
      </c>
      <c r="L162" s="3">
        <v>34</v>
      </c>
      <c r="M162" s="92">
        <v>0.70599999999999996</v>
      </c>
      <c r="N162" s="75">
        <v>356</v>
      </c>
      <c r="O162" s="3">
        <v>331</v>
      </c>
      <c r="P162" s="3">
        <v>343.5</v>
      </c>
      <c r="Q162" s="3">
        <v>268</v>
      </c>
      <c r="R162" s="5">
        <v>0.753</v>
      </c>
      <c r="S162" s="3">
        <v>65</v>
      </c>
      <c r="T162" s="5">
        <v>0.183</v>
      </c>
      <c r="U162" s="3">
        <v>19</v>
      </c>
      <c r="V162" s="5">
        <v>5.2999999999999999E-2</v>
      </c>
      <c r="W162" s="3">
        <v>4</v>
      </c>
      <c r="X162" s="76">
        <v>1.0999999999999999E-2</v>
      </c>
      <c r="Y162" s="75">
        <v>20</v>
      </c>
      <c r="Z162" s="3">
        <v>8</v>
      </c>
      <c r="AA162" s="3">
        <v>28</v>
      </c>
      <c r="AB162" s="76">
        <v>7.9000000000000001E-2</v>
      </c>
      <c r="AD162" s="133">
        <f t="shared" si="6"/>
        <v>0.78900000000000003</v>
      </c>
      <c r="AE162" s="71">
        <f t="shared" si="7"/>
        <v>0.59599999999999997</v>
      </c>
      <c r="AF162" s="134">
        <f t="shared" si="8"/>
        <v>0.42499999999999999</v>
      </c>
    </row>
    <row r="163" spans="1:32" x14ac:dyDescent="0.25">
      <c r="A163" s="75">
        <v>540004</v>
      </c>
      <c r="B163" s="4" t="s">
        <v>210</v>
      </c>
      <c r="C163" s="4" t="s">
        <v>55</v>
      </c>
      <c r="D163" s="4" t="s">
        <v>49</v>
      </c>
      <c r="E163" s="92">
        <v>7</v>
      </c>
      <c r="F163" s="75">
        <v>261</v>
      </c>
      <c r="G163" s="3">
        <v>261</v>
      </c>
      <c r="H163" s="3">
        <v>261</v>
      </c>
      <c r="I163" s="3">
        <v>243</v>
      </c>
      <c r="J163" s="3">
        <v>21</v>
      </c>
      <c r="K163" s="5">
        <v>8.5999999999999993E-2</v>
      </c>
      <c r="L163" s="3">
        <v>267</v>
      </c>
      <c r="M163" s="92">
        <v>0.91</v>
      </c>
      <c r="N163" s="75">
        <v>1530</v>
      </c>
      <c r="O163" s="3">
        <v>1130</v>
      </c>
      <c r="P163" s="3">
        <v>1330</v>
      </c>
      <c r="Q163" s="3">
        <v>1170</v>
      </c>
      <c r="R163" s="5">
        <v>0.76500000000000001</v>
      </c>
      <c r="S163" s="3">
        <v>194</v>
      </c>
      <c r="T163" s="5">
        <v>0.127</v>
      </c>
      <c r="U163" s="3">
        <v>122</v>
      </c>
      <c r="V163" s="5">
        <v>0.08</v>
      </c>
      <c r="W163" s="3">
        <v>44</v>
      </c>
      <c r="X163" s="76">
        <v>2.9000000000000001E-2</v>
      </c>
      <c r="Y163" s="75">
        <v>261</v>
      </c>
      <c r="Z163" s="3">
        <v>34</v>
      </c>
      <c r="AA163" s="3">
        <v>295</v>
      </c>
      <c r="AB163" s="76">
        <v>0.193</v>
      </c>
      <c r="AD163" s="133">
        <f t="shared" si="6"/>
        <v>0.69199999999999995</v>
      </c>
      <c r="AE163" s="71">
        <f t="shared" si="7"/>
        <v>0.67900000000000005</v>
      </c>
      <c r="AF163" s="134">
        <f t="shared" si="8"/>
        <v>0.67500000000000004</v>
      </c>
    </row>
    <row r="164" spans="1:32" x14ac:dyDescent="0.25">
      <c r="A164" s="75">
        <v>540131</v>
      </c>
      <c r="B164" s="4" t="s">
        <v>112</v>
      </c>
      <c r="C164" s="4" t="s">
        <v>65</v>
      </c>
      <c r="D164" s="4" t="s">
        <v>49</v>
      </c>
      <c r="E164" s="92">
        <v>8</v>
      </c>
      <c r="F164" s="75">
        <v>109</v>
      </c>
      <c r="G164" s="3">
        <v>52</v>
      </c>
      <c r="H164" s="3">
        <v>80.5</v>
      </c>
      <c r="I164" s="3">
        <v>39</v>
      </c>
      <c r="J164" s="3">
        <v>2</v>
      </c>
      <c r="K164" s="5">
        <v>5.0999999999999997E-2</v>
      </c>
      <c r="L164" s="3">
        <v>23</v>
      </c>
      <c r="M164" s="92">
        <v>1.696</v>
      </c>
      <c r="N164" s="75">
        <v>515</v>
      </c>
      <c r="O164" s="3">
        <v>272</v>
      </c>
      <c r="P164" s="3">
        <v>393.5</v>
      </c>
      <c r="Q164" s="3">
        <v>428</v>
      </c>
      <c r="R164" s="5">
        <v>0.83099999999999996</v>
      </c>
      <c r="S164" s="3">
        <v>60</v>
      </c>
      <c r="T164" s="5">
        <v>0.11700000000000001</v>
      </c>
      <c r="U164" s="3">
        <v>20</v>
      </c>
      <c r="V164" s="5">
        <v>3.9E-2</v>
      </c>
      <c r="W164" s="3">
        <v>7</v>
      </c>
      <c r="X164" s="76">
        <v>1.4E-2</v>
      </c>
      <c r="Y164" s="75">
        <v>109</v>
      </c>
      <c r="Z164" s="3">
        <v>33</v>
      </c>
      <c r="AA164" s="3">
        <v>142</v>
      </c>
      <c r="AB164" s="76">
        <v>0.27600000000000002</v>
      </c>
      <c r="AD164" s="133">
        <f t="shared" si="6"/>
        <v>0.64400000000000002</v>
      </c>
      <c r="AE164" s="71">
        <f t="shared" si="7"/>
        <v>0.92900000000000005</v>
      </c>
      <c r="AF164" s="134">
        <f t="shared" si="8"/>
        <v>0.78500000000000003</v>
      </c>
    </row>
    <row r="165" spans="1:32" x14ac:dyDescent="0.25">
      <c r="A165" s="75">
        <v>540210</v>
      </c>
      <c r="B165" s="4" t="s">
        <v>219</v>
      </c>
      <c r="C165" s="4" t="s">
        <v>158</v>
      </c>
      <c r="D165" s="4" t="s">
        <v>49</v>
      </c>
      <c r="E165" s="92">
        <v>10</v>
      </c>
      <c r="F165" s="75">
        <v>90</v>
      </c>
      <c r="G165" s="3">
        <v>136</v>
      </c>
      <c r="H165" s="3">
        <v>113</v>
      </c>
      <c r="I165" s="3">
        <v>99</v>
      </c>
      <c r="J165" s="3">
        <v>0</v>
      </c>
      <c r="K165" s="5">
        <v>0</v>
      </c>
      <c r="L165" s="3">
        <v>103</v>
      </c>
      <c r="M165" s="92">
        <v>0.96099999999999997</v>
      </c>
      <c r="N165" s="75">
        <v>286</v>
      </c>
      <c r="O165" s="3">
        <v>294</v>
      </c>
      <c r="P165" s="3">
        <v>290</v>
      </c>
      <c r="Q165" s="3">
        <v>242</v>
      </c>
      <c r="R165" s="5">
        <v>0.84599999999999997</v>
      </c>
      <c r="S165" s="3">
        <v>22</v>
      </c>
      <c r="T165" s="5">
        <v>7.6999999999999999E-2</v>
      </c>
      <c r="U165" s="3">
        <v>21</v>
      </c>
      <c r="V165" s="5">
        <v>7.2999999999999995E-2</v>
      </c>
      <c r="W165" s="3">
        <v>1</v>
      </c>
      <c r="X165" s="76">
        <v>3.0000000000000001E-3</v>
      </c>
      <c r="Y165" s="75">
        <v>90</v>
      </c>
      <c r="Z165" s="3">
        <v>26</v>
      </c>
      <c r="AA165" s="3">
        <v>116</v>
      </c>
      <c r="AB165" s="76">
        <v>0.40600000000000003</v>
      </c>
      <c r="AD165" s="133">
        <f t="shared" si="6"/>
        <v>0</v>
      </c>
      <c r="AE165" s="71">
        <f t="shared" si="7"/>
        <v>0.70599999999999996</v>
      </c>
      <c r="AF165" s="134">
        <f t="shared" si="8"/>
        <v>0.88500000000000001</v>
      </c>
    </row>
    <row r="166" spans="1:32" x14ac:dyDescent="0.25">
      <c r="A166" s="75">
        <v>540220</v>
      </c>
      <c r="B166" s="4" t="s">
        <v>198</v>
      </c>
      <c r="C166" s="4" t="s">
        <v>128</v>
      </c>
      <c r="D166" s="4" t="s">
        <v>49</v>
      </c>
      <c r="E166" s="92">
        <v>1</v>
      </c>
      <c r="F166" s="75">
        <v>116</v>
      </c>
      <c r="G166" s="3">
        <v>136</v>
      </c>
      <c r="H166" s="3">
        <v>126</v>
      </c>
      <c r="I166" s="3">
        <v>103</v>
      </c>
      <c r="J166" s="3">
        <v>14</v>
      </c>
      <c r="K166" s="5">
        <v>0.13600000000000001</v>
      </c>
      <c r="L166" s="3">
        <v>102</v>
      </c>
      <c r="M166" s="92">
        <v>1.01</v>
      </c>
      <c r="N166" s="75">
        <v>559</v>
      </c>
      <c r="O166" s="3">
        <v>436</v>
      </c>
      <c r="P166" s="3">
        <v>497.5</v>
      </c>
      <c r="Q166" s="3">
        <v>400</v>
      </c>
      <c r="R166" s="5">
        <v>0.71599999999999997</v>
      </c>
      <c r="S166" s="3">
        <v>102</v>
      </c>
      <c r="T166" s="5">
        <v>0.182</v>
      </c>
      <c r="U166" s="3">
        <v>45</v>
      </c>
      <c r="V166" s="5">
        <v>8.1000000000000003E-2</v>
      </c>
      <c r="W166" s="3">
        <v>12</v>
      </c>
      <c r="X166" s="76">
        <v>2.1000000000000001E-2</v>
      </c>
      <c r="Y166" s="75">
        <v>116</v>
      </c>
      <c r="Z166" s="3">
        <v>17</v>
      </c>
      <c r="AA166" s="3">
        <v>133</v>
      </c>
      <c r="AB166" s="76">
        <v>0.23799999999999999</v>
      </c>
      <c r="AD166" s="133">
        <f t="shared" si="6"/>
        <v>0.82</v>
      </c>
      <c r="AE166" s="71">
        <f t="shared" si="7"/>
        <v>0.72299999999999998</v>
      </c>
      <c r="AF166" s="134">
        <f t="shared" si="8"/>
        <v>0.71899999999999997</v>
      </c>
    </row>
    <row r="167" spans="1:32" x14ac:dyDescent="0.25">
      <c r="A167" s="75">
        <v>540292</v>
      </c>
      <c r="B167" s="4" t="s">
        <v>308</v>
      </c>
      <c r="C167" s="4" t="s">
        <v>156</v>
      </c>
      <c r="D167" s="4" t="s">
        <v>49</v>
      </c>
      <c r="E167" s="92">
        <v>6</v>
      </c>
      <c r="F167" s="75">
        <v>43</v>
      </c>
      <c r="G167" s="3">
        <v>45</v>
      </c>
      <c r="H167" s="3">
        <v>44</v>
      </c>
      <c r="I167" s="3">
        <v>56</v>
      </c>
      <c r="J167" s="3">
        <v>6</v>
      </c>
      <c r="K167" s="5">
        <v>0.107</v>
      </c>
      <c r="L167" s="3">
        <v>134</v>
      </c>
      <c r="M167" s="92">
        <v>0.41799999999999998</v>
      </c>
      <c r="N167" s="75">
        <v>1593</v>
      </c>
      <c r="O167" s="3">
        <v>1567</v>
      </c>
      <c r="P167" s="3">
        <v>1580</v>
      </c>
      <c r="Q167" s="3">
        <v>1457</v>
      </c>
      <c r="R167" s="5">
        <v>0.91500000000000004</v>
      </c>
      <c r="S167" s="3">
        <v>105</v>
      </c>
      <c r="T167" s="5">
        <v>6.6000000000000003E-2</v>
      </c>
      <c r="U167" s="3">
        <v>28</v>
      </c>
      <c r="V167" s="5">
        <v>1.7999999999999999E-2</v>
      </c>
      <c r="W167" s="3">
        <v>3</v>
      </c>
      <c r="X167" s="76">
        <v>2E-3</v>
      </c>
      <c r="Y167" s="75">
        <v>43</v>
      </c>
      <c r="Z167" s="3">
        <v>0</v>
      </c>
      <c r="AA167" s="3">
        <v>43</v>
      </c>
      <c r="AB167" s="76">
        <v>2.7E-2</v>
      </c>
      <c r="AD167" s="133">
        <f t="shared" si="6"/>
        <v>0.754</v>
      </c>
      <c r="AE167" s="71">
        <f t="shared" si="7"/>
        <v>0.39</v>
      </c>
      <c r="AF167" s="134">
        <f t="shared" si="8"/>
        <v>0.24099999999999999</v>
      </c>
    </row>
    <row r="168" spans="1:32" x14ac:dyDescent="0.25">
      <c r="A168" s="75">
        <v>540168</v>
      </c>
      <c r="B168" s="4" t="s">
        <v>217</v>
      </c>
      <c r="C168" s="4" t="s">
        <v>100</v>
      </c>
      <c r="D168" s="4" t="s">
        <v>49</v>
      </c>
      <c r="E168" s="92">
        <v>3</v>
      </c>
      <c r="F168" s="75">
        <v>29</v>
      </c>
      <c r="G168" s="3">
        <v>80</v>
      </c>
      <c r="H168" s="3">
        <v>54.5</v>
      </c>
      <c r="I168" s="3">
        <v>39</v>
      </c>
      <c r="J168" s="3">
        <v>0</v>
      </c>
      <c r="K168" s="5">
        <v>0</v>
      </c>
      <c r="L168" s="3">
        <v>70</v>
      </c>
      <c r="M168" s="92">
        <v>0.55700000000000005</v>
      </c>
      <c r="N168" s="75">
        <v>417</v>
      </c>
      <c r="O168" s="3">
        <v>471</v>
      </c>
      <c r="P168" s="3">
        <v>444</v>
      </c>
      <c r="Q168" s="3">
        <v>372</v>
      </c>
      <c r="R168" s="5">
        <v>0.89200000000000002</v>
      </c>
      <c r="S168" s="3">
        <v>25</v>
      </c>
      <c r="T168" s="5">
        <v>0.06</v>
      </c>
      <c r="U168" s="3">
        <v>18</v>
      </c>
      <c r="V168" s="5">
        <v>4.2999999999999997E-2</v>
      </c>
      <c r="W168" s="3">
        <v>2</v>
      </c>
      <c r="X168" s="76">
        <v>5.0000000000000001E-3</v>
      </c>
      <c r="Y168" s="75">
        <v>29</v>
      </c>
      <c r="Z168" s="3">
        <v>27</v>
      </c>
      <c r="AA168" s="3">
        <v>56</v>
      </c>
      <c r="AB168" s="76">
        <v>0.13400000000000001</v>
      </c>
      <c r="AD168" s="133">
        <f t="shared" si="6"/>
        <v>0</v>
      </c>
      <c r="AE168" s="71">
        <f t="shared" si="7"/>
        <v>0.48199999999999998</v>
      </c>
      <c r="AF168" s="134">
        <f t="shared" si="8"/>
        <v>0.57399999999999995</v>
      </c>
    </row>
    <row r="169" spans="1:32" x14ac:dyDescent="0.25">
      <c r="A169" s="75">
        <v>540250</v>
      </c>
      <c r="B169" s="4" t="s">
        <v>359</v>
      </c>
      <c r="C169" s="4" t="s">
        <v>196</v>
      </c>
      <c r="D169" s="4" t="s">
        <v>49</v>
      </c>
      <c r="E169" s="92">
        <v>2</v>
      </c>
      <c r="F169" s="75">
        <v>77</v>
      </c>
      <c r="G169" s="3">
        <v>117</v>
      </c>
      <c r="H169" s="3">
        <v>97</v>
      </c>
      <c r="I169" s="3">
        <v>71</v>
      </c>
      <c r="J169" s="3">
        <v>0</v>
      </c>
      <c r="K169" s="5">
        <v>0</v>
      </c>
      <c r="L169" s="3">
        <v>614</v>
      </c>
      <c r="M169" s="92">
        <v>0.11600000000000001</v>
      </c>
      <c r="N169" s="75">
        <v>2349</v>
      </c>
      <c r="O169" s="3">
        <v>2244</v>
      </c>
      <c r="P169" s="3">
        <v>2296.5</v>
      </c>
      <c r="Q169" s="3">
        <v>1785</v>
      </c>
      <c r="R169" s="5">
        <v>0.76</v>
      </c>
      <c r="S169" s="3">
        <v>212</v>
      </c>
      <c r="T169" s="5">
        <v>0.09</v>
      </c>
      <c r="U169" s="3">
        <v>242</v>
      </c>
      <c r="V169" s="5">
        <v>0.10299999999999999</v>
      </c>
      <c r="W169" s="3">
        <v>110</v>
      </c>
      <c r="X169" s="76">
        <v>4.7E-2</v>
      </c>
      <c r="Y169" s="75">
        <v>77</v>
      </c>
      <c r="Z169" s="3">
        <v>4</v>
      </c>
      <c r="AA169" s="3">
        <v>81</v>
      </c>
      <c r="AB169" s="76">
        <v>3.4000000000000002E-2</v>
      </c>
      <c r="AD169" s="133">
        <f t="shared" si="6"/>
        <v>0</v>
      </c>
      <c r="AE169" s="71">
        <f t="shared" si="7"/>
        <v>0.16600000000000001</v>
      </c>
      <c r="AF169" s="134">
        <f t="shared" si="8"/>
        <v>0.28000000000000003</v>
      </c>
    </row>
    <row r="170" spans="1:32" x14ac:dyDescent="0.25">
      <c r="A170" s="75">
        <v>540082</v>
      </c>
      <c r="B170" s="4" t="s">
        <v>194</v>
      </c>
      <c r="C170" s="4" t="s">
        <v>84</v>
      </c>
      <c r="D170" s="4" t="s">
        <v>49</v>
      </c>
      <c r="E170" s="92">
        <v>3</v>
      </c>
      <c r="F170" s="75">
        <v>26</v>
      </c>
      <c r="G170" s="3">
        <v>53</v>
      </c>
      <c r="H170" s="3">
        <v>39.5</v>
      </c>
      <c r="I170" s="3">
        <v>41</v>
      </c>
      <c r="J170" s="3">
        <v>2</v>
      </c>
      <c r="K170" s="5">
        <v>4.9000000000000002E-2</v>
      </c>
      <c r="L170" s="3">
        <v>37</v>
      </c>
      <c r="M170" s="92">
        <v>1.1080000000000001</v>
      </c>
      <c r="N170" s="75">
        <v>265</v>
      </c>
      <c r="O170" s="3">
        <v>299</v>
      </c>
      <c r="P170" s="3">
        <v>282</v>
      </c>
      <c r="Q170" s="3">
        <v>254</v>
      </c>
      <c r="R170" s="5">
        <v>0.95799999999999996</v>
      </c>
      <c r="S170" s="3">
        <v>4</v>
      </c>
      <c r="T170" s="5">
        <v>1.4999999999999999E-2</v>
      </c>
      <c r="U170" s="3">
        <v>6</v>
      </c>
      <c r="V170" s="5">
        <v>2.3E-2</v>
      </c>
      <c r="W170" s="3">
        <v>1</v>
      </c>
      <c r="X170" s="76">
        <v>4.0000000000000001E-3</v>
      </c>
      <c r="Y170" s="75">
        <v>26</v>
      </c>
      <c r="Z170" s="3">
        <v>0</v>
      </c>
      <c r="AA170" s="3">
        <v>26</v>
      </c>
      <c r="AB170" s="76">
        <v>9.8000000000000004E-2</v>
      </c>
      <c r="AD170" s="133">
        <f t="shared" si="6"/>
        <v>0.63500000000000001</v>
      </c>
      <c r="AE170" s="71">
        <f t="shared" si="7"/>
        <v>0.77100000000000002</v>
      </c>
      <c r="AF170" s="134">
        <f t="shared" si="8"/>
        <v>0.47799999999999998</v>
      </c>
    </row>
    <row r="171" spans="1:32" x14ac:dyDescent="0.25">
      <c r="A171" s="75">
        <v>540128</v>
      </c>
      <c r="B171" s="4" t="s">
        <v>254</v>
      </c>
      <c r="C171" s="4" t="s">
        <v>63</v>
      </c>
      <c r="D171" s="4" t="s">
        <v>49</v>
      </c>
      <c r="E171" s="92">
        <v>1</v>
      </c>
      <c r="F171" s="75">
        <v>254</v>
      </c>
      <c r="G171" s="3">
        <v>292</v>
      </c>
      <c r="H171" s="3">
        <v>273</v>
      </c>
      <c r="I171" s="3">
        <v>229</v>
      </c>
      <c r="J171" s="3">
        <v>5</v>
      </c>
      <c r="K171" s="5">
        <v>2.1999999999999999E-2</v>
      </c>
      <c r="L171" s="3">
        <v>332</v>
      </c>
      <c r="M171" s="92">
        <v>0.69</v>
      </c>
      <c r="N171" s="75">
        <v>3317</v>
      </c>
      <c r="O171" s="3">
        <v>3099</v>
      </c>
      <c r="P171" s="3">
        <v>3208</v>
      </c>
      <c r="Q171" s="3">
        <v>2683</v>
      </c>
      <c r="R171" s="5">
        <v>0.80900000000000005</v>
      </c>
      <c r="S171" s="3">
        <v>509</v>
      </c>
      <c r="T171" s="5">
        <v>0.153</v>
      </c>
      <c r="U171" s="3">
        <v>94</v>
      </c>
      <c r="V171" s="5">
        <v>2.8000000000000001E-2</v>
      </c>
      <c r="W171" s="3">
        <v>31</v>
      </c>
      <c r="X171" s="76">
        <v>8.9999999999999993E-3</v>
      </c>
      <c r="Y171" s="75">
        <v>254</v>
      </c>
      <c r="Z171" s="3">
        <v>8</v>
      </c>
      <c r="AA171" s="3">
        <v>262</v>
      </c>
      <c r="AB171" s="76">
        <v>7.9000000000000001E-2</v>
      </c>
      <c r="AD171" s="133">
        <f t="shared" si="6"/>
        <v>0.60499999999999998</v>
      </c>
      <c r="AE171" s="71">
        <f t="shared" si="7"/>
        <v>0.58299999999999996</v>
      </c>
      <c r="AF171" s="134">
        <f t="shared" si="8"/>
        <v>0.42499999999999999</v>
      </c>
    </row>
    <row r="172" spans="1:32" x14ac:dyDescent="0.25">
      <c r="A172" s="75">
        <v>540263</v>
      </c>
      <c r="B172" s="4" t="s">
        <v>225</v>
      </c>
      <c r="C172" s="4" t="s">
        <v>200</v>
      </c>
      <c r="D172" s="4" t="s">
        <v>49</v>
      </c>
      <c r="E172" s="92">
        <v>5</v>
      </c>
      <c r="F172" s="75">
        <v>17</v>
      </c>
      <c r="G172" s="3">
        <v>18</v>
      </c>
      <c r="H172" s="3">
        <v>17.5</v>
      </c>
      <c r="I172" s="3">
        <v>10</v>
      </c>
      <c r="J172" s="3">
        <v>0</v>
      </c>
      <c r="K172" s="5">
        <v>0</v>
      </c>
      <c r="L172" s="3">
        <v>16</v>
      </c>
      <c r="M172" s="92">
        <v>0.625</v>
      </c>
      <c r="N172" s="75">
        <v>136</v>
      </c>
      <c r="O172" s="3">
        <v>75</v>
      </c>
      <c r="P172" s="3">
        <v>105.5</v>
      </c>
      <c r="Q172" s="3">
        <v>106</v>
      </c>
      <c r="R172" s="5">
        <v>0.77900000000000003</v>
      </c>
      <c r="S172" s="3">
        <v>6</v>
      </c>
      <c r="T172" s="5">
        <v>4.3999999999999997E-2</v>
      </c>
      <c r="U172" s="3">
        <v>16</v>
      </c>
      <c r="V172" s="5">
        <v>0.11799999999999999</v>
      </c>
      <c r="W172" s="3">
        <v>8</v>
      </c>
      <c r="X172" s="76">
        <v>5.8999999999999997E-2</v>
      </c>
      <c r="Y172" s="75">
        <v>17</v>
      </c>
      <c r="Z172" s="3">
        <v>8</v>
      </c>
      <c r="AA172" s="3">
        <v>25</v>
      </c>
      <c r="AB172" s="76">
        <v>0.184</v>
      </c>
      <c r="AD172" s="133">
        <f t="shared" si="6"/>
        <v>0</v>
      </c>
      <c r="AE172" s="71">
        <f t="shared" si="7"/>
        <v>0.55200000000000005</v>
      </c>
      <c r="AF172" s="134">
        <f t="shared" si="8"/>
        <v>0.66600000000000004</v>
      </c>
    </row>
    <row r="173" spans="1:32" x14ac:dyDescent="0.25">
      <c r="A173" s="75">
        <v>540244</v>
      </c>
      <c r="B173" s="4" t="s">
        <v>381</v>
      </c>
      <c r="C173" s="4" t="s">
        <v>60</v>
      </c>
      <c r="D173" s="4" t="s">
        <v>49</v>
      </c>
      <c r="E173" s="92">
        <v>4</v>
      </c>
      <c r="F173" s="75">
        <v>0</v>
      </c>
      <c r="G173" s="3">
        <v>0</v>
      </c>
      <c r="H173" s="3">
        <v>0</v>
      </c>
      <c r="I173" s="3">
        <v>0</v>
      </c>
      <c r="J173" s="3">
        <v>0</v>
      </c>
      <c r="K173" s="32">
        <v>0</v>
      </c>
      <c r="L173" s="3">
        <v>1</v>
      </c>
      <c r="M173" s="92">
        <v>0</v>
      </c>
      <c r="N173" s="75">
        <v>162</v>
      </c>
      <c r="O173" s="3">
        <v>177</v>
      </c>
      <c r="P173" s="3">
        <v>169.5</v>
      </c>
      <c r="Q173" s="3">
        <v>139</v>
      </c>
      <c r="R173" s="5">
        <v>0.85799999999999998</v>
      </c>
      <c r="S173" s="3">
        <v>9</v>
      </c>
      <c r="T173" s="5">
        <v>5.6000000000000001E-2</v>
      </c>
      <c r="U173" s="3">
        <v>13</v>
      </c>
      <c r="V173" s="5">
        <v>0.08</v>
      </c>
      <c r="W173" s="3">
        <v>1</v>
      </c>
      <c r="X173" s="76">
        <v>6.0000000000000001E-3</v>
      </c>
      <c r="Y173" s="75">
        <v>0</v>
      </c>
      <c r="Z173" s="3">
        <v>0</v>
      </c>
      <c r="AA173" s="3">
        <v>0</v>
      </c>
      <c r="AB173" s="76">
        <v>0</v>
      </c>
      <c r="AD173" s="133">
        <f t="shared" si="6"/>
        <v>0</v>
      </c>
      <c r="AE173" s="71">
        <f t="shared" si="7"/>
        <v>0</v>
      </c>
      <c r="AF173" s="134">
        <f t="shared" si="8"/>
        <v>0</v>
      </c>
    </row>
    <row r="174" spans="1:32" x14ac:dyDescent="0.25">
      <c r="A174" s="75">
        <v>540228</v>
      </c>
      <c r="B174" s="26" t="s">
        <v>163</v>
      </c>
      <c r="C174" s="4" t="s">
        <v>60</v>
      </c>
      <c r="D174" s="4" t="s">
        <v>49</v>
      </c>
      <c r="E174" s="92">
        <v>4</v>
      </c>
      <c r="F174" s="75">
        <v>498</v>
      </c>
      <c r="G174" s="3">
        <v>457</v>
      </c>
      <c r="H174" s="3">
        <v>477.5</v>
      </c>
      <c r="I174" s="3">
        <v>336</v>
      </c>
      <c r="J174" s="3">
        <v>43</v>
      </c>
      <c r="K174" s="5">
        <v>0.128</v>
      </c>
      <c r="L174" s="3">
        <v>223</v>
      </c>
      <c r="M174" s="92">
        <v>1.5069999999999999</v>
      </c>
      <c r="N174" s="75">
        <v>996</v>
      </c>
      <c r="O174" s="3">
        <v>858</v>
      </c>
      <c r="P174" s="3">
        <v>927</v>
      </c>
      <c r="Q174" s="3">
        <v>776</v>
      </c>
      <c r="R174" s="5">
        <v>0.77900000000000003</v>
      </c>
      <c r="S174" s="3">
        <v>178</v>
      </c>
      <c r="T174" s="5">
        <v>0.17899999999999999</v>
      </c>
      <c r="U174" s="3">
        <v>24</v>
      </c>
      <c r="V174" s="5">
        <v>2.4E-2</v>
      </c>
      <c r="W174" s="3">
        <v>18</v>
      </c>
      <c r="X174" s="76">
        <v>1.7999999999999999E-2</v>
      </c>
      <c r="Y174" s="75">
        <v>498</v>
      </c>
      <c r="Z174" s="3">
        <v>0</v>
      </c>
      <c r="AA174" s="3">
        <v>498</v>
      </c>
      <c r="AB174" s="76">
        <v>0.5</v>
      </c>
      <c r="AD174" s="133">
        <f t="shared" si="6"/>
        <v>0.80200000000000005</v>
      </c>
      <c r="AE174" s="71">
        <f t="shared" si="7"/>
        <v>0.89900000000000002</v>
      </c>
      <c r="AF174" s="134">
        <f t="shared" si="8"/>
        <v>0.94699999999999995</v>
      </c>
    </row>
    <row r="175" spans="1:32" x14ac:dyDescent="0.25">
      <c r="A175" s="75">
        <v>540068</v>
      </c>
      <c r="B175" s="4" t="s">
        <v>302</v>
      </c>
      <c r="C175" s="4" t="s">
        <v>96</v>
      </c>
      <c r="D175" s="4" t="s">
        <v>49</v>
      </c>
      <c r="E175" s="92">
        <v>9</v>
      </c>
      <c r="F175" s="75">
        <v>70</v>
      </c>
      <c r="G175" s="3">
        <v>88</v>
      </c>
      <c r="H175" s="3">
        <v>79</v>
      </c>
      <c r="I175" s="3">
        <v>79</v>
      </c>
      <c r="J175" s="3">
        <v>3</v>
      </c>
      <c r="K175" s="5">
        <v>3.7999999999999999E-2</v>
      </c>
      <c r="L175" s="3">
        <v>179</v>
      </c>
      <c r="M175" s="92">
        <v>0.441</v>
      </c>
      <c r="N175" s="75">
        <v>2918</v>
      </c>
      <c r="O175" s="3">
        <v>1646</v>
      </c>
      <c r="P175" s="3">
        <v>2282</v>
      </c>
      <c r="Q175" s="3">
        <v>2605</v>
      </c>
      <c r="R175" s="5">
        <v>0.89300000000000002</v>
      </c>
      <c r="S175" s="3">
        <v>259</v>
      </c>
      <c r="T175" s="5">
        <v>8.8999999999999996E-2</v>
      </c>
      <c r="U175" s="3">
        <v>49</v>
      </c>
      <c r="V175" s="5">
        <v>1.7000000000000001E-2</v>
      </c>
      <c r="W175" s="3">
        <v>5</v>
      </c>
      <c r="X175" s="76">
        <v>2E-3</v>
      </c>
      <c r="Y175" s="75">
        <v>70</v>
      </c>
      <c r="Z175" s="3">
        <v>2</v>
      </c>
      <c r="AA175" s="3">
        <v>72</v>
      </c>
      <c r="AB175" s="76">
        <v>2.5000000000000001E-2</v>
      </c>
      <c r="AD175" s="133">
        <f t="shared" si="6"/>
        <v>0.61399999999999999</v>
      </c>
      <c r="AE175" s="71">
        <f t="shared" si="7"/>
        <v>0.40300000000000002</v>
      </c>
      <c r="AF175" s="134">
        <f t="shared" si="8"/>
        <v>0.23599999999999999</v>
      </c>
    </row>
    <row r="176" spans="1:32" x14ac:dyDescent="0.25">
      <c r="A176" s="75">
        <v>540241</v>
      </c>
      <c r="B176" s="4" t="s">
        <v>268</v>
      </c>
      <c r="C176" s="4" t="s">
        <v>166</v>
      </c>
      <c r="D176" s="4" t="s">
        <v>49</v>
      </c>
      <c r="E176" s="92">
        <v>5</v>
      </c>
      <c r="F176" s="75">
        <v>145</v>
      </c>
      <c r="G176" s="3">
        <v>156</v>
      </c>
      <c r="H176" s="3">
        <v>150.5</v>
      </c>
      <c r="I176" s="3">
        <v>140</v>
      </c>
      <c r="J176" s="3">
        <v>0</v>
      </c>
      <c r="K176" s="5">
        <v>0</v>
      </c>
      <c r="L176" s="3">
        <v>235</v>
      </c>
      <c r="M176" s="92">
        <v>0.59599999999999997</v>
      </c>
      <c r="N176" s="75">
        <v>1915</v>
      </c>
      <c r="O176" s="3">
        <v>1774</v>
      </c>
      <c r="P176" s="3">
        <v>1844.5</v>
      </c>
      <c r="Q176" s="3">
        <v>1690</v>
      </c>
      <c r="R176" s="5">
        <v>0.88300000000000001</v>
      </c>
      <c r="S176" s="3">
        <v>169</v>
      </c>
      <c r="T176" s="5">
        <v>8.7999999999999995E-2</v>
      </c>
      <c r="U176" s="3">
        <v>43</v>
      </c>
      <c r="V176" s="5">
        <v>2.1999999999999999E-2</v>
      </c>
      <c r="W176" s="3">
        <v>13</v>
      </c>
      <c r="X176" s="76">
        <v>7.0000000000000001E-3</v>
      </c>
      <c r="Y176" s="75">
        <v>145</v>
      </c>
      <c r="Z176" s="3">
        <v>16</v>
      </c>
      <c r="AA176" s="3">
        <v>161</v>
      </c>
      <c r="AB176" s="76">
        <v>8.4000000000000005E-2</v>
      </c>
      <c r="AD176" s="133">
        <f t="shared" si="6"/>
        <v>0</v>
      </c>
      <c r="AE176" s="71">
        <f t="shared" si="7"/>
        <v>0.53</v>
      </c>
      <c r="AF176" s="134">
        <f t="shared" si="8"/>
        <v>0.44700000000000001</v>
      </c>
    </row>
    <row r="177" spans="1:32" x14ac:dyDescent="0.25">
      <c r="A177" s="75">
        <v>540269</v>
      </c>
      <c r="B177" s="4" t="s">
        <v>383</v>
      </c>
      <c r="C177" s="4" t="s">
        <v>76</v>
      </c>
      <c r="D177" s="4" t="s">
        <v>49</v>
      </c>
      <c r="E177" s="92">
        <v>6</v>
      </c>
      <c r="F177" s="75">
        <v>0</v>
      </c>
      <c r="G177" s="3">
        <v>1</v>
      </c>
      <c r="H177" s="3">
        <v>0.5</v>
      </c>
      <c r="I177" s="3">
        <v>0</v>
      </c>
      <c r="J177" s="3">
        <v>0</v>
      </c>
      <c r="K177" s="32">
        <v>0</v>
      </c>
      <c r="L177" s="3">
        <v>17</v>
      </c>
      <c r="M177" s="92">
        <v>0</v>
      </c>
      <c r="N177" s="75">
        <v>282</v>
      </c>
      <c r="O177" s="3">
        <v>291</v>
      </c>
      <c r="P177" s="3">
        <v>286.5</v>
      </c>
      <c r="Q177" s="3">
        <v>230</v>
      </c>
      <c r="R177" s="5">
        <v>0.81599999999999995</v>
      </c>
      <c r="S177" s="3">
        <v>39</v>
      </c>
      <c r="T177" s="5">
        <v>0.13800000000000001</v>
      </c>
      <c r="U177" s="3">
        <v>12</v>
      </c>
      <c r="V177" s="5">
        <v>4.2999999999999997E-2</v>
      </c>
      <c r="W177" s="3">
        <v>1</v>
      </c>
      <c r="X177" s="76">
        <v>4.0000000000000001E-3</v>
      </c>
      <c r="Y177" s="75">
        <v>0</v>
      </c>
      <c r="Z177" s="3">
        <v>0</v>
      </c>
      <c r="AA177" s="3">
        <v>0</v>
      </c>
      <c r="AB177" s="76">
        <v>0</v>
      </c>
      <c r="AD177" s="133">
        <f t="shared" si="6"/>
        <v>0</v>
      </c>
      <c r="AE177" s="71">
        <f t="shared" si="7"/>
        <v>0</v>
      </c>
      <c r="AF177" s="134">
        <f t="shared" si="8"/>
        <v>0</v>
      </c>
    </row>
    <row r="178" spans="1:32" x14ac:dyDescent="0.25">
      <c r="A178" s="75">
        <v>540184</v>
      </c>
      <c r="B178" s="4" t="s">
        <v>299</v>
      </c>
      <c r="C178" s="4" t="s">
        <v>152</v>
      </c>
      <c r="D178" s="4" t="s">
        <v>49</v>
      </c>
      <c r="E178" s="92">
        <v>5</v>
      </c>
      <c r="F178" s="75">
        <v>30</v>
      </c>
      <c r="G178" s="3">
        <v>42</v>
      </c>
      <c r="H178" s="3">
        <v>36</v>
      </c>
      <c r="I178" s="3">
        <v>28</v>
      </c>
      <c r="J178" s="3">
        <v>0</v>
      </c>
      <c r="K178" s="5">
        <v>0</v>
      </c>
      <c r="L178" s="3">
        <v>60</v>
      </c>
      <c r="M178" s="92">
        <v>0.46700000000000003</v>
      </c>
      <c r="N178" s="75">
        <v>103</v>
      </c>
      <c r="O178" s="3">
        <v>119</v>
      </c>
      <c r="P178" s="3">
        <v>111</v>
      </c>
      <c r="Q178" s="3">
        <v>80</v>
      </c>
      <c r="R178" s="5">
        <v>0.77700000000000002</v>
      </c>
      <c r="S178" s="3">
        <v>4</v>
      </c>
      <c r="T178" s="5">
        <v>3.9E-2</v>
      </c>
      <c r="U178" s="3">
        <v>18</v>
      </c>
      <c r="V178" s="5">
        <v>0.17499999999999999</v>
      </c>
      <c r="W178" s="3">
        <v>1</v>
      </c>
      <c r="X178" s="76">
        <v>0.01</v>
      </c>
      <c r="Y178" s="75">
        <v>30</v>
      </c>
      <c r="Z178" s="3">
        <v>1</v>
      </c>
      <c r="AA178" s="3">
        <v>31</v>
      </c>
      <c r="AB178" s="76">
        <v>0.30099999999999999</v>
      </c>
      <c r="AD178" s="133">
        <f t="shared" si="6"/>
        <v>0</v>
      </c>
      <c r="AE178" s="71">
        <f t="shared" si="7"/>
        <v>0.42099999999999999</v>
      </c>
      <c r="AF178" s="134">
        <f t="shared" si="8"/>
        <v>0.81499999999999995</v>
      </c>
    </row>
    <row r="179" spans="1:32" x14ac:dyDescent="0.25">
      <c r="A179" s="75">
        <v>540147</v>
      </c>
      <c r="B179" s="26" t="s">
        <v>191</v>
      </c>
      <c r="C179" s="4" t="s">
        <v>192</v>
      </c>
      <c r="D179" s="4" t="s">
        <v>49</v>
      </c>
      <c r="E179" s="92">
        <v>4</v>
      </c>
      <c r="F179" s="75">
        <v>318</v>
      </c>
      <c r="G179" s="3">
        <v>376</v>
      </c>
      <c r="H179" s="3">
        <v>347</v>
      </c>
      <c r="I179" s="3">
        <v>261</v>
      </c>
      <c r="J179" s="3">
        <v>124</v>
      </c>
      <c r="K179" s="5">
        <v>0.47499999999999998</v>
      </c>
      <c r="L179" s="3">
        <v>247</v>
      </c>
      <c r="M179" s="92">
        <v>1.0569999999999999</v>
      </c>
      <c r="N179" s="75">
        <v>1341</v>
      </c>
      <c r="O179" s="3">
        <v>1186</v>
      </c>
      <c r="P179" s="3">
        <v>1263.5</v>
      </c>
      <c r="Q179" s="3">
        <v>1128</v>
      </c>
      <c r="R179" s="5">
        <v>0.84099999999999997</v>
      </c>
      <c r="S179" s="3">
        <v>128</v>
      </c>
      <c r="T179" s="5">
        <v>9.5000000000000001E-2</v>
      </c>
      <c r="U179" s="3">
        <v>74</v>
      </c>
      <c r="V179" s="5">
        <v>5.5E-2</v>
      </c>
      <c r="W179" s="3">
        <v>11</v>
      </c>
      <c r="X179" s="76">
        <v>8.0000000000000002E-3</v>
      </c>
      <c r="Y179" s="75">
        <v>318</v>
      </c>
      <c r="Z179" s="3">
        <v>35</v>
      </c>
      <c r="AA179" s="3">
        <v>353</v>
      </c>
      <c r="AB179" s="76">
        <v>0.26300000000000001</v>
      </c>
      <c r="AD179" s="133">
        <f t="shared" si="6"/>
        <v>0.97799999999999998</v>
      </c>
      <c r="AE179" s="71">
        <f t="shared" si="7"/>
        <v>0.754</v>
      </c>
      <c r="AF179" s="134">
        <f t="shared" si="8"/>
        <v>0.77100000000000002</v>
      </c>
    </row>
    <row r="180" spans="1:32" x14ac:dyDescent="0.25">
      <c r="A180" s="75">
        <v>540155</v>
      </c>
      <c r="B180" s="4" t="s">
        <v>332</v>
      </c>
      <c r="C180" s="4" t="s">
        <v>65</v>
      </c>
      <c r="D180" s="4" t="s">
        <v>49</v>
      </c>
      <c r="E180" s="92">
        <v>8</v>
      </c>
      <c r="F180" s="75">
        <v>6</v>
      </c>
      <c r="G180" s="3">
        <v>8</v>
      </c>
      <c r="H180" s="3">
        <v>7</v>
      </c>
      <c r="I180" s="3">
        <v>9</v>
      </c>
      <c r="J180" s="3">
        <v>0</v>
      </c>
      <c r="K180" s="5">
        <v>0</v>
      </c>
      <c r="L180" s="3">
        <v>30</v>
      </c>
      <c r="M180" s="92">
        <v>0.3</v>
      </c>
      <c r="N180" s="75">
        <v>403</v>
      </c>
      <c r="O180" s="3">
        <v>340</v>
      </c>
      <c r="P180" s="3">
        <v>371.5</v>
      </c>
      <c r="Q180" s="3">
        <v>360</v>
      </c>
      <c r="R180" s="5">
        <v>0.89300000000000002</v>
      </c>
      <c r="S180" s="3">
        <v>34</v>
      </c>
      <c r="T180" s="5">
        <v>8.4000000000000005E-2</v>
      </c>
      <c r="U180" s="3">
        <v>8</v>
      </c>
      <c r="V180" s="5">
        <v>0.02</v>
      </c>
      <c r="W180" s="3">
        <v>1</v>
      </c>
      <c r="X180" s="76">
        <v>2E-3</v>
      </c>
      <c r="Y180" s="75">
        <v>6</v>
      </c>
      <c r="Z180" s="3">
        <v>0</v>
      </c>
      <c r="AA180" s="3">
        <v>6</v>
      </c>
      <c r="AB180" s="76">
        <v>1.4999999999999999E-2</v>
      </c>
      <c r="AD180" s="133">
        <f t="shared" si="6"/>
        <v>0</v>
      </c>
      <c r="AE180" s="71">
        <f t="shared" si="7"/>
        <v>0.28899999999999998</v>
      </c>
      <c r="AF180" s="134">
        <f t="shared" si="8"/>
        <v>0.188</v>
      </c>
    </row>
    <row r="181" spans="1:32" x14ac:dyDescent="0.25">
      <c r="A181" s="75">
        <v>540064</v>
      </c>
      <c r="B181" s="4" t="s">
        <v>366</v>
      </c>
      <c r="C181" s="4" t="s">
        <v>166</v>
      </c>
      <c r="D181" s="4" t="s">
        <v>49</v>
      </c>
      <c r="E181" s="92">
        <v>5</v>
      </c>
      <c r="F181" s="75">
        <v>14</v>
      </c>
      <c r="G181" s="3">
        <v>25</v>
      </c>
      <c r="H181" s="3">
        <v>19.5</v>
      </c>
      <c r="I181" s="3">
        <v>17</v>
      </c>
      <c r="J181" s="3">
        <v>0</v>
      </c>
      <c r="K181" s="5">
        <v>0</v>
      </c>
      <c r="L181" s="3">
        <v>211</v>
      </c>
      <c r="M181" s="92">
        <v>8.1000000000000003E-2</v>
      </c>
      <c r="N181" s="75">
        <v>1895</v>
      </c>
      <c r="O181" s="3">
        <v>1619</v>
      </c>
      <c r="P181" s="3">
        <v>1757</v>
      </c>
      <c r="Q181" s="3">
        <v>1439</v>
      </c>
      <c r="R181" s="5">
        <v>0.75900000000000001</v>
      </c>
      <c r="S181" s="3">
        <v>391</v>
      </c>
      <c r="T181" s="5">
        <v>0.20599999999999999</v>
      </c>
      <c r="U181" s="3">
        <v>57</v>
      </c>
      <c r="V181" s="5">
        <v>0.03</v>
      </c>
      <c r="W181" s="3">
        <v>8</v>
      </c>
      <c r="X181" s="76">
        <v>4.0000000000000001E-3</v>
      </c>
      <c r="Y181" s="75">
        <v>14</v>
      </c>
      <c r="Z181" s="3">
        <v>1</v>
      </c>
      <c r="AA181" s="3">
        <v>15</v>
      </c>
      <c r="AB181" s="76">
        <v>8.0000000000000002E-3</v>
      </c>
      <c r="AD181" s="133">
        <f t="shared" si="6"/>
        <v>0</v>
      </c>
      <c r="AE181" s="71">
        <f t="shared" si="7"/>
        <v>0.153</v>
      </c>
      <c r="AF181" s="134">
        <f t="shared" si="8"/>
        <v>0.157</v>
      </c>
    </row>
    <row r="182" spans="1:32" x14ac:dyDescent="0.25">
      <c r="A182" s="75">
        <v>540105</v>
      </c>
      <c r="B182" s="4" t="s">
        <v>281</v>
      </c>
      <c r="C182" s="4" t="s">
        <v>156</v>
      </c>
      <c r="D182" s="4" t="s">
        <v>49</v>
      </c>
      <c r="E182" s="92">
        <v>6</v>
      </c>
      <c r="F182" s="75">
        <v>23</v>
      </c>
      <c r="G182" s="3">
        <v>25</v>
      </c>
      <c r="H182" s="3">
        <v>24</v>
      </c>
      <c r="I182" s="3">
        <v>23</v>
      </c>
      <c r="J182" s="3">
        <v>0</v>
      </c>
      <c r="K182" s="5">
        <v>0</v>
      </c>
      <c r="L182" s="3">
        <v>41</v>
      </c>
      <c r="M182" s="92">
        <v>0.56100000000000005</v>
      </c>
      <c r="N182" s="75">
        <v>472</v>
      </c>
      <c r="O182" s="3">
        <v>482</v>
      </c>
      <c r="P182" s="3">
        <v>477</v>
      </c>
      <c r="Q182" s="3">
        <v>418</v>
      </c>
      <c r="R182" s="5">
        <v>0.88600000000000001</v>
      </c>
      <c r="S182" s="3">
        <v>34</v>
      </c>
      <c r="T182" s="5">
        <v>7.1999999999999995E-2</v>
      </c>
      <c r="U182" s="3">
        <v>18</v>
      </c>
      <c r="V182" s="5">
        <v>3.7999999999999999E-2</v>
      </c>
      <c r="W182" s="3">
        <v>2</v>
      </c>
      <c r="X182" s="76">
        <v>4.0000000000000001E-3</v>
      </c>
      <c r="Y182" s="75">
        <v>23</v>
      </c>
      <c r="Z182" s="3">
        <v>0</v>
      </c>
      <c r="AA182" s="3">
        <v>23</v>
      </c>
      <c r="AB182" s="76">
        <v>4.9000000000000002E-2</v>
      </c>
      <c r="AD182" s="133">
        <f t="shared" si="6"/>
        <v>0</v>
      </c>
      <c r="AE182" s="71">
        <f t="shared" si="7"/>
        <v>0.49099999999999999</v>
      </c>
      <c r="AF182" s="134">
        <f t="shared" si="8"/>
        <v>0.307</v>
      </c>
    </row>
    <row r="183" spans="1:32" x14ac:dyDescent="0.25">
      <c r="A183" s="75">
        <v>540276</v>
      </c>
      <c r="B183" s="4" t="s">
        <v>361</v>
      </c>
      <c r="C183" s="4" t="s">
        <v>136</v>
      </c>
      <c r="D183" s="4" t="s">
        <v>49</v>
      </c>
      <c r="E183" s="92">
        <v>8</v>
      </c>
      <c r="F183" s="75">
        <v>6</v>
      </c>
      <c r="G183" s="3">
        <v>10</v>
      </c>
      <c r="H183" s="3">
        <v>8</v>
      </c>
      <c r="I183" s="3">
        <v>7</v>
      </c>
      <c r="J183" s="3">
        <v>1</v>
      </c>
      <c r="K183" s="5">
        <v>0.14299999999999999</v>
      </c>
      <c r="L183" s="3">
        <v>55</v>
      </c>
      <c r="M183" s="92">
        <v>0.127</v>
      </c>
      <c r="N183" s="75">
        <v>1158</v>
      </c>
      <c r="O183" s="3">
        <v>864</v>
      </c>
      <c r="P183" s="3">
        <v>1011</v>
      </c>
      <c r="Q183" s="3">
        <v>854</v>
      </c>
      <c r="R183" s="5">
        <v>0.73699999999999999</v>
      </c>
      <c r="S183" s="3">
        <v>160</v>
      </c>
      <c r="T183" s="5">
        <v>0.13800000000000001</v>
      </c>
      <c r="U183" s="3">
        <v>143</v>
      </c>
      <c r="V183" s="5">
        <v>0.123</v>
      </c>
      <c r="W183" s="3">
        <v>1</v>
      </c>
      <c r="X183" s="76">
        <v>1E-3</v>
      </c>
      <c r="Y183" s="75">
        <v>6</v>
      </c>
      <c r="Z183" s="3">
        <v>0</v>
      </c>
      <c r="AA183" s="3">
        <v>6</v>
      </c>
      <c r="AB183" s="76">
        <v>5.0000000000000001E-3</v>
      </c>
      <c r="AD183" s="133">
        <f t="shared" si="6"/>
        <v>0.83299999999999996</v>
      </c>
      <c r="AE183" s="71">
        <f t="shared" si="7"/>
        <v>0.192</v>
      </c>
      <c r="AF183" s="134">
        <f t="shared" si="8"/>
        <v>0.127</v>
      </c>
    </row>
    <row r="184" spans="1:32" x14ac:dyDescent="0.25">
      <c r="A184" s="75">
        <v>540043</v>
      </c>
      <c r="B184" s="4" t="s">
        <v>320</v>
      </c>
      <c r="C184" s="4" t="s">
        <v>60</v>
      </c>
      <c r="D184" s="4" t="s">
        <v>49</v>
      </c>
      <c r="E184" s="92">
        <v>4</v>
      </c>
      <c r="F184" s="75">
        <v>59</v>
      </c>
      <c r="G184" s="3">
        <v>78</v>
      </c>
      <c r="H184" s="3">
        <v>68.5</v>
      </c>
      <c r="I184" s="3">
        <v>47</v>
      </c>
      <c r="J184" s="3">
        <v>1</v>
      </c>
      <c r="K184" s="5">
        <v>2.1000000000000001E-2</v>
      </c>
      <c r="L184" s="3">
        <v>132</v>
      </c>
      <c r="M184" s="92">
        <v>0.35599999999999998</v>
      </c>
      <c r="N184" s="75">
        <v>946</v>
      </c>
      <c r="O184" s="3">
        <v>860</v>
      </c>
      <c r="P184" s="3">
        <v>903</v>
      </c>
      <c r="Q184" s="3">
        <v>790</v>
      </c>
      <c r="R184" s="5">
        <v>0.83499999999999996</v>
      </c>
      <c r="S184" s="3">
        <v>98</v>
      </c>
      <c r="T184" s="5">
        <v>0.104</v>
      </c>
      <c r="U184" s="3">
        <v>39</v>
      </c>
      <c r="V184" s="5">
        <v>4.1000000000000002E-2</v>
      </c>
      <c r="W184" s="3">
        <v>19</v>
      </c>
      <c r="X184" s="76">
        <v>0.02</v>
      </c>
      <c r="Y184" s="75">
        <v>59</v>
      </c>
      <c r="Z184" s="3">
        <v>0</v>
      </c>
      <c r="AA184" s="3">
        <v>59</v>
      </c>
      <c r="AB184" s="76">
        <v>6.2E-2</v>
      </c>
      <c r="AD184" s="133">
        <f t="shared" si="6"/>
        <v>0.6</v>
      </c>
      <c r="AE184" s="71">
        <f t="shared" si="7"/>
        <v>0.35</v>
      </c>
      <c r="AF184" s="134">
        <f t="shared" si="8"/>
        <v>0.377</v>
      </c>
    </row>
    <row r="185" spans="1:32" x14ac:dyDescent="0.25">
      <c r="A185" s="75">
        <v>540163</v>
      </c>
      <c r="B185" s="4" t="s">
        <v>300</v>
      </c>
      <c r="C185" s="4" t="s">
        <v>76</v>
      </c>
      <c r="D185" s="4" t="s">
        <v>49</v>
      </c>
      <c r="E185" s="92">
        <v>6</v>
      </c>
      <c r="F185" s="75">
        <v>120</v>
      </c>
      <c r="G185" s="3">
        <v>153</v>
      </c>
      <c r="H185" s="3">
        <v>136.5</v>
      </c>
      <c r="I185" s="3">
        <v>123</v>
      </c>
      <c r="J185" s="3">
        <v>0</v>
      </c>
      <c r="K185" s="5">
        <v>0</v>
      </c>
      <c r="L185" s="3">
        <v>270</v>
      </c>
      <c r="M185" s="92">
        <v>0.45600000000000002</v>
      </c>
      <c r="N185" s="75">
        <v>315</v>
      </c>
      <c r="O185" s="3">
        <v>317</v>
      </c>
      <c r="P185" s="3">
        <v>316</v>
      </c>
      <c r="Q185" s="3">
        <v>271</v>
      </c>
      <c r="R185" s="5">
        <v>0.86</v>
      </c>
      <c r="S185" s="3">
        <v>25</v>
      </c>
      <c r="T185" s="5">
        <v>7.9000000000000001E-2</v>
      </c>
      <c r="U185" s="3">
        <v>15</v>
      </c>
      <c r="V185" s="5">
        <v>4.8000000000000001E-2</v>
      </c>
      <c r="W185" s="3">
        <v>4</v>
      </c>
      <c r="X185" s="76">
        <v>1.2999999999999999E-2</v>
      </c>
      <c r="Y185" s="75">
        <v>120</v>
      </c>
      <c r="Z185" s="3">
        <v>1</v>
      </c>
      <c r="AA185" s="3">
        <v>121</v>
      </c>
      <c r="AB185" s="76">
        <v>0.38400000000000001</v>
      </c>
      <c r="AD185" s="133">
        <f t="shared" si="6"/>
        <v>0</v>
      </c>
      <c r="AE185" s="71">
        <f t="shared" si="7"/>
        <v>0.41199999999999998</v>
      </c>
      <c r="AF185" s="134">
        <f t="shared" si="8"/>
        <v>0.872</v>
      </c>
    </row>
    <row r="186" spans="1:32" x14ac:dyDescent="0.25">
      <c r="A186" s="75">
        <v>540044</v>
      </c>
      <c r="B186" s="4" t="s">
        <v>317</v>
      </c>
      <c r="C186" s="4" t="s">
        <v>60</v>
      </c>
      <c r="D186" s="4" t="s">
        <v>49</v>
      </c>
      <c r="E186" s="92">
        <v>4</v>
      </c>
      <c r="F186" s="75">
        <v>48</v>
      </c>
      <c r="G186" s="3">
        <v>72</v>
      </c>
      <c r="H186" s="3">
        <v>60</v>
      </c>
      <c r="I186" s="3">
        <v>54</v>
      </c>
      <c r="J186" s="3">
        <v>0</v>
      </c>
      <c r="K186" s="5">
        <v>0</v>
      </c>
      <c r="L186" s="3">
        <v>141</v>
      </c>
      <c r="M186" s="92">
        <v>0.38300000000000001</v>
      </c>
      <c r="N186" s="75">
        <v>535</v>
      </c>
      <c r="O186" s="3">
        <v>572</v>
      </c>
      <c r="P186" s="3">
        <v>553.5</v>
      </c>
      <c r="Q186" s="3">
        <v>460</v>
      </c>
      <c r="R186" s="5">
        <v>0.86</v>
      </c>
      <c r="S186" s="3">
        <v>50</v>
      </c>
      <c r="T186" s="5">
        <v>9.2999999999999999E-2</v>
      </c>
      <c r="U186" s="3">
        <v>19</v>
      </c>
      <c r="V186" s="5">
        <v>3.5999999999999997E-2</v>
      </c>
      <c r="W186" s="3">
        <v>6</v>
      </c>
      <c r="X186" s="76">
        <v>1.0999999999999999E-2</v>
      </c>
      <c r="Y186" s="75">
        <v>48</v>
      </c>
      <c r="Z186" s="3">
        <v>0</v>
      </c>
      <c r="AA186" s="3">
        <v>48</v>
      </c>
      <c r="AB186" s="76">
        <v>0.09</v>
      </c>
      <c r="AD186" s="133">
        <f t="shared" si="6"/>
        <v>0</v>
      </c>
      <c r="AE186" s="71">
        <f t="shared" si="7"/>
        <v>0.372</v>
      </c>
      <c r="AF186" s="134">
        <f t="shared" si="8"/>
        <v>0.46400000000000002</v>
      </c>
    </row>
    <row r="187" spans="1:32" x14ac:dyDescent="0.25">
      <c r="A187" s="75">
        <v>540242</v>
      </c>
      <c r="B187" s="4" t="s">
        <v>104</v>
      </c>
      <c r="C187" s="4" t="s">
        <v>105</v>
      </c>
      <c r="D187" s="4" t="s">
        <v>49</v>
      </c>
      <c r="E187" s="92">
        <v>6</v>
      </c>
      <c r="F187" s="75">
        <v>46</v>
      </c>
      <c r="G187" s="3">
        <v>190</v>
      </c>
      <c r="H187" s="3">
        <v>118</v>
      </c>
      <c r="I187" s="3">
        <v>49</v>
      </c>
      <c r="J187" s="3">
        <v>0</v>
      </c>
      <c r="K187" s="5">
        <v>0</v>
      </c>
      <c r="L187" s="3">
        <v>46</v>
      </c>
      <c r="M187" s="92">
        <v>1.0649999999999999</v>
      </c>
      <c r="N187" s="75">
        <v>696</v>
      </c>
      <c r="O187" s="3">
        <v>674</v>
      </c>
      <c r="P187" s="3">
        <v>685</v>
      </c>
      <c r="Q187" s="3">
        <v>587</v>
      </c>
      <c r="R187" s="5">
        <v>0.84299999999999997</v>
      </c>
      <c r="S187" s="3">
        <v>43</v>
      </c>
      <c r="T187" s="5">
        <v>6.2E-2</v>
      </c>
      <c r="U187" s="3">
        <v>59</v>
      </c>
      <c r="V187" s="5">
        <v>8.5000000000000006E-2</v>
      </c>
      <c r="W187" s="3">
        <v>7</v>
      </c>
      <c r="X187" s="76">
        <v>0.01</v>
      </c>
      <c r="Y187" s="75">
        <v>46</v>
      </c>
      <c r="Z187" s="3">
        <v>99</v>
      </c>
      <c r="AA187" s="3">
        <v>145</v>
      </c>
      <c r="AB187" s="76">
        <v>0.20799999999999999</v>
      </c>
      <c r="AD187" s="133">
        <f t="shared" si="6"/>
        <v>0</v>
      </c>
      <c r="AE187" s="71">
        <f t="shared" si="7"/>
        <v>0.75800000000000001</v>
      </c>
      <c r="AF187" s="134">
        <f t="shared" si="8"/>
        <v>0.69699999999999995</v>
      </c>
    </row>
    <row r="188" spans="1:32" x14ac:dyDescent="0.25">
      <c r="A188" s="75">
        <v>540037</v>
      </c>
      <c r="B188" s="4" t="s">
        <v>331</v>
      </c>
      <c r="C188" s="4" t="s">
        <v>118</v>
      </c>
      <c r="D188" s="4" t="s">
        <v>49</v>
      </c>
      <c r="E188" s="92">
        <v>7</v>
      </c>
      <c r="F188" s="75">
        <v>23</v>
      </c>
      <c r="G188" s="3">
        <v>19</v>
      </c>
      <c r="H188" s="3">
        <v>21</v>
      </c>
      <c r="I188" s="3">
        <v>18</v>
      </c>
      <c r="J188" s="3">
        <v>0</v>
      </c>
      <c r="K188" s="5">
        <v>0</v>
      </c>
      <c r="L188" s="3">
        <v>70</v>
      </c>
      <c r="M188" s="92">
        <v>0.25700000000000001</v>
      </c>
      <c r="N188" s="75">
        <v>170</v>
      </c>
      <c r="O188" s="3">
        <v>102</v>
      </c>
      <c r="P188" s="3">
        <v>136</v>
      </c>
      <c r="Q188" s="3">
        <v>125</v>
      </c>
      <c r="R188" s="5">
        <v>0.73499999999999999</v>
      </c>
      <c r="S188" s="3">
        <v>16</v>
      </c>
      <c r="T188" s="5">
        <v>9.4E-2</v>
      </c>
      <c r="U188" s="3">
        <v>27</v>
      </c>
      <c r="V188" s="5">
        <v>0.159</v>
      </c>
      <c r="W188" s="3">
        <v>2</v>
      </c>
      <c r="X188" s="76">
        <v>1.2E-2</v>
      </c>
      <c r="Y188" s="75">
        <v>23</v>
      </c>
      <c r="Z188" s="3">
        <v>0</v>
      </c>
      <c r="AA188" s="3">
        <v>23</v>
      </c>
      <c r="AB188" s="76">
        <v>0.13500000000000001</v>
      </c>
      <c r="AD188" s="133">
        <f t="shared" si="6"/>
        <v>0</v>
      </c>
      <c r="AE188" s="71">
        <f t="shared" si="7"/>
        <v>0.25800000000000001</v>
      </c>
      <c r="AF188" s="134">
        <f t="shared" si="8"/>
        <v>0.58299999999999996</v>
      </c>
    </row>
    <row r="189" spans="1:32" x14ac:dyDescent="0.25">
      <c r="A189" s="75">
        <v>540069</v>
      </c>
      <c r="B189" s="4" t="s">
        <v>109</v>
      </c>
      <c r="C189" s="4" t="s">
        <v>96</v>
      </c>
      <c r="D189" s="4" t="s">
        <v>49</v>
      </c>
      <c r="E189" s="92">
        <v>9</v>
      </c>
      <c r="F189" s="75">
        <v>130</v>
      </c>
      <c r="G189" s="3">
        <v>55</v>
      </c>
      <c r="H189" s="3">
        <v>92.5</v>
      </c>
      <c r="I189" s="3">
        <v>65</v>
      </c>
      <c r="J189" s="3">
        <v>0</v>
      </c>
      <c r="K189" s="5">
        <v>0</v>
      </c>
      <c r="L189" s="3">
        <v>22</v>
      </c>
      <c r="M189" s="92">
        <v>2.9550000000000001</v>
      </c>
      <c r="N189" s="75">
        <v>735</v>
      </c>
      <c r="O189" s="3">
        <v>366</v>
      </c>
      <c r="P189" s="3">
        <v>550.5</v>
      </c>
      <c r="Q189" s="3">
        <v>498</v>
      </c>
      <c r="R189" s="5">
        <v>0.67800000000000005</v>
      </c>
      <c r="S189" s="3">
        <v>173</v>
      </c>
      <c r="T189" s="5">
        <v>0.23499999999999999</v>
      </c>
      <c r="U189" s="3">
        <v>62</v>
      </c>
      <c r="V189" s="5">
        <v>8.4000000000000005E-2</v>
      </c>
      <c r="W189" s="3">
        <v>2</v>
      </c>
      <c r="X189" s="76">
        <v>3.0000000000000001E-3</v>
      </c>
      <c r="Y189" s="75">
        <v>130</v>
      </c>
      <c r="Z189" s="3">
        <v>1</v>
      </c>
      <c r="AA189" s="3">
        <v>131</v>
      </c>
      <c r="AB189" s="76">
        <v>0.17799999999999999</v>
      </c>
      <c r="AD189" s="133">
        <f t="shared" si="6"/>
        <v>0</v>
      </c>
      <c r="AE189" s="71">
        <f t="shared" si="7"/>
        <v>0.99099999999999999</v>
      </c>
      <c r="AF189" s="134">
        <f t="shared" si="8"/>
        <v>0.65700000000000003</v>
      </c>
    </row>
    <row r="190" spans="1:32" x14ac:dyDescent="0.25">
      <c r="A190" s="75">
        <v>540060</v>
      </c>
      <c r="B190" s="4" t="s">
        <v>267</v>
      </c>
      <c r="C190" s="4" t="s">
        <v>105</v>
      </c>
      <c r="D190" s="4" t="s">
        <v>49</v>
      </c>
      <c r="E190" s="92">
        <v>6</v>
      </c>
      <c r="F190" s="75">
        <v>55</v>
      </c>
      <c r="G190" s="3">
        <v>118</v>
      </c>
      <c r="H190" s="3">
        <v>86.5</v>
      </c>
      <c r="I190" s="3">
        <v>61</v>
      </c>
      <c r="J190" s="3">
        <v>3</v>
      </c>
      <c r="K190" s="5">
        <v>4.9000000000000002E-2</v>
      </c>
      <c r="L190" s="3">
        <v>127</v>
      </c>
      <c r="M190" s="92">
        <v>0.48</v>
      </c>
      <c r="N190" s="75">
        <v>1025</v>
      </c>
      <c r="O190" s="3">
        <v>1160</v>
      </c>
      <c r="P190" s="3">
        <v>1092.5</v>
      </c>
      <c r="Q190" s="3">
        <v>881</v>
      </c>
      <c r="R190" s="5">
        <v>0.86</v>
      </c>
      <c r="S190" s="3">
        <v>102</v>
      </c>
      <c r="T190" s="5">
        <v>0.1</v>
      </c>
      <c r="U190" s="3">
        <v>40</v>
      </c>
      <c r="V190" s="5">
        <v>3.9E-2</v>
      </c>
      <c r="W190" s="3">
        <v>2</v>
      </c>
      <c r="X190" s="76">
        <v>2E-3</v>
      </c>
      <c r="Y190" s="75">
        <v>55</v>
      </c>
      <c r="Z190" s="3">
        <v>22</v>
      </c>
      <c r="AA190" s="3">
        <v>77</v>
      </c>
      <c r="AB190" s="76">
        <v>7.4999999999999997E-2</v>
      </c>
      <c r="AD190" s="133">
        <f t="shared" si="6"/>
        <v>0.63500000000000001</v>
      </c>
      <c r="AE190" s="71">
        <f t="shared" si="7"/>
        <v>0.434</v>
      </c>
      <c r="AF190" s="134">
        <f t="shared" si="8"/>
        <v>0.40300000000000002</v>
      </c>
    </row>
    <row r="191" spans="1:32" x14ac:dyDescent="0.25">
      <c r="A191" s="75">
        <v>540197</v>
      </c>
      <c r="B191" s="4" t="s">
        <v>168</v>
      </c>
      <c r="C191" s="4" t="s">
        <v>89</v>
      </c>
      <c r="D191" s="4" t="s">
        <v>49</v>
      </c>
      <c r="E191" s="92">
        <v>5</v>
      </c>
      <c r="F191" s="75">
        <v>76</v>
      </c>
      <c r="G191" s="3">
        <v>117</v>
      </c>
      <c r="H191" s="3">
        <v>96.5</v>
      </c>
      <c r="I191" s="3">
        <v>81</v>
      </c>
      <c r="J191" s="3">
        <v>5</v>
      </c>
      <c r="K191" s="5">
        <v>6.2E-2</v>
      </c>
      <c r="L191" s="3">
        <v>64</v>
      </c>
      <c r="M191" s="92">
        <v>1.266</v>
      </c>
      <c r="N191" s="75">
        <v>772</v>
      </c>
      <c r="O191" s="3">
        <v>762</v>
      </c>
      <c r="P191" s="3">
        <v>767</v>
      </c>
      <c r="Q191" s="3">
        <v>667</v>
      </c>
      <c r="R191" s="5">
        <v>0.86399999999999999</v>
      </c>
      <c r="S191" s="3">
        <v>55</v>
      </c>
      <c r="T191" s="5">
        <v>7.0999999999999994E-2</v>
      </c>
      <c r="U191" s="3">
        <v>38</v>
      </c>
      <c r="V191" s="5">
        <v>4.9000000000000002E-2</v>
      </c>
      <c r="W191" s="3">
        <v>12</v>
      </c>
      <c r="X191" s="76">
        <v>1.6E-2</v>
      </c>
      <c r="Y191" s="75">
        <v>76</v>
      </c>
      <c r="Z191" s="3">
        <v>6</v>
      </c>
      <c r="AA191" s="3">
        <v>82</v>
      </c>
      <c r="AB191" s="76">
        <v>0.106</v>
      </c>
      <c r="AD191" s="133">
        <f t="shared" si="6"/>
        <v>0.65700000000000003</v>
      </c>
      <c r="AE191" s="71">
        <f t="shared" si="7"/>
        <v>0.84199999999999997</v>
      </c>
      <c r="AF191" s="134">
        <f t="shared" si="8"/>
        <v>0.51300000000000001</v>
      </c>
    </row>
    <row r="192" spans="1:32" x14ac:dyDescent="0.25">
      <c r="A192" s="80">
        <v>540033</v>
      </c>
      <c r="B192" s="10" t="s">
        <v>85</v>
      </c>
      <c r="C192" s="10" t="s">
        <v>58</v>
      </c>
      <c r="D192" s="10" t="s">
        <v>49</v>
      </c>
      <c r="E192" s="96">
        <v>4</v>
      </c>
      <c r="F192" s="80">
        <v>62</v>
      </c>
      <c r="G192" s="9">
        <v>74</v>
      </c>
      <c r="H192" s="9">
        <v>52.5</v>
      </c>
      <c r="I192" s="9">
        <v>63</v>
      </c>
      <c r="J192" s="9">
        <v>16</v>
      </c>
      <c r="K192" s="11">
        <v>0.254</v>
      </c>
      <c r="L192" s="9">
        <v>184</v>
      </c>
      <c r="M192" s="96">
        <v>0.34200000000000003</v>
      </c>
      <c r="N192" s="80">
        <v>440</v>
      </c>
      <c r="O192" s="9">
        <v>446</v>
      </c>
      <c r="P192" s="9">
        <v>443</v>
      </c>
      <c r="Q192" s="9">
        <v>351</v>
      </c>
      <c r="R192" s="11">
        <v>0.79200000000000004</v>
      </c>
      <c r="S192" s="9">
        <v>64</v>
      </c>
      <c r="T192" s="11">
        <v>0.14399999999999999</v>
      </c>
      <c r="U192" s="9">
        <v>24</v>
      </c>
      <c r="V192" s="11">
        <v>5.3999999999999999E-2</v>
      </c>
      <c r="W192" s="9">
        <v>1</v>
      </c>
      <c r="X192" s="81">
        <v>2E-3</v>
      </c>
      <c r="Y192" s="80">
        <v>31</v>
      </c>
      <c r="Z192" s="9">
        <v>17</v>
      </c>
      <c r="AA192" s="9">
        <v>48</v>
      </c>
      <c r="AB192" s="81">
        <v>0.108</v>
      </c>
      <c r="AD192" s="133">
        <f t="shared" si="6"/>
        <v>0.90300000000000002</v>
      </c>
      <c r="AE192" s="71">
        <f t="shared" si="7"/>
        <v>0.33700000000000002</v>
      </c>
      <c r="AF192" s="134">
        <f t="shared" si="8"/>
        <v>0.51700000000000002</v>
      </c>
    </row>
    <row r="193" spans="1:32" x14ac:dyDescent="0.25">
      <c r="A193" s="75">
        <v>540258</v>
      </c>
      <c r="B193" s="4" t="s">
        <v>265</v>
      </c>
      <c r="C193" s="4" t="s">
        <v>158</v>
      </c>
      <c r="D193" s="4" t="s">
        <v>49</v>
      </c>
      <c r="E193" s="92">
        <v>10</v>
      </c>
      <c r="F193" s="75">
        <v>29</v>
      </c>
      <c r="G193" s="3">
        <v>46</v>
      </c>
      <c r="H193" s="3">
        <v>37.5</v>
      </c>
      <c r="I193" s="3">
        <v>24</v>
      </c>
      <c r="J193" s="3">
        <v>0</v>
      </c>
      <c r="K193" s="5">
        <v>0</v>
      </c>
      <c r="L193" s="3">
        <v>36</v>
      </c>
      <c r="M193" s="92">
        <v>0.66700000000000004</v>
      </c>
      <c r="N193" s="75">
        <v>111</v>
      </c>
      <c r="O193" s="3">
        <v>102</v>
      </c>
      <c r="P193" s="3">
        <v>106.5</v>
      </c>
      <c r="Q193" s="3">
        <v>98</v>
      </c>
      <c r="R193" s="5">
        <v>0.88300000000000001</v>
      </c>
      <c r="S193" s="3">
        <v>6</v>
      </c>
      <c r="T193" s="5">
        <v>5.3999999999999999E-2</v>
      </c>
      <c r="U193" s="3">
        <v>6</v>
      </c>
      <c r="V193" s="5">
        <v>5.3999999999999999E-2</v>
      </c>
      <c r="W193" s="3">
        <v>1</v>
      </c>
      <c r="X193" s="76">
        <v>8.9999999999999993E-3</v>
      </c>
      <c r="Y193" s="75">
        <v>29</v>
      </c>
      <c r="Z193" s="3">
        <v>21</v>
      </c>
      <c r="AA193" s="3">
        <v>50</v>
      </c>
      <c r="AB193" s="76">
        <v>0.45</v>
      </c>
      <c r="AD193" s="133">
        <f t="shared" si="6"/>
        <v>0</v>
      </c>
      <c r="AE193" s="71">
        <f t="shared" si="7"/>
        <v>0.57399999999999995</v>
      </c>
      <c r="AF193" s="134">
        <f t="shared" si="8"/>
        <v>0.91600000000000004</v>
      </c>
    </row>
    <row r="194" spans="1:32" x14ac:dyDescent="0.25">
      <c r="A194" s="75">
        <v>540174</v>
      </c>
      <c r="B194" s="4" t="s">
        <v>179</v>
      </c>
      <c r="C194" s="4" t="s">
        <v>170</v>
      </c>
      <c r="D194" s="4" t="s">
        <v>49</v>
      </c>
      <c r="E194" s="92">
        <v>1</v>
      </c>
      <c r="F194" s="75">
        <v>12</v>
      </c>
      <c r="G194" s="3">
        <v>14</v>
      </c>
      <c r="H194" s="3">
        <v>13</v>
      </c>
      <c r="I194" s="3">
        <v>13</v>
      </c>
      <c r="J194" s="3">
        <v>0</v>
      </c>
      <c r="K194" s="5">
        <v>0</v>
      </c>
      <c r="L194" s="3">
        <v>10</v>
      </c>
      <c r="M194" s="92">
        <v>1.3</v>
      </c>
      <c r="N194" s="75">
        <v>651</v>
      </c>
      <c r="O194" s="3">
        <v>675</v>
      </c>
      <c r="P194" s="3">
        <v>663</v>
      </c>
      <c r="Q194" s="3">
        <v>547</v>
      </c>
      <c r="R194" s="5">
        <v>0.84</v>
      </c>
      <c r="S194" s="3">
        <v>73</v>
      </c>
      <c r="T194" s="5">
        <v>0.112</v>
      </c>
      <c r="U194" s="3">
        <v>30</v>
      </c>
      <c r="V194" s="5">
        <v>4.5999999999999999E-2</v>
      </c>
      <c r="W194" s="3">
        <v>1</v>
      </c>
      <c r="X194" s="76">
        <v>2E-3</v>
      </c>
      <c r="Y194" s="75">
        <v>12</v>
      </c>
      <c r="Z194" s="3">
        <v>0</v>
      </c>
      <c r="AA194" s="3">
        <v>12</v>
      </c>
      <c r="AB194" s="76">
        <v>1.7999999999999999E-2</v>
      </c>
      <c r="AD194" s="133">
        <f t="shared" si="6"/>
        <v>0</v>
      </c>
      <c r="AE194" s="71">
        <f t="shared" si="7"/>
        <v>0.85899999999999999</v>
      </c>
      <c r="AF194" s="134">
        <f t="shared" si="8"/>
        <v>0.20100000000000001</v>
      </c>
    </row>
    <row r="195" spans="1:32" x14ac:dyDescent="0.25">
      <c r="A195" s="75">
        <v>540223</v>
      </c>
      <c r="B195" s="4" t="s">
        <v>190</v>
      </c>
      <c r="C195" s="4" t="s">
        <v>84</v>
      </c>
      <c r="D195" s="4" t="s">
        <v>49</v>
      </c>
      <c r="E195" s="92">
        <v>3</v>
      </c>
      <c r="F195" s="75">
        <v>374</v>
      </c>
      <c r="G195" s="3">
        <v>449</v>
      </c>
      <c r="H195" s="3">
        <v>411.5</v>
      </c>
      <c r="I195" s="3">
        <v>340</v>
      </c>
      <c r="J195" s="3">
        <v>3</v>
      </c>
      <c r="K195" s="5">
        <v>8.9999999999999993E-3</v>
      </c>
      <c r="L195" s="3">
        <v>302</v>
      </c>
      <c r="M195" s="92">
        <v>1.1259999999999999</v>
      </c>
      <c r="N195" s="75">
        <v>7299</v>
      </c>
      <c r="O195" s="3">
        <v>6421</v>
      </c>
      <c r="P195" s="3">
        <v>6860</v>
      </c>
      <c r="Q195" s="3">
        <v>6425</v>
      </c>
      <c r="R195" s="5">
        <v>0.88</v>
      </c>
      <c r="S195" s="3">
        <v>619</v>
      </c>
      <c r="T195" s="5">
        <v>8.5000000000000006E-2</v>
      </c>
      <c r="U195" s="3">
        <v>216</v>
      </c>
      <c r="V195" s="5">
        <v>0.03</v>
      </c>
      <c r="W195" s="3">
        <v>39</v>
      </c>
      <c r="X195" s="76">
        <v>5.0000000000000001E-3</v>
      </c>
      <c r="Y195" s="75">
        <v>374</v>
      </c>
      <c r="Z195" s="3">
        <v>15</v>
      </c>
      <c r="AA195" s="3">
        <v>389</v>
      </c>
      <c r="AB195" s="76">
        <v>5.2999999999999999E-2</v>
      </c>
      <c r="AD195" s="133">
        <f t="shared" si="6"/>
        <v>0.57399999999999995</v>
      </c>
      <c r="AE195" s="71">
        <f t="shared" si="7"/>
        <v>0.77600000000000002</v>
      </c>
      <c r="AF195" s="134">
        <f t="shared" si="8"/>
        <v>0.33300000000000002</v>
      </c>
    </row>
    <row r="196" spans="1:32" x14ac:dyDescent="0.25">
      <c r="A196" s="75">
        <v>540185</v>
      </c>
      <c r="B196" s="4" t="s">
        <v>151</v>
      </c>
      <c r="C196" s="4" t="s">
        <v>152</v>
      </c>
      <c r="D196" s="4" t="s">
        <v>49</v>
      </c>
      <c r="E196" s="92">
        <v>5</v>
      </c>
      <c r="F196" s="75">
        <v>247</v>
      </c>
      <c r="G196" s="3">
        <v>242</v>
      </c>
      <c r="H196" s="3">
        <v>244.5</v>
      </c>
      <c r="I196" s="3">
        <v>212</v>
      </c>
      <c r="J196" s="3">
        <v>75</v>
      </c>
      <c r="K196" s="5">
        <v>0.35399999999999998</v>
      </c>
      <c r="L196" s="3">
        <v>132</v>
      </c>
      <c r="M196" s="92">
        <v>1.6060000000000001</v>
      </c>
      <c r="N196" s="75">
        <v>1334</v>
      </c>
      <c r="O196" s="3">
        <v>1025</v>
      </c>
      <c r="P196" s="3">
        <v>1179.5</v>
      </c>
      <c r="Q196" s="3">
        <v>984</v>
      </c>
      <c r="R196" s="5">
        <v>0.73799999999999999</v>
      </c>
      <c r="S196" s="3">
        <v>232</v>
      </c>
      <c r="T196" s="5">
        <v>0.17399999999999999</v>
      </c>
      <c r="U196" s="3">
        <v>112</v>
      </c>
      <c r="V196" s="5">
        <v>8.4000000000000005E-2</v>
      </c>
      <c r="W196" s="3">
        <v>6</v>
      </c>
      <c r="X196" s="76">
        <v>4.0000000000000001E-3</v>
      </c>
      <c r="Y196" s="75">
        <v>247</v>
      </c>
      <c r="Z196" s="3">
        <v>7</v>
      </c>
      <c r="AA196" s="3">
        <v>254</v>
      </c>
      <c r="AB196" s="76">
        <v>0.19</v>
      </c>
      <c r="AD196" s="133">
        <f t="shared" si="6"/>
        <v>0.94199999999999995</v>
      </c>
      <c r="AE196" s="71">
        <f t="shared" si="7"/>
        <v>0.90700000000000003</v>
      </c>
      <c r="AF196" s="134">
        <f t="shared" si="8"/>
        <v>0.67100000000000004</v>
      </c>
    </row>
    <row r="197" spans="1:32" x14ac:dyDescent="0.25">
      <c r="A197" s="75">
        <v>540083</v>
      </c>
      <c r="B197" s="4" t="s">
        <v>92</v>
      </c>
      <c r="C197" s="4" t="s">
        <v>84</v>
      </c>
      <c r="D197" s="4" t="s">
        <v>49</v>
      </c>
      <c r="E197" s="92">
        <v>3</v>
      </c>
      <c r="F197" s="75">
        <v>151</v>
      </c>
      <c r="G197" s="3">
        <v>1165</v>
      </c>
      <c r="H197" s="3">
        <v>658</v>
      </c>
      <c r="I197" s="3">
        <v>193</v>
      </c>
      <c r="J197" s="3">
        <v>0</v>
      </c>
      <c r="K197" s="5">
        <v>0</v>
      </c>
      <c r="L197" s="3">
        <v>230</v>
      </c>
      <c r="M197" s="92">
        <v>0.83899999999999997</v>
      </c>
      <c r="N197" s="75">
        <v>5770</v>
      </c>
      <c r="O197" s="3">
        <v>5426</v>
      </c>
      <c r="P197" s="3">
        <v>5598</v>
      </c>
      <c r="Q197" s="3">
        <v>5298</v>
      </c>
      <c r="R197" s="5">
        <v>0.91800000000000004</v>
      </c>
      <c r="S197" s="3">
        <v>314</v>
      </c>
      <c r="T197" s="5">
        <v>5.3999999999999999E-2</v>
      </c>
      <c r="U197" s="3">
        <v>127</v>
      </c>
      <c r="V197" s="5">
        <v>2.1999999999999999E-2</v>
      </c>
      <c r="W197" s="3">
        <v>31</v>
      </c>
      <c r="X197" s="76">
        <v>5.0000000000000001E-3</v>
      </c>
      <c r="Y197" s="75">
        <v>151</v>
      </c>
      <c r="Z197" s="3">
        <v>814</v>
      </c>
      <c r="AA197" s="3">
        <v>965</v>
      </c>
      <c r="AB197" s="76">
        <v>0.16700000000000001</v>
      </c>
      <c r="AD197" s="133">
        <f t="shared" si="6"/>
        <v>0</v>
      </c>
      <c r="AE197" s="71">
        <f t="shared" si="7"/>
        <v>0.65700000000000003</v>
      </c>
      <c r="AF197" s="134">
        <f t="shared" si="8"/>
        <v>0.63500000000000001</v>
      </c>
    </row>
    <row r="198" spans="1:32" x14ac:dyDescent="0.25">
      <c r="A198" s="75">
        <v>540156</v>
      </c>
      <c r="B198" s="4" t="s">
        <v>149</v>
      </c>
      <c r="C198" s="4" t="s">
        <v>150</v>
      </c>
      <c r="D198" s="4" t="s">
        <v>49</v>
      </c>
      <c r="E198" s="92">
        <v>5</v>
      </c>
      <c r="F198" s="75">
        <v>155</v>
      </c>
      <c r="G198" s="3">
        <v>145</v>
      </c>
      <c r="H198" s="3">
        <v>150</v>
      </c>
      <c r="I198" s="3">
        <v>128</v>
      </c>
      <c r="J198" s="3">
        <v>1</v>
      </c>
      <c r="K198" s="5">
        <v>8.0000000000000002E-3</v>
      </c>
      <c r="L198" s="3">
        <v>90</v>
      </c>
      <c r="M198" s="92">
        <v>1.4219999999999999</v>
      </c>
      <c r="N198" s="75">
        <v>1337</v>
      </c>
      <c r="O198" s="3">
        <v>1038</v>
      </c>
      <c r="P198" s="3">
        <v>1187.5</v>
      </c>
      <c r="Q198" s="3">
        <v>1036</v>
      </c>
      <c r="R198" s="5">
        <v>0.77500000000000002</v>
      </c>
      <c r="S198" s="3">
        <v>159</v>
      </c>
      <c r="T198" s="5">
        <v>0.11899999999999999</v>
      </c>
      <c r="U198" s="3">
        <v>105</v>
      </c>
      <c r="V198" s="5">
        <v>7.9000000000000001E-2</v>
      </c>
      <c r="W198" s="3">
        <v>37</v>
      </c>
      <c r="X198" s="76">
        <v>2.8000000000000001E-2</v>
      </c>
      <c r="Y198" s="75">
        <v>155</v>
      </c>
      <c r="Z198" s="3">
        <v>70</v>
      </c>
      <c r="AA198" s="3">
        <v>225</v>
      </c>
      <c r="AB198" s="76">
        <v>0.16800000000000001</v>
      </c>
      <c r="AD198" s="133">
        <f t="shared" ref="AD198:AD234" si="9">IFERROR(_xlfn.PERCENTRANK.INC(K$6:K$234,K198),"-9999")</f>
        <v>0.56999999999999995</v>
      </c>
      <c r="AE198" s="71">
        <f t="shared" ref="AE198:AE234" si="10">IFERROR(_xlfn.PERCENTRANK.INC(M$6:M$234,M198),"-9999")</f>
        <v>0.877</v>
      </c>
      <c r="AF198" s="134">
        <f t="shared" ref="AF198:AF234" si="11">IFERROR(_xlfn.PERCENTRANK.INC(AB$6:AB$234,AB198),"-9999")</f>
        <v>0.64</v>
      </c>
    </row>
    <row r="199" spans="1:32" x14ac:dyDescent="0.25">
      <c r="A199" s="75">
        <v>540273</v>
      </c>
      <c r="B199" s="4" t="s">
        <v>215</v>
      </c>
      <c r="C199" s="4" t="s">
        <v>216</v>
      </c>
      <c r="D199" s="4" t="s">
        <v>49</v>
      </c>
      <c r="E199" s="92">
        <v>6</v>
      </c>
      <c r="F199" s="75">
        <v>1</v>
      </c>
      <c r="G199" s="3">
        <v>12</v>
      </c>
      <c r="H199" s="3">
        <v>6.5</v>
      </c>
      <c r="I199" s="3">
        <v>17</v>
      </c>
      <c r="J199" s="3">
        <v>8</v>
      </c>
      <c r="K199" s="5">
        <v>0.47099999999999997</v>
      </c>
      <c r="L199" s="3">
        <v>17</v>
      </c>
      <c r="M199" s="92">
        <v>1</v>
      </c>
      <c r="N199" s="75">
        <v>1065</v>
      </c>
      <c r="O199" s="3">
        <v>720</v>
      </c>
      <c r="P199" s="3">
        <v>892.5</v>
      </c>
      <c r="Q199" s="3">
        <v>844</v>
      </c>
      <c r="R199" s="5">
        <v>0.79200000000000004</v>
      </c>
      <c r="S199" s="3">
        <v>162</v>
      </c>
      <c r="T199" s="5">
        <v>0.152</v>
      </c>
      <c r="U199" s="3">
        <v>57</v>
      </c>
      <c r="V199" s="5">
        <v>5.3999999999999999E-2</v>
      </c>
      <c r="W199" s="3">
        <v>2</v>
      </c>
      <c r="X199" s="76">
        <v>2E-3</v>
      </c>
      <c r="Y199" s="75">
        <v>1</v>
      </c>
      <c r="Z199" s="3">
        <v>0</v>
      </c>
      <c r="AA199" s="3">
        <v>1</v>
      </c>
      <c r="AB199" s="76">
        <v>1E-3</v>
      </c>
      <c r="AD199" s="133">
        <f t="shared" si="9"/>
        <v>0.97299999999999998</v>
      </c>
      <c r="AE199" s="71">
        <f t="shared" si="10"/>
        <v>0.71399999999999997</v>
      </c>
      <c r="AF199" s="134">
        <f t="shared" si="11"/>
        <v>9.1999999999999998E-2</v>
      </c>
    </row>
    <row r="200" spans="1:32" x14ac:dyDescent="0.25">
      <c r="A200" s="75">
        <v>540061</v>
      </c>
      <c r="B200" s="4" t="s">
        <v>260</v>
      </c>
      <c r="C200" s="4" t="s">
        <v>105</v>
      </c>
      <c r="D200" s="4" t="s">
        <v>49</v>
      </c>
      <c r="E200" s="92">
        <v>6</v>
      </c>
      <c r="F200" s="75">
        <v>16</v>
      </c>
      <c r="G200" s="3">
        <v>25</v>
      </c>
      <c r="H200" s="3">
        <v>20.5</v>
      </c>
      <c r="I200" s="3">
        <v>15</v>
      </c>
      <c r="J200" s="3">
        <v>0</v>
      </c>
      <c r="K200" s="5">
        <v>0</v>
      </c>
      <c r="L200" s="3">
        <v>30</v>
      </c>
      <c r="M200" s="92">
        <v>0.5</v>
      </c>
      <c r="N200" s="75">
        <v>944</v>
      </c>
      <c r="O200" s="3">
        <v>1049</v>
      </c>
      <c r="P200" s="3">
        <v>996.5</v>
      </c>
      <c r="Q200" s="3">
        <v>880</v>
      </c>
      <c r="R200" s="5">
        <v>0.93200000000000005</v>
      </c>
      <c r="S200" s="3">
        <v>40</v>
      </c>
      <c r="T200" s="5">
        <v>4.2000000000000003E-2</v>
      </c>
      <c r="U200" s="3">
        <v>21</v>
      </c>
      <c r="V200" s="5">
        <v>2.1999999999999999E-2</v>
      </c>
      <c r="W200" s="3">
        <v>3</v>
      </c>
      <c r="X200" s="76">
        <v>3.0000000000000001E-3</v>
      </c>
      <c r="Y200" s="75">
        <v>16</v>
      </c>
      <c r="Z200" s="3">
        <v>3</v>
      </c>
      <c r="AA200" s="3">
        <v>19</v>
      </c>
      <c r="AB200" s="76">
        <v>0.02</v>
      </c>
      <c r="AD200" s="133">
        <f t="shared" si="9"/>
        <v>0</v>
      </c>
      <c r="AE200" s="71">
        <f t="shared" si="10"/>
        <v>0.442</v>
      </c>
      <c r="AF200" s="134">
        <f t="shared" si="11"/>
        <v>0.214</v>
      </c>
    </row>
    <row r="201" spans="1:32" x14ac:dyDescent="0.25">
      <c r="A201" s="75">
        <v>540148</v>
      </c>
      <c r="B201" s="4" t="s">
        <v>322</v>
      </c>
      <c r="C201" s="4" t="s">
        <v>192</v>
      </c>
      <c r="D201" s="4" t="s">
        <v>49</v>
      </c>
      <c r="E201" s="92">
        <v>4</v>
      </c>
      <c r="F201" s="75">
        <v>52</v>
      </c>
      <c r="G201" s="3">
        <v>61</v>
      </c>
      <c r="H201" s="3">
        <v>56.5</v>
      </c>
      <c r="I201" s="3">
        <v>36</v>
      </c>
      <c r="J201" s="3">
        <v>0</v>
      </c>
      <c r="K201" s="5">
        <v>0</v>
      </c>
      <c r="L201" s="3">
        <v>106</v>
      </c>
      <c r="M201" s="92">
        <v>0.34</v>
      </c>
      <c r="N201" s="75">
        <v>1940</v>
      </c>
      <c r="O201" s="3">
        <v>1663</v>
      </c>
      <c r="P201" s="3">
        <v>1801.5</v>
      </c>
      <c r="Q201" s="3">
        <v>1462</v>
      </c>
      <c r="R201" s="5">
        <v>0.754</v>
      </c>
      <c r="S201" s="3">
        <v>381</v>
      </c>
      <c r="T201" s="5">
        <v>0.19600000000000001</v>
      </c>
      <c r="U201" s="3">
        <v>83</v>
      </c>
      <c r="V201" s="5">
        <v>4.2999999999999997E-2</v>
      </c>
      <c r="W201" s="3">
        <v>14</v>
      </c>
      <c r="X201" s="76">
        <v>7.0000000000000001E-3</v>
      </c>
      <c r="Y201" s="75">
        <v>52</v>
      </c>
      <c r="Z201" s="3">
        <v>0</v>
      </c>
      <c r="AA201" s="3">
        <v>52</v>
      </c>
      <c r="AB201" s="76">
        <v>2.7E-2</v>
      </c>
      <c r="AD201" s="133">
        <f t="shared" si="9"/>
        <v>0</v>
      </c>
      <c r="AE201" s="71">
        <f t="shared" si="10"/>
        <v>0.33300000000000002</v>
      </c>
      <c r="AF201" s="134">
        <f t="shared" si="11"/>
        <v>0.24099999999999999</v>
      </c>
    </row>
    <row r="202" spans="1:32" x14ac:dyDescent="0.25">
      <c r="A202" s="75">
        <v>540236</v>
      </c>
      <c r="B202" s="4" t="s">
        <v>328</v>
      </c>
      <c r="C202" s="4" t="s">
        <v>51</v>
      </c>
      <c r="D202" s="4" t="s">
        <v>49</v>
      </c>
      <c r="E202" s="92">
        <v>7</v>
      </c>
      <c r="F202" s="75">
        <v>49</v>
      </c>
      <c r="G202" s="3">
        <v>34</v>
      </c>
      <c r="H202" s="3">
        <v>41.5</v>
      </c>
      <c r="I202" s="3">
        <v>27</v>
      </c>
      <c r="J202" s="3">
        <v>0</v>
      </c>
      <c r="K202" s="5">
        <v>0</v>
      </c>
      <c r="L202" s="3">
        <v>85</v>
      </c>
      <c r="M202" s="92">
        <v>0.318</v>
      </c>
      <c r="N202" s="75">
        <v>949</v>
      </c>
      <c r="O202" s="3">
        <v>446</v>
      </c>
      <c r="P202" s="3">
        <v>697.5</v>
      </c>
      <c r="Q202" s="3">
        <v>658</v>
      </c>
      <c r="R202" s="5">
        <v>0.69299999999999995</v>
      </c>
      <c r="S202" s="3">
        <v>172</v>
      </c>
      <c r="T202" s="5">
        <v>0.18099999999999999</v>
      </c>
      <c r="U202" s="3">
        <v>86</v>
      </c>
      <c r="V202" s="5">
        <v>9.0999999999999998E-2</v>
      </c>
      <c r="W202" s="3">
        <v>33</v>
      </c>
      <c r="X202" s="76">
        <v>3.5000000000000003E-2</v>
      </c>
      <c r="Y202" s="75">
        <v>49</v>
      </c>
      <c r="Z202" s="3">
        <v>0</v>
      </c>
      <c r="AA202" s="3">
        <v>49</v>
      </c>
      <c r="AB202" s="76">
        <v>5.1999999999999998E-2</v>
      </c>
      <c r="AD202" s="133">
        <f t="shared" si="9"/>
        <v>0</v>
      </c>
      <c r="AE202" s="71">
        <f t="shared" si="10"/>
        <v>0.311</v>
      </c>
      <c r="AF202" s="134">
        <f t="shared" si="11"/>
        <v>0.32400000000000001</v>
      </c>
    </row>
    <row r="203" spans="1:32" x14ac:dyDescent="0.25">
      <c r="A203" s="75">
        <v>540238</v>
      </c>
      <c r="B203" s="4" t="s">
        <v>113</v>
      </c>
      <c r="C203" s="4" t="s">
        <v>71</v>
      </c>
      <c r="D203" s="4" t="s">
        <v>49</v>
      </c>
      <c r="E203" s="92">
        <v>3</v>
      </c>
      <c r="F203" s="75">
        <v>79</v>
      </c>
      <c r="G203" s="3">
        <v>87</v>
      </c>
      <c r="H203" s="3">
        <v>83</v>
      </c>
      <c r="I203" s="3">
        <v>77</v>
      </c>
      <c r="J203" s="3">
        <v>0</v>
      </c>
      <c r="K203" s="5">
        <v>0</v>
      </c>
      <c r="L203" s="3">
        <v>27</v>
      </c>
      <c r="M203" s="92">
        <v>2.8519999999999999</v>
      </c>
      <c r="N203" s="75">
        <v>84</v>
      </c>
      <c r="O203" s="3">
        <v>91</v>
      </c>
      <c r="P203" s="3">
        <v>87.5</v>
      </c>
      <c r="Q203" s="3">
        <v>38</v>
      </c>
      <c r="R203" s="5">
        <v>0.45200000000000001</v>
      </c>
      <c r="S203" s="3">
        <v>3</v>
      </c>
      <c r="T203" s="5">
        <v>3.5999999999999997E-2</v>
      </c>
      <c r="U203" s="3">
        <v>8</v>
      </c>
      <c r="V203" s="5">
        <v>9.5000000000000001E-2</v>
      </c>
      <c r="W203" s="3">
        <v>35</v>
      </c>
      <c r="X203" s="76">
        <v>0.41699999999999998</v>
      </c>
      <c r="Y203" s="75">
        <v>79</v>
      </c>
      <c r="Z203" s="3">
        <v>0</v>
      </c>
      <c r="AA203" s="3">
        <v>79</v>
      </c>
      <c r="AB203" s="76">
        <v>0.94</v>
      </c>
      <c r="AD203" s="133">
        <f t="shared" si="9"/>
        <v>0</v>
      </c>
      <c r="AE203" s="71">
        <f t="shared" si="10"/>
        <v>0.98599999999999999</v>
      </c>
      <c r="AF203" s="134">
        <f t="shared" si="11"/>
        <v>1</v>
      </c>
    </row>
    <row r="204" spans="1:32" x14ac:dyDescent="0.25">
      <c r="A204" s="75">
        <v>540257</v>
      </c>
      <c r="B204" s="4" t="s">
        <v>243</v>
      </c>
      <c r="C204" s="4" t="s">
        <v>76</v>
      </c>
      <c r="D204" s="4" t="s">
        <v>49</v>
      </c>
      <c r="E204" s="92">
        <v>6</v>
      </c>
      <c r="F204" s="75">
        <v>23</v>
      </c>
      <c r="G204" s="3">
        <v>39</v>
      </c>
      <c r="H204" s="3">
        <v>31</v>
      </c>
      <c r="I204" s="3">
        <v>24</v>
      </c>
      <c r="J204" s="3">
        <v>0</v>
      </c>
      <c r="K204" s="5">
        <v>0</v>
      </c>
      <c r="L204" s="3">
        <v>36</v>
      </c>
      <c r="M204" s="92">
        <v>0.66700000000000004</v>
      </c>
      <c r="N204" s="75">
        <v>749</v>
      </c>
      <c r="O204" s="3">
        <v>817</v>
      </c>
      <c r="P204" s="3">
        <v>783</v>
      </c>
      <c r="Q204" s="3">
        <v>631</v>
      </c>
      <c r="R204" s="5">
        <v>0.84199999999999997</v>
      </c>
      <c r="S204" s="3">
        <v>69</v>
      </c>
      <c r="T204" s="5">
        <v>9.1999999999999998E-2</v>
      </c>
      <c r="U204" s="3">
        <v>36</v>
      </c>
      <c r="V204" s="5">
        <v>4.8000000000000001E-2</v>
      </c>
      <c r="W204" s="3">
        <v>13</v>
      </c>
      <c r="X204" s="76">
        <v>1.7000000000000001E-2</v>
      </c>
      <c r="Y204" s="75">
        <v>23</v>
      </c>
      <c r="Z204" s="3">
        <v>2</v>
      </c>
      <c r="AA204" s="3">
        <v>25</v>
      </c>
      <c r="AB204" s="76">
        <v>3.3000000000000002E-2</v>
      </c>
      <c r="AD204" s="133">
        <f t="shared" si="9"/>
        <v>0</v>
      </c>
      <c r="AE204" s="71">
        <f t="shared" si="10"/>
        <v>0.57399999999999995</v>
      </c>
      <c r="AF204" s="134">
        <f t="shared" si="11"/>
        <v>0.27600000000000002</v>
      </c>
    </row>
    <row r="205" spans="1:32" x14ac:dyDescent="0.25">
      <c r="A205" s="75">
        <v>540261</v>
      </c>
      <c r="B205" s="4" t="s">
        <v>387</v>
      </c>
      <c r="C205" s="4" t="s">
        <v>204</v>
      </c>
      <c r="D205" s="4" t="s">
        <v>49</v>
      </c>
      <c r="E205" s="92">
        <v>7</v>
      </c>
      <c r="F205" s="75">
        <v>0</v>
      </c>
      <c r="G205" s="3">
        <v>0</v>
      </c>
      <c r="H205" s="3">
        <v>0</v>
      </c>
      <c r="I205" s="3">
        <v>0</v>
      </c>
      <c r="J205" s="3">
        <v>0</v>
      </c>
      <c r="K205" s="32">
        <v>0</v>
      </c>
      <c r="L205" s="3">
        <v>115</v>
      </c>
      <c r="M205" s="92">
        <v>0</v>
      </c>
      <c r="N205" s="75">
        <v>537</v>
      </c>
      <c r="O205" s="3">
        <v>382</v>
      </c>
      <c r="P205" s="3">
        <v>459.5</v>
      </c>
      <c r="Q205" s="3">
        <v>415</v>
      </c>
      <c r="R205" s="5">
        <v>0.77300000000000002</v>
      </c>
      <c r="S205" s="3">
        <v>81</v>
      </c>
      <c r="T205" s="5">
        <v>0.151</v>
      </c>
      <c r="U205" s="3">
        <v>38</v>
      </c>
      <c r="V205" s="5">
        <v>7.0999999999999994E-2</v>
      </c>
      <c r="W205" s="3">
        <v>3</v>
      </c>
      <c r="X205" s="76">
        <v>6.0000000000000001E-3</v>
      </c>
      <c r="Y205" s="75">
        <v>0</v>
      </c>
      <c r="Z205" s="3">
        <v>0</v>
      </c>
      <c r="AA205" s="3">
        <v>0</v>
      </c>
      <c r="AB205" s="76">
        <v>0</v>
      </c>
      <c r="AD205" s="133">
        <f t="shared" si="9"/>
        <v>0</v>
      </c>
      <c r="AE205" s="71">
        <f t="shared" si="10"/>
        <v>0</v>
      </c>
      <c r="AF205" s="134">
        <f t="shared" si="11"/>
        <v>0</v>
      </c>
    </row>
    <row r="206" spans="1:32" x14ac:dyDescent="0.25">
      <c r="A206" s="75">
        <v>540050</v>
      </c>
      <c r="B206" s="4" t="s">
        <v>57</v>
      </c>
      <c r="C206" s="4" t="s">
        <v>58</v>
      </c>
      <c r="D206" s="4" t="s">
        <v>49</v>
      </c>
      <c r="E206" s="92">
        <v>4</v>
      </c>
      <c r="F206" s="75">
        <v>0</v>
      </c>
      <c r="G206" s="3">
        <v>0</v>
      </c>
      <c r="H206" s="3">
        <v>0</v>
      </c>
      <c r="I206" s="3">
        <v>0</v>
      </c>
      <c r="J206" s="3">
        <v>0</v>
      </c>
      <c r="K206" s="32">
        <v>0</v>
      </c>
      <c r="L206" s="3">
        <v>0</v>
      </c>
      <c r="M206" s="95">
        <v>0</v>
      </c>
      <c r="N206" s="75">
        <v>28</v>
      </c>
      <c r="O206" s="3">
        <v>21</v>
      </c>
      <c r="P206" s="3">
        <v>24.5</v>
      </c>
      <c r="Q206" s="3">
        <v>12</v>
      </c>
      <c r="R206" s="5">
        <v>0.42899999999999999</v>
      </c>
      <c r="S206" s="3">
        <v>0</v>
      </c>
      <c r="T206" s="5">
        <v>0</v>
      </c>
      <c r="U206" s="3">
        <v>10</v>
      </c>
      <c r="V206" s="5">
        <v>0.35699999999999998</v>
      </c>
      <c r="W206" s="3">
        <v>6</v>
      </c>
      <c r="X206" s="76">
        <v>0.214</v>
      </c>
      <c r="Y206" s="75">
        <v>0</v>
      </c>
      <c r="Z206" s="3">
        <v>0</v>
      </c>
      <c r="AA206" s="3">
        <v>0</v>
      </c>
      <c r="AB206" s="76">
        <v>0</v>
      </c>
      <c r="AD206" s="133">
        <f t="shared" si="9"/>
        <v>0</v>
      </c>
      <c r="AE206" s="71">
        <f t="shared" si="10"/>
        <v>0</v>
      </c>
      <c r="AF206" s="134">
        <f t="shared" si="11"/>
        <v>0</v>
      </c>
    </row>
    <row r="207" spans="1:32" x14ac:dyDescent="0.25">
      <c r="A207" s="75">
        <v>540150</v>
      </c>
      <c r="B207" s="4" t="s">
        <v>139</v>
      </c>
      <c r="C207" s="4" t="s">
        <v>69</v>
      </c>
      <c r="D207" s="4" t="s">
        <v>49</v>
      </c>
      <c r="E207" s="92">
        <v>10</v>
      </c>
      <c r="F207" s="75">
        <v>97</v>
      </c>
      <c r="G207" s="3">
        <v>173</v>
      </c>
      <c r="H207" s="3">
        <v>135</v>
      </c>
      <c r="I207" s="3">
        <v>119</v>
      </c>
      <c r="J207" s="3">
        <v>9</v>
      </c>
      <c r="K207" s="5">
        <v>7.5999999999999998E-2</v>
      </c>
      <c r="L207" s="3">
        <v>71</v>
      </c>
      <c r="M207" s="92">
        <v>1.6759999999999999</v>
      </c>
      <c r="N207" s="75">
        <v>434</v>
      </c>
      <c r="O207" s="3">
        <v>510</v>
      </c>
      <c r="P207" s="3">
        <v>472</v>
      </c>
      <c r="Q207" s="3">
        <v>349</v>
      </c>
      <c r="R207" s="5">
        <v>0.80400000000000005</v>
      </c>
      <c r="S207" s="3">
        <v>70</v>
      </c>
      <c r="T207" s="5">
        <v>0.161</v>
      </c>
      <c r="U207" s="3">
        <v>13</v>
      </c>
      <c r="V207" s="5">
        <v>0.03</v>
      </c>
      <c r="W207" s="3">
        <v>2</v>
      </c>
      <c r="X207" s="76">
        <v>5.0000000000000001E-3</v>
      </c>
      <c r="Y207" s="75">
        <v>97</v>
      </c>
      <c r="Z207" s="3">
        <v>7</v>
      </c>
      <c r="AA207" s="3">
        <v>104</v>
      </c>
      <c r="AB207" s="76">
        <v>0.24</v>
      </c>
      <c r="AD207" s="133">
        <f t="shared" si="9"/>
        <v>0.68400000000000005</v>
      </c>
      <c r="AE207" s="71">
        <f t="shared" si="10"/>
        <v>0.92500000000000004</v>
      </c>
      <c r="AF207" s="134">
        <f t="shared" si="11"/>
        <v>0.72299999999999998</v>
      </c>
    </row>
    <row r="208" spans="1:32" x14ac:dyDescent="0.25">
      <c r="A208" s="75">
        <v>540137</v>
      </c>
      <c r="B208" s="4" t="s">
        <v>75</v>
      </c>
      <c r="C208" s="4" t="s">
        <v>76</v>
      </c>
      <c r="D208" s="4" t="s">
        <v>49</v>
      </c>
      <c r="E208" s="92">
        <v>6</v>
      </c>
      <c r="F208" s="75">
        <v>0</v>
      </c>
      <c r="G208" s="3">
        <v>0</v>
      </c>
      <c r="H208" s="3">
        <v>0</v>
      </c>
      <c r="I208" s="3">
        <v>0</v>
      </c>
      <c r="J208" s="3">
        <v>0</v>
      </c>
      <c r="K208" s="32">
        <v>0</v>
      </c>
      <c r="L208" s="3">
        <v>0</v>
      </c>
      <c r="M208" s="95">
        <v>0</v>
      </c>
      <c r="N208" s="75">
        <v>153</v>
      </c>
      <c r="O208" s="3">
        <v>142</v>
      </c>
      <c r="P208" s="3">
        <v>147.5</v>
      </c>
      <c r="Q208" s="3">
        <v>127</v>
      </c>
      <c r="R208" s="5">
        <v>0.83</v>
      </c>
      <c r="S208" s="3">
        <v>7</v>
      </c>
      <c r="T208" s="5">
        <v>4.5999999999999999E-2</v>
      </c>
      <c r="U208" s="3">
        <v>15</v>
      </c>
      <c r="V208" s="5">
        <v>9.8000000000000004E-2</v>
      </c>
      <c r="W208" s="3">
        <v>4</v>
      </c>
      <c r="X208" s="76">
        <v>2.5999999999999999E-2</v>
      </c>
      <c r="Y208" s="75">
        <v>0</v>
      </c>
      <c r="Z208" s="3">
        <v>0</v>
      </c>
      <c r="AA208" s="3">
        <v>0</v>
      </c>
      <c r="AB208" s="76">
        <v>0</v>
      </c>
      <c r="AD208" s="133">
        <f t="shared" si="9"/>
        <v>0</v>
      </c>
      <c r="AE208" s="71">
        <f t="shared" si="10"/>
        <v>0</v>
      </c>
      <c r="AF208" s="134">
        <f t="shared" si="11"/>
        <v>0</v>
      </c>
    </row>
    <row r="209" spans="1:32" x14ac:dyDescent="0.25">
      <c r="A209" s="75">
        <v>540290</v>
      </c>
      <c r="B209" s="4" t="s">
        <v>66</v>
      </c>
      <c r="C209" s="4" t="s">
        <v>67</v>
      </c>
      <c r="D209" s="4" t="s">
        <v>49</v>
      </c>
      <c r="E209" s="92">
        <v>1</v>
      </c>
      <c r="F209" s="75">
        <v>0</v>
      </c>
      <c r="G209" s="3">
        <v>0</v>
      </c>
      <c r="H209" s="3">
        <v>0</v>
      </c>
      <c r="I209" s="3">
        <v>0</v>
      </c>
      <c r="J209" s="3">
        <v>0</v>
      </c>
      <c r="K209" s="32">
        <v>0</v>
      </c>
      <c r="L209" s="3">
        <v>0</v>
      </c>
      <c r="M209" s="95">
        <v>0</v>
      </c>
      <c r="N209" s="75">
        <v>418</v>
      </c>
      <c r="O209" s="3">
        <v>359</v>
      </c>
      <c r="P209" s="3">
        <v>388.5</v>
      </c>
      <c r="Q209" s="3">
        <v>297</v>
      </c>
      <c r="R209" s="5">
        <v>0.71099999999999997</v>
      </c>
      <c r="S209" s="3">
        <v>89</v>
      </c>
      <c r="T209" s="5">
        <v>0.21299999999999999</v>
      </c>
      <c r="U209" s="3">
        <v>29</v>
      </c>
      <c r="V209" s="5">
        <v>6.9000000000000006E-2</v>
      </c>
      <c r="W209" s="3">
        <v>3</v>
      </c>
      <c r="X209" s="76">
        <v>7.0000000000000001E-3</v>
      </c>
      <c r="Y209" s="75">
        <v>0</v>
      </c>
      <c r="Z209" s="3">
        <v>0</v>
      </c>
      <c r="AA209" s="3">
        <v>0</v>
      </c>
      <c r="AB209" s="76">
        <v>0</v>
      </c>
      <c r="AD209" s="133">
        <f t="shared" si="9"/>
        <v>0</v>
      </c>
      <c r="AE209" s="71">
        <f t="shared" si="10"/>
        <v>0</v>
      </c>
      <c r="AF209" s="134">
        <f t="shared" si="11"/>
        <v>0</v>
      </c>
    </row>
    <row r="210" spans="1:32" x14ac:dyDescent="0.25">
      <c r="A210" s="75">
        <v>540151</v>
      </c>
      <c r="B210" s="4" t="s">
        <v>188</v>
      </c>
      <c r="C210" s="4" t="s">
        <v>69</v>
      </c>
      <c r="D210" s="4" t="s">
        <v>49</v>
      </c>
      <c r="E210" s="92">
        <v>10</v>
      </c>
      <c r="F210" s="75">
        <v>54</v>
      </c>
      <c r="G210" s="3">
        <v>103</v>
      </c>
      <c r="H210" s="3">
        <v>78.5</v>
      </c>
      <c r="I210" s="3">
        <v>72</v>
      </c>
      <c r="J210" s="3">
        <v>0</v>
      </c>
      <c r="K210" s="5">
        <v>0</v>
      </c>
      <c r="L210" s="3">
        <v>75</v>
      </c>
      <c r="M210" s="92">
        <v>0.96</v>
      </c>
      <c r="N210" s="75">
        <v>185</v>
      </c>
      <c r="O210" s="3">
        <v>196</v>
      </c>
      <c r="P210" s="3">
        <v>190.5</v>
      </c>
      <c r="Q210" s="3">
        <v>164</v>
      </c>
      <c r="R210" s="5">
        <v>0.88600000000000001</v>
      </c>
      <c r="S210" s="3">
        <v>11</v>
      </c>
      <c r="T210" s="5">
        <v>5.8999999999999997E-2</v>
      </c>
      <c r="U210" s="3">
        <v>10</v>
      </c>
      <c r="V210" s="5">
        <v>5.3999999999999999E-2</v>
      </c>
      <c r="W210" s="3">
        <v>0</v>
      </c>
      <c r="X210" s="76">
        <v>0</v>
      </c>
      <c r="Y210" s="75">
        <v>54</v>
      </c>
      <c r="Z210" s="3">
        <v>8</v>
      </c>
      <c r="AA210" s="3">
        <v>62</v>
      </c>
      <c r="AB210" s="76">
        <v>0.33500000000000002</v>
      </c>
      <c r="AD210" s="133">
        <f t="shared" si="9"/>
        <v>0</v>
      </c>
      <c r="AE210" s="71">
        <f t="shared" si="10"/>
        <v>0.70099999999999996</v>
      </c>
      <c r="AF210" s="134">
        <f t="shared" si="11"/>
        <v>0.82799999999999996</v>
      </c>
    </row>
    <row r="211" spans="1:32" x14ac:dyDescent="0.25">
      <c r="A211" s="75">
        <v>540215</v>
      </c>
      <c r="B211" s="4" t="s">
        <v>183</v>
      </c>
      <c r="C211" s="4" t="s">
        <v>184</v>
      </c>
      <c r="D211" s="4" t="s">
        <v>49</v>
      </c>
      <c r="E211" s="92">
        <v>5</v>
      </c>
      <c r="F211" s="75">
        <v>359</v>
      </c>
      <c r="G211" s="3">
        <v>350</v>
      </c>
      <c r="H211" s="3">
        <v>354.5</v>
      </c>
      <c r="I211" s="3">
        <v>315</v>
      </c>
      <c r="J211" s="3">
        <v>61</v>
      </c>
      <c r="K211" s="5">
        <v>0.19400000000000001</v>
      </c>
      <c r="L211" s="3">
        <v>258</v>
      </c>
      <c r="M211" s="92">
        <v>1.2210000000000001</v>
      </c>
      <c r="N211" s="75">
        <v>5105</v>
      </c>
      <c r="O211" s="3">
        <v>5034</v>
      </c>
      <c r="P211" s="3">
        <v>5069.5</v>
      </c>
      <c r="Q211" s="3">
        <v>4809</v>
      </c>
      <c r="R211" s="5">
        <v>0.94199999999999995</v>
      </c>
      <c r="S211" s="3">
        <v>243</v>
      </c>
      <c r="T211" s="5">
        <v>4.8000000000000001E-2</v>
      </c>
      <c r="U211" s="3">
        <v>52</v>
      </c>
      <c r="V211" s="5">
        <v>0.01</v>
      </c>
      <c r="W211" s="3">
        <v>1</v>
      </c>
      <c r="X211" s="76">
        <v>0</v>
      </c>
      <c r="Y211" s="75">
        <v>359</v>
      </c>
      <c r="Z211" s="3">
        <v>4</v>
      </c>
      <c r="AA211" s="3">
        <v>363</v>
      </c>
      <c r="AB211" s="76">
        <v>7.0999999999999994E-2</v>
      </c>
      <c r="AD211" s="133">
        <f t="shared" si="9"/>
        <v>0.88100000000000001</v>
      </c>
      <c r="AE211" s="71">
        <f t="shared" si="10"/>
        <v>0.82399999999999995</v>
      </c>
      <c r="AF211" s="134">
        <f t="shared" si="11"/>
        <v>0.39900000000000002</v>
      </c>
    </row>
    <row r="212" spans="1:32" x14ac:dyDescent="0.25">
      <c r="A212" s="75">
        <v>540122</v>
      </c>
      <c r="B212" s="4" t="s">
        <v>129</v>
      </c>
      <c r="C212" s="4" t="s">
        <v>125</v>
      </c>
      <c r="D212" s="4" t="s">
        <v>49</v>
      </c>
      <c r="E212" s="92">
        <v>1</v>
      </c>
      <c r="F212" s="75">
        <v>81</v>
      </c>
      <c r="G212" s="3">
        <v>162</v>
      </c>
      <c r="H212" s="3">
        <v>121.5</v>
      </c>
      <c r="I212" s="3">
        <v>83</v>
      </c>
      <c r="J212" s="3">
        <v>14</v>
      </c>
      <c r="K212" s="5">
        <v>0.16900000000000001</v>
      </c>
      <c r="L212" s="3">
        <v>73</v>
      </c>
      <c r="M212" s="92">
        <v>1.137</v>
      </c>
      <c r="N212" s="75">
        <v>563</v>
      </c>
      <c r="O212" s="3">
        <v>440</v>
      </c>
      <c r="P212" s="3">
        <v>501.5</v>
      </c>
      <c r="Q212" s="3">
        <v>454</v>
      </c>
      <c r="R212" s="5">
        <v>0.80600000000000005</v>
      </c>
      <c r="S212" s="3">
        <v>60</v>
      </c>
      <c r="T212" s="5">
        <v>0.107</v>
      </c>
      <c r="U212" s="3">
        <v>19</v>
      </c>
      <c r="V212" s="5">
        <v>3.4000000000000002E-2</v>
      </c>
      <c r="W212" s="3">
        <v>30</v>
      </c>
      <c r="X212" s="76">
        <v>5.2999999999999999E-2</v>
      </c>
      <c r="Y212" s="75">
        <v>81</v>
      </c>
      <c r="Z212" s="3">
        <v>82</v>
      </c>
      <c r="AA212" s="3">
        <v>163</v>
      </c>
      <c r="AB212" s="76">
        <v>0.28999999999999998</v>
      </c>
      <c r="AD212" s="133">
        <f t="shared" si="9"/>
        <v>0.86799999999999999</v>
      </c>
      <c r="AE212" s="71">
        <f t="shared" si="10"/>
        <v>0.78500000000000003</v>
      </c>
      <c r="AF212" s="134">
        <f t="shared" si="11"/>
        <v>0.79300000000000004</v>
      </c>
    </row>
    <row r="213" spans="1:32" x14ac:dyDescent="0.25">
      <c r="A213" s="75">
        <v>540245</v>
      </c>
      <c r="B213" s="4" t="s">
        <v>351</v>
      </c>
      <c r="C213" s="4" t="s">
        <v>145</v>
      </c>
      <c r="D213" s="4" t="s">
        <v>49</v>
      </c>
      <c r="E213" s="92">
        <v>8</v>
      </c>
      <c r="F213" s="75">
        <v>1</v>
      </c>
      <c r="G213" s="3">
        <v>3</v>
      </c>
      <c r="H213" s="3">
        <v>2</v>
      </c>
      <c r="I213" s="3">
        <v>2</v>
      </c>
      <c r="J213" s="3">
        <v>0</v>
      </c>
      <c r="K213" s="5">
        <v>0</v>
      </c>
      <c r="L213" s="3">
        <v>12</v>
      </c>
      <c r="M213" s="92">
        <v>0.16700000000000001</v>
      </c>
      <c r="N213" s="75">
        <v>193</v>
      </c>
      <c r="O213" s="3">
        <v>213</v>
      </c>
      <c r="P213" s="3">
        <v>203</v>
      </c>
      <c r="Q213" s="3">
        <v>136</v>
      </c>
      <c r="R213" s="5">
        <v>0.70499999999999996</v>
      </c>
      <c r="S213" s="3">
        <v>34</v>
      </c>
      <c r="T213" s="5">
        <v>0.17599999999999999</v>
      </c>
      <c r="U213" s="3">
        <v>19</v>
      </c>
      <c r="V213" s="5">
        <v>9.8000000000000004E-2</v>
      </c>
      <c r="W213" s="3">
        <v>4</v>
      </c>
      <c r="X213" s="76">
        <v>2.1000000000000001E-2</v>
      </c>
      <c r="Y213" s="75">
        <v>1</v>
      </c>
      <c r="Z213" s="3">
        <v>0</v>
      </c>
      <c r="AA213" s="3">
        <v>1</v>
      </c>
      <c r="AB213" s="76">
        <v>5.0000000000000001E-3</v>
      </c>
      <c r="AD213" s="133">
        <f t="shared" si="9"/>
        <v>0</v>
      </c>
      <c r="AE213" s="71">
        <f t="shared" si="10"/>
        <v>0.20599999999999999</v>
      </c>
      <c r="AF213" s="134">
        <f t="shared" si="11"/>
        <v>0.127</v>
      </c>
    </row>
    <row r="214" spans="1:32" x14ac:dyDescent="0.25">
      <c r="A214" s="75">
        <v>540231</v>
      </c>
      <c r="B214" s="4" t="s">
        <v>206</v>
      </c>
      <c r="C214" s="4" t="s">
        <v>207</v>
      </c>
      <c r="D214" s="4" t="s">
        <v>49</v>
      </c>
      <c r="E214" s="92">
        <v>2</v>
      </c>
      <c r="F214" s="75">
        <v>280</v>
      </c>
      <c r="G214" s="3">
        <v>235</v>
      </c>
      <c r="H214" s="3">
        <v>257.5</v>
      </c>
      <c r="I214" s="3">
        <v>213</v>
      </c>
      <c r="J214" s="3">
        <v>22</v>
      </c>
      <c r="K214" s="5">
        <v>0.10299999999999999</v>
      </c>
      <c r="L214" s="3">
        <v>202</v>
      </c>
      <c r="M214" s="92">
        <v>1.054</v>
      </c>
      <c r="N214" s="75">
        <v>956</v>
      </c>
      <c r="O214" s="3">
        <v>720</v>
      </c>
      <c r="P214" s="3">
        <v>838</v>
      </c>
      <c r="Q214" s="3">
        <v>737</v>
      </c>
      <c r="R214" s="5">
        <v>0.77100000000000002</v>
      </c>
      <c r="S214" s="3">
        <v>107</v>
      </c>
      <c r="T214" s="5">
        <v>0.112</v>
      </c>
      <c r="U214" s="3">
        <v>80</v>
      </c>
      <c r="V214" s="5">
        <v>8.4000000000000005E-2</v>
      </c>
      <c r="W214" s="3">
        <v>32</v>
      </c>
      <c r="X214" s="76">
        <v>3.3000000000000002E-2</v>
      </c>
      <c r="Y214" s="75">
        <v>280</v>
      </c>
      <c r="Z214" s="3">
        <v>7</v>
      </c>
      <c r="AA214" s="3">
        <v>287</v>
      </c>
      <c r="AB214" s="76">
        <v>0.3</v>
      </c>
      <c r="AD214" s="133">
        <f t="shared" si="9"/>
        <v>0.74099999999999999</v>
      </c>
      <c r="AE214" s="71">
        <f t="shared" si="10"/>
        <v>0.75</v>
      </c>
      <c r="AF214" s="134">
        <f t="shared" si="11"/>
        <v>0.81100000000000005</v>
      </c>
    </row>
    <row r="215" spans="1:32" x14ac:dyDescent="0.25">
      <c r="A215" s="80">
        <v>540014</v>
      </c>
      <c r="B215" s="10" t="s">
        <v>81</v>
      </c>
      <c r="C215" s="10" t="s">
        <v>53</v>
      </c>
      <c r="D215" s="10" t="s">
        <v>49</v>
      </c>
      <c r="E215" s="96">
        <v>11</v>
      </c>
      <c r="F215" s="80">
        <v>194</v>
      </c>
      <c r="G215" s="9">
        <v>257</v>
      </c>
      <c r="H215" s="9">
        <v>233</v>
      </c>
      <c r="I215" s="9">
        <v>161</v>
      </c>
      <c r="J215" s="9">
        <v>34</v>
      </c>
      <c r="K215" s="11">
        <v>0.21099999999999999</v>
      </c>
      <c r="L215" s="9">
        <v>580</v>
      </c>
      <c r="M215" s="96">
        <v>0.27800000000000002</v>
      </c>
      <c r="N215" s="80">
        <v>11980</v>
      </c>
      <c r="O215" s="9">
        <v>9424</v>
      </c>
      <c r="P215" s="9">
        <v>10702</v>
      </c>
      <c r="Q215" s="9">
        <v>10636</v>
      </c>
      <c r="R215" s="11">
        <v>0.99399999999999999</v>
      </c>
      <c r="S215" s="9">
        <v>1088</v>
      </c>
      <c r="T215" s="11">
        <v>0.10199999999999999</v>
      </c>
      <c r="U215" s="9">
        <v>231</v>
      </c>
      <c r="V215" s="11">
        <v>2.1999999999999999E-2</v>
      </c>
      <c r="W215" s="9">
        <v>25</v>
      </c>
      <c r="X215" s="81">
        <v>2E-3</v>
      </c>
      <c r="Y215" s="80">
        <v>209</v>
      </c>
      <c r="Z215" s="9">
        <v>40</v>
      </c>
      <c r="AA215" s="9">
        <v>249</v>
      </c>
      <c r="AB215" s="81">
        <v>2.3E-2</v>
      </c>
      <c r="AD215" s="133">
        <f t="shared" si="9"/>
        <v>0.88500000000000001</v>
      </c>
      <c r="AE215" s="71">
        <f t="shared" si="10"/>
        <v>0.27100000000000002</v>
      </c>
      <c r="AF215" s="134">
        <f t="shared" si="11"/>
        <v>0.23200000000000001</v>
      </c>
    </row>
    <row r="216" spans="1:32" x14ac:dyDescent="0.25">
      <c r="A216" s="75">
        <v>540123</v>
      </c>
      <c r="B216" s="4" t="s">
        <v>131</v>
      </c>
      <c r="C216" s="4" t="s">
        <v>125</v>
      </c>
      <c r="D216" s="4" t="s">
        <v>49</v>
      </c>
      <c r="E216" s="92">
        <v>1</v>
      </c>
      <c r="F216" s="75">
        <v>373</v>
      </c>
      <c r="G216" s="3">
        <v>374</v>
      </c>
      <c r="H216" s="3">
        <v>373.5</v>
      </c>
      <c r="I216" s="3">
        <v>321</v>
      </c>
      <c r="J216" s="3">
        <v>109</v>
      </c>
      <c r="K216" s="5">
        <v>0.34</v>
      </c>
      <c r="L216" s="3">
        <v>195</v>
      </c>
      <c r="M216" s="92">
        <v>1.6459999999999999</v>
      </c>
      <c r="N216" s="75">
        <v>1462</v>
      </c>
      <c r="O216" s="3">
        <v>1101</v>
      </c>
      <c r="P216" s="3">
        <v>1281.5</v>
      </c>
      <c r="Q216" s="3">
        <v>1090</v>
      </c>
      <c r="R216" s="5">
        <v>0.746</v>
      </c>
      <c r="S216" s="3">
        <v>219</v>
      </c>
      <c r="T216" s="5">
        <v>0.15</v>
      </c>
      <c r="U216" s="3">
        <v>93</v>
      </c>
      <c r="V216" s="5">
        <v>6.4000000000000001E-2</v>
      </c>
      <c r="W216" s="3">
        <v>60</v>
      </c>
      <c r="X216" s="76">
        <v>4.1000000000000002E-2</v>
      </c>
      <c r="Y216" s="75">
        <v>373</v>
      </c>
      <c r="Z216" s="3">
        <v>51</v>
      </c>
      <c r="AA216" s="3">
        <v>424</v>
      </c>
      <c r="AB216" s="76">
        <v>0.28999999999999998</v>
      </c>
      <c r="AD216" s="133">
        <f t="shared" si="9"/>
        <v>0.93799999999999994</v>
      </c>
      <c r="AE216" s="71">
        <f t="shared" si="10"/>
        <v>0.91600000000000004</v>
      </c>
      <c r="AF216" s="134">
        <f t="shared" si="11"/>
        <v>0.79300000000000004</v>
      </c>
    </row>
    <row r="217" spans="1:32" x14ac:dyDescent="0.25">
      <c r="A217" s="75">
        <v>540015</v>
      </c>
      <c r="B217" s="4" t="s">
        <v>108</v>
      </c>
      <c r="C217" s="4" t="s">
        <v>53</v>
      </c>
      <c r="D217" s="4" t="s">
        <v>49</v>
      </c>
      <c r="E217" s="92">
        <v>11</v>
      </c>
      <c r="F217" s="75">
        <v>1403</v>
      </c>
      <c r="G217" s="3">
        <v>871</v>
      </c>
      <c r="H217" s="3">
        <v>1137</v>
      </c>
      <c r="I217" s="3">
        <v>791</v>
      </c>
      <c r="J217" s="3">
        <v>1</v>
      </c>
      <c r="K217" s="5">
        <v>1E-3</v>
      </c>
      <c r="L217" s="3">
        <v>266</v>
      </c>
      <c r="M217" s="92">
        <v>2.9740000000000002</v>
      </c>
      <c r="N217" s="75">
        <v>2388</v>
      </c>
      <c r="O217" s="3">
        <v>1493</v>
      </c>
      <c r="P217" s="3">
        <v>1940.5</v>
      </c>
      <c r="Q217" s="3">
        <v>1810</v>
      </c>
      <c r="R217" s="5">
        <v>0.75800000000000001</v>
      </c>
      <c r="S217" s="3">
        <v>357</v>
      </c>
      <c r="T217" s="5">
        <v>0.14899999999999999</v>
      </c>
      <c r="U217" s="3">
        <v>150</v>
      </c>
      <c r="V217" s="5">
        <v>6.3E-2</v>
      </c>
      <c r="W217" s="3">
        <v>71</v>
      </c>
      <c r="X217" s="76">
        <v>0.03</v>
      </c>
      <c r="Y217" s="75">
        <v>1403</v>
      </c>
      <c r="Z217" s="3">
        <v>3</v>
      </c>
      <c r="AA217" s="3">
        <v>1406</v>
      </c>
      <c r="AB217" s="76">
        <v>0.58899999999999997</v>
      </c>
      <c r="AD217" s="133">
        <f t="shared" si="9"/>
        <v>0.55200000000000005</v>
      </c>
      <c r="AE217" s="71">
        <f t="shared" si="10"/>
        <v>0.995</v>
      </c>
      <c r="AF217" s="134">
        <f t="shared" si="11"/>
        <v>0.98199999999999998</v>
      </c>
    </row>
    <row r="218" spans="1:32" x14ac:dyDescent="0.25">
      <c r="A218" s="75">
        <v>540090</v>
      </c>
      <c r="B218" s="4" t="s">
        <v>283</v>
      </c>
      <c r="C218" s="4" t="s">
        <v>177</v>
      </c>
      <c r="D218" s="4" t="s">
        <v>49</v>
      </c>
      <c r="E218" s="92">
        <v>2</v>
      </c>
      <c r="F218" s="75">
        <v>57</v>
      </c>
      <c r="G218" s="3">
        <v>68</v>
      </c>
      <c r="H218" s="3">
        <v>62.5</v>
      </c>
      <c r="I218" s="3">
        <v>44</v>
      </c>
      <c r="J218" s="3">
        <v>2</v>
      </c>
      <c r="K218" s="5">
        <v>4.4999999999999998E-2</v>
      </c>
      <c r="L218" s="3">
        <v>79</v>
      </c>
      <c r="M218" s="92">
        <v>0.55700000000000005</v>
      </c>
      <c r="N218" s="75">
        <v>393</v>
      </c>
      <c r="O218" s="3">
        <v>413</v>
      </c>
      <c r="P218" s="3">
        <v>403</v>
      </c>
      <c r="Q218" s="3">
        <v>316</v>
      </c>
      <c r="R218" s="5">
        <v>0.80400000000000005</v>
      </c>
      <c r="S218" s="3">
        <v>53</v>
      </c>
      <c r="T218" s="5">
        <v>0.13500000000000001</v>
      </c>
      <c r="U218" s="3">
        <v>23</v>
      </c>
      <c r="V218" s="5">
        <v>5.8999999999999997E-2</v>
      </c>
      <c r="W218" s="3">
        <v>1</v>
      </c>
      <c r="X218" s="76">
        <v>3.0000000000000001E-3</v>
      </c>
      <c r="Y218" s="75">
        <v>57</v>
      </c>
      <c r="Z218" s="3">
        <v>0</v>
      </c>
      <c r="AA218" s="3">
        <v>57</v>
      </c>
      <c r="AB218" s="76">
        <v>0.14499999999999999</v>
      </c>
      <c r="AD218" s="133">
        <f t="shared" si="9"/>
        <v>0.627</v>
      </c>
      <c r="AE218" s="71">
        <f t="shared" si="10"/>
        <v>0.48199999999999998</v>
      </c>
      <c r="AF218" s="134">
        <f t="shared" si="11"/>
        <v>0.6</v>
      </c>
    </row>
    <row r="219" spans="1:32" x14ac:dyDescent="0.25">
      <c r="A219" s="75">
        <v>540094</v>
      </c>
      <c r="B219" s="4" t="s">
        <v>304</v>
      </c>
      <c r="C219" s="4" t="s">
        <v>69</v>
      </c>
      <c r="D219" s="4" t="s">
        <v>49</v>
      </c>
      <c r="E219" s="92">
        <v>10</v>
      </c>
      <c r="F219" s="75">
        <v>15</v>
      </c>
      <c r="G219" s="3">
        <v>21</v>
      </c>
      <c r="H219" s="3">
        <v>18</v>
      </c>
      <c r="I219" s="3">
        <v>12</v>
      </c>
      <c r="J219" s="3">
        <v>0</v>
      </c>
      <c r="K219" s="5">
        <v>0</v>
      </c>
      <c r="L219" s="3">
        <v>28</v>
      </c>
      <c r="M219" s="92">
        <v>0.42899999999999999</v>
      </c>
      <c r="N219" s="75">
        <v>325</v>
      </c>
      <c r="O219" s="3">
        <v>309</v>
      </c>
      <c r="P219" s="3">
        <v>317</v>
      </c>
      <c r="Q219" s="3">
        <v>243</v>
      </c>
      <c r="R219" s="5">
        <v>0.748</v>
      </c>
      <c r="S219" s="3">
        <v>5</v>
      </c>
      <c r="T219" s="5">
        <v>1.4999999999999999E-2</v>
      </c>
      <c r="U219" s="3">
        <v>76</v>
      </c>
      <c r="V219" s="5">
        <v>0.23400000000000001</v>
      </c>
      <c r="W219" s="3">
        <v>1</v>
      </c>
      <c r="X219" s="76">
        <v>3.0000000000000001E-3</v>
      </c>
      <c r="Y219" s="75">
        <v>15</v>
      </c>
      <c r="Z219" s="3">
        <v>0</v>
      </c>
      <c r="AA219" s="3">
        <v>15</v>
      </c>
      <c r="AB219" s="76">
        <v>4.5999999999999999E-2</v>
      </c>
      <c r="AD219" s="133">
        <f t="shared" si="9"/>
        <v>0</v>
      </c>
      <c r="AE219" s="71">
        <f t="shared" si="10"/>
        <v>0.39400000000000002</v>
      </c>
      <c r="AF219" s="134">
        <f t="shared" si="11"/>
        <v>0.30199999999999999</v>
      </c>
    </row>
    <row r="220" spans="1:32" x14ac:dyDescent="0.25">
      <c r="A220" s="75">
        <v>545539</v>
      </c>
      <c r="B220" s="4" t="s">
        <v>110</v>
      </c>
      <c r="C220" s="4" t="s">
        <v>111</v>
      </c>
      <c r="D220" s="4" t="s">
        <v>49</v>
      </c>
      <c r="E220" s="92">
        <v>2</v>
      </c>
      <c r="F220" s="75">
        <v>4</v>
      </c>
      <c r="G220" s="3">
        <v>19</v>
      </c>
      <c r="H220" s="3">
        <v>11.5</v>
      </c>
      <c r="I220" s="3">
        <v>17</v>
      </c>
      <c r="J220" s="3">
        <v>0</v>
      </c>
      <c r="K220" s="5">
        <v>0</v>
      </c>
      <c r="L220" s="3">
        <v>6</v>
      </c>
      <c r="M220" s="92">
        <v>2.8330000000000002</v>
      </c>
      <c r="N220" s="75">
        <v>265</v>
      </c>
      <c r="O220" s="3">
        <v>167</v>
      </c>
      <c r="P220" s="3">
        <v>216</v>
      </c>
      <c r="Q220" s="3">
        <v>226</v>
      </c>
      <c r="R220" s="5">
        <v>0.85299999999999998</v>
      </c>
      <c r="S220" s="3">
        <v>23</v>
      </c>
      <c r="T220" s="5">
        <v>8.6999999999999994E-2</v>
      </c>
      <c r="U220" s="3">
        <v>10</v>
      </c>
      <c r="V220" s="5">
        <v>3.7999999999999999E-2</v>
      </c>
      <c r="W220" s="3">
        <v>6</v>
      </c>
      <c r="X220" s="76">
        <v>2.3E-2</v>
      </c>
      <c r="Y220" s="75">
        <v>4</v>
      </c>
      <c r="Z220" s="3">
        <v>6</v>
      </c>
      <c r="AA220" s="3">
        <v>10</v>
      </c>
      <c r="AB220" s="76">
        <v>3.7999999999999999E-2</v>
      </c>
      <c r="AD220" s="133">
        <f t="shared" si="9"/>
        <v>0</v>
      </c>
      <c r="AE220" s="71">
        <f t="shared" si="10"/>
        <v>0.98199999999999998</v>
      </c>
      <c r="AF220" s="134">
        <f t="shared" si="11"/>
        <v>0.28899999999999998</v>
      </c>
    </row>
    <row r="221" spans="1:32" x14ac:dyDescent="0.25">
      <c r="A221" s="75">
        <v>540062</v>
      </c>
      <c r="B221" s="4" t="s">
        <v>365</v>
      </c>
      <c r="C221" s="4" t="s">
        <v>105</v>
      </c>
      <c r="D221" s="4" t="s">
        <v>49</v>
      </c>
      <c r="E221" s="92">
        <v>6</v>
      </c>
      <c r="F221" s="75">
        <v>0</v>
      </c>
      <c r="G221" s="3">
        <v>1</v>
      </c>
      <c r="H221" s="3">
        <v>0.5</v>
      </c>
      <c r="I221" s="3">
        <v>1</v>
      </c>
      <c r="J221" s="3">
        <v>0</v>
      </c>
      <c r="K221" s="5">
        <v>0</v>
      </c>
      <c r="L221" s="3">
        <v>10</v>
      </c>
      <c r="M221" s="92">
        <v>0.1</v>
      </c>
      <c r="N221" s="75">
        <v>288</v>
      </c>
      <c r="O221" s="3">
        <v>328</v>
      </c>
      <c r="P221" s="3">
        <v>308</v>
      </c>
      <c r="Q221" s="3">
        <v>258</v>
      </c>
      <c r="R221" s="5">
        <v>0.89600000000000002</v>
      </c>
      <c r="S221" s="3">
        <v>13</v>
      </c>
      <c r="T221" s="5">
        <v>4.4999999999999998E-2</v>
      </c>
      <c r="U221" s="3">
        <v>17</v>
      </c>
      <c r="V221" s="5">
        <v>5.8999999999999997E-2</v>
      </c>
      <c r="W221" s="3">
        <v>0</v>
      </c>
      <c r="X221" s="76">
        <v>0</v>
      </c>
      <c r="Y221" s="75">
        <v>0</v>
      </c>
      <c r="Z221" s="3">
        <v>1</v>
      </c>
      <c r="AA221" s="3">
        <v>1</v>
      </c>
      <c r="AB221" s="76">
        <v>3.0000000000000001E-3</v>
      </c>
      <c r="AD221" s="133">
        <f t="shared" si="9"/>
        <v>0</v>
      </c>
      <c r="AE221" s="71">
        <f t="shared" si="10"/>
        <v>0.157</v>
      </c>
      <c r="AF221" s="134">
        <f t="shared" si="11"/>
        <v>0.114</v>
      </c>
    </row>
    <row r="222" spans="1:32" x14ac:dyDescent="0.25">
      <c r="A222" s="75">
        <v>540025</v>
      </c>
      <c r="B222" s="4" t="s">
        <v>256</v>
      </c>
      <c r="C222" s="4" t="s">
        <v>102</v>
      </c>
      <c r="D222" s="4" t="s">
        <v>49</v>
      </c>
      <c r="E222" s="92">
        <v>6</v>
      </c>
      <c r="F222" s="75">
        <v>15</v>
      </c>
      <c r="G222" s="3">
        <v>23</v>
      </c>
      <c r="H222" s="3">
        <v>19</v>
      </c>
      <c r="I222" s="3">
        <v>18</v>
      </c>
      <c r="J222" s="3">
        <v>0</v>
      </c>
      <c r="K222" s="5">
        <v>0</v>
      </c>
      <c r="L222" s="3">
        <v>29</v>
      </c>
      <c r="M222" s="92">
        <v>0.621</v>
      </c>
      <c r="N222" s="75">
        <v>567</v>
      </c>
      <c r="O222" s="3">
        <v>420</v>
      </c>
      <c r="P222" s="3">
        <v>493.5</v>
      </c>
      <c r="Q222" s="3">
        <v>447</v>
      </c>
      <c r="R222" s="5">
        <v>0.78800000000000003</v>
      </c>
      <c r="S222" s="3">
        <v>64</v>
      </c>
      <c r="T222" s="5">
        <v>0.113</v>
      </c>
      <c r="U222" s="3">
        <v>45</v>
      </c>
      <c r="V222" s="5">
        <v>7.9000000000000001E-2</v>
      </c>
      <c r="W222" s="3">
        <v>11</v>
      </c>
      <c r="X222" s="76">
        <v>1.9E-2</v>
      </c>
      <c r="Y222" s="75">
        <v>15</v>
      </c>
      <c r="Z222" s="3">
        <v>3</v>
      </c>
      <c r="AA222" s="3">
        <v>18</v>
      </c>
      <c r="AB222" s="76">
        <v>3.2000000000000001E-2</v>
      </c>
      <c r="AD222" s="133">
        <f t="shared" si="9"/>
        <v>0</v>
      </c>
      <c r="AE222" s="71">
        <f t="shared" si="10"/>
        <v>0.54800000000000004</v>
      </c>
      <c r="AF222" s="134">
        <f t="shared" si="11"/>
        <v>0.27100000000000002</v>
      </c>
    </row>
    <row r="223" spans="1:32" x14ac:dyDescent="0.25">
      <c r="A223" s="75">
        <v>540087</v>
      </c>
      <c r="B223" s="4" t="s">
        <v>159</v>
      </c>
      <c r="C223" s="4" t="s">
        <v>160</v>
      </c>
      <c r="D223" s="4" t="s">
        <v>49</v>
      </c>
      <c r="E223" s="92">
        <v>7</v>
      </c>
      <c r="F223" s="75">
        <v>422</v>
      </c>
      <c r="G223" s="3">
        <v>358</v>
      </c>
      <c r="H223" s="3">
        <v>390</v>
      </c>
      <c r="I223" s="3">
        <v>333</v>
      </c>
      <c r="J223" s="3">
        <v>76</v>
      </c>
      <c r="K223" s="5">
        <v>0.22800000000000001</v>
      </c>
      <c r="L223" s="3">
        <v>229</v>
      </c>
      <c r="M223" s="92">
        <v>1.454</v>
      </c>
      <c r="N223" s="75">
        <v>3315</v>
      </c>
      <c r="O223" s="3">
        <v>1974</v>
      </c>
      <c r="P223" s="3">
        <v>2644.5</v>
      </c>
      <c r="Q223" s="3">
        <v>2727</v>
      </c>
      <c r="R223" s="5">
        <v>0.82299999999999995</v>
      </c>
      <c r="S223" s="3">
        <v>342</v>
      </c>
      <c r="T223" s="5">
        <v>0.10299999999999999</v>
      </c>
      <c r="U223" s="3">
        <v>96</v>
      </c>
      <c r="V223" s="5">
        <v>2.9000000000000001E-2</v>
      </c>
      <c r="W223" s="3">
        <v>150</v>
      </c>
      <c r="X223" s="76">
        <v>4.4999999999999998E-2</v>
      </c>
      <c r="Y223" s="75">
        <v>422</v>
      </c>
      <c r="Z223" s="3">
        <v>32</v>
      </c>
      <c r="AA223" s="3">
        <v>454</v>
      </c>
      <c r="AB223" s="76">
        <v>0.13700000000000001</v>
      </c>
      <c r="AD223" s="133">
        <f t="shared" si="9"/>
        <v>0.89400000000000002</v>
      </c>
      <c r="AE223" s="71">
        <f t="shared" si="10"/>
        <v>0.89</v>
      </c>
      <c r="AF223" s="134">
        <f t="shared" si="11"/>
        <v>0.58699999999999997</v>
      </c>
    </row>
    <row r="224" spans="1:32" x14ac:dyDescent="0.25">
      <c r="A224" s="75">
        <v>540274</v>
      </c>
      <c r="B224" s="4" t="s">
        <v>303</v>
      </c>
      <c r="C224" s="4" t="s">
        <v>216</v>
      </c>
      <c r="D224" s="4" t="s">
        <v>49</v>
      </c>
      <c r="E224" s="92">
        <v>6</v>
      </c>
      <c r="F224" s="75">
        <v>29</v>
      </c>
      <c r="G224" s="3">
        <v>33</v>
      </c>
      <c r="H224" s="3">
        <v>31</v>
      </c>
      <c r="I224" s="3">
        <v>31</v>
      </c>
      <c r="J224" s="3">
        <v>5</v>
      </c>
      <c r="K224" s="5">
        <v>0.161</v>
      </c>
      <c r="L224" s="3">
        <v>71</v>
      </c>
      <c r="M224" s="92">
        <v>0.437</v>
      </c>
      <c r="N224" s="75">
        <v>2623</v>
      </c>
      <c r="O224" s="3">
        <v>1928</v>
      </c>
      <c r="P224" s="3">
        <v>2275.5</v>
      </c>
      <c r="Q224" s="3">
        <v>2127</v>
      </c>
      <c r="R224" s="5">
        <v>0.81100000000000005</v>
      </c>
      <c r="S224" s="3">
        <v>459</v>
      </c>
      <c r="T224" s="5">
        <v>0.17499999999999999</v>
      </c>
      <c r="U224" s="3">
        <v>30</v>
      </c>
      <c r="V224" s="5">
        <v>1.0999999999999999E-2</v>
      </c>
      <c r="W224" s="3">
        <v>7</v>
      </c>
      <c r="X224" s="76">
        <v>3.0000000000000001E-3</v>
      </c>
      <c r="Y224" s="75">
        <v>29</v>
      </c>
      <c r="Z224" s="3">
        <v>0</v>
      </c>
      <c r="AA224" s="3">
        <v>29</v>
      </c>
      <c r="AB224" s="76">
        <v>1.0999999999999999E-2</v>
      </c>
      <c r="AD224" s="133">
        <f t="shared" si="9"/>
        <v>0.85499999999999998</v>
      </c>
      <c r="AE224" s="71">
        <f t="shared" si="10"/>
        <v>0.39900000000000002</v>
      </c>
      <c r="AF224" s="134">
        <f t="shared" si="11"/>
        <v>0.17499999999999999</v>
      </c>
    </row>
    <row r="225" spans="1:32" x14ac:dyDescent="0.25">
      <c r="A225" s="80">
        <v>540152</v>
      </c>
      <c r="B225" s="10" t="s">
        <v>77</v>
      </c>
      <c r="C225" s="10" t="s">
        <v>69</v>
      </c>
      <c r="D225" s="10" t="s">
        <v>49</v>
      </c>
      <c r="E225" s="96">
        <v>10</v>
      </c>
      <c r="F225" s="80">
        <v>12</v>
      </c>
      <c r="G225" s="9">
        <v>2551</v>
      </c>
      <c r="H225" s="9">
        <v>2641</v>
      </c>
      <c r="I225" s="9">
        <v>2721</v>
      </c>
      <c r="J225" s="9">
        <v>176</v>
      </c>
      <c r="K225" s="11">
        <v>6.5000000000000002E-2</v>
      </c>
      <c r="L225" s="9">
        <v>1335</v>
      </c>
      <c r="M225" s="96">
        <v>2.0379999999999998</v>
      </c>
      <c r="N225" s="80">
        <v>12695</v>
      </c>
      <c r="O225" s="9">
        <v>11011</v>
      </c>
      <c r="P225" s="9">
        <v>11853</v>
      </c>
      <c r="Q225" s="9">
        <v>11087</v>
      </c>
      <c r="R225" s="11">
        <v>0.93500000000000005</v>
      </c>
      <c r="S225" s="9">
        <v>1243</v>
      </c>
      <c r="T225" s="11">
        <v>0.105</v>
      </c>
      <c r="U225" s="9">
        <v>326</v>
      </c>
      <c r="V225" s="11">
        <v>2.8000000000000001E-2</v>
      </c>
      <c r="W225" s="9">
        <v>39</v>
      </c>
      <c r="X225" s="81">
        <v>3.0000000000000001E-3</v>
      </c>
      <c r="Y225" s="80">
        <v>2731</v>
      </c>
      <c r="Z225" s="9">
        <v>170</v>
      </c>
      <c r="AA225" s="9">
        <v>2901</v>
      </c>
      <c r="AB225" s="81">
        <v>0.245</v>
      </c>
      <c r="AD225" s="133">
        <f t="shared" si="9"/>
        <v>0.66600000000000004</v>
      </c>
      <c r="AE225" s="71">
        <f t="shared" si="10"/>
        <v>0.95599999999999996</v>
      </c>
      <c r="AF225" s="134">
        <f t="shared" si="11"/>
        <v>0.745</v>
      </c>
    </row>
    <row r="226" spans="1:32" x14ac:dyDescent="0.25">
      <c r="A226" s="75">
        <v>545556</v>
      </c>
      <c r="B226" s="4" t="s">
        <v>323</v>
      </c>
      <c r="C226" s="4" t="s">
        <v>156</v>
      </c>
      <c r="D226" s="4" t="s">
        <v>49</v>
      </c>
      <c r="E226" s="92">
        <v>6</v>
      </c>
      <c r="F226" s="75">
        <v>2</v>
      </c>
      <c r="G226" s="3">
        <v>2</v>
      </c>
      <c r="H226" s="3">
        <v>2</v>
      </c>
      <c r="I226" s="3">
        <v>2</v>
      </c>
      <c r="J226" s="3">
        <v>0</v>
      </c>
      <c r="K226" s="5">
        <v>0</v>
      </c>
      <c r="L226" s="3">
        <v>6</v>
      </c>
      <c r="M226" s="92">
        <v>0.33300000000000002</v>
      </c>
      <c r="N226" s="75">
        <v>409</v>
      </c>
      <c r="O226" s="3">
        <v>392</v>
      </c>
      <c r="P226" s="3">
        <v>400.5</v>
      </c>
      <c r="Q226" s="3">
        <v>237</v>
      </c>
      <c r="R226" s="5">
        <v>0.57899999999999996</v>
      </c>
      <c r="S226" s="3">
        <v>158</v>
      </c>
      <c r="T226" s="5">
        <v>0.38600000000000001</v>
      </c>
      <c r="U226" s="3">
        <v>13</v>
      </c>
      <c r="V226" s="5">
        <v>3.2000000000000001E-2</v>
      </c>
      <c r="W226" s="3">
        <v>1</v>
      </c>
      <c r="X226" s="76">
        <v>2E-3</v>
      </c>
      <c r="Y226" s="75">
        <v>2</v>
      </c>
      <c r="Z226" s="3">
        <v>0</v>
      </c>
      <c r="AA226" s="3">
        <v>2</v>
      </c>
      <c r="AB226" s="76">
        <v>5.0000000000000001E-3</v>
      </c>
      <c r="AD226" s="133">
        <f t="shared" si="9"/>
        <v>0</v>
      </c>
      <c r="AE226" s="71">
        <f t="shared" si="10"/>
        <v>0.32800000000000001</v>
      </c>
      <c r="AF226" s="134">
        <f t="shared" si="11"/>
        <v>0.127</v>
      </c>
    </row>
    <row r="227" spans="1:32" x14ac:dyDescent="0.25">
      <c r="A227" s="75">
        <v>540045</v>
      </c>
      <c r="B227" s="26" t="s">
        <v>201</v>
      </c>
      <c r="C227" s="4" t="s">
        <v>60</v>
      </c>
      <c r="D227" s="4" t="s">
        <v>49</v>
      </c>
      <c r="E227" s="92">
        <v>4</v>
      </c>
      <c r="F227" s="75">
        <v>404</v>
      </c>
      <c r="G227" s="3">
        <v>392</v>
      </c>
      <c r="H227" s="3">
        <v>398</v>
      </c>
      <c r="I227" s="3">
        <v>302</v>
      </c>
      <c r="J227" s="3">
        <v>83</v>
      </c>
      <c r="K227" s="5">
        <v>0.27500000000000002</v>
      </c>
      <c r="L227" s="3">
        <v>267</v>
      </c>
      <c r="M227" s="92">
        <v>1.131</v>
      </c>
      <c r="N227" s="75">
        <v>1657</v>
      </c>
      <c r="O227" s="3">
        <v>1303</v>
      </c>
      <c r="P227" s="3">
        <v>1480</v>
      </c>
      <c r="Q227" s="3">
        <v>1398</v>
      </c>
      <c r="R227" s="5">
        <v>0.84399999999999997</v>
      </c>
      <c r="S227" s="3">
        <v>212</v>
      </c>
      <c r="T227" s="5">
        <v>0.128</v>
      </c>
      <c r="U227" s="3">
        <v>27</v>
      </c>
      <c r="V227" s="5">
        <v>1.6E-2</v>
      </c>
      <c r="W227" s="3">
        <v>20</v>
      </c>
      <c r="X227" s="76">
        <v>1.2E-2</v>
      </c>
      <c r="Y227" s="75">
        <v>404</v>
      </c>
      <c r="Z227" s="3">
        <v>0</v>
      </c>
      <c r="AA227" s="3">
        <v>404</v>
      </c>
      <c r="AB227" s="76">
        <v>0.24399999999999999</v>
      </c>
      <c r="AD227" s="133">
        <f t="shared" si="9"/>
        <v>0.91200000000000003</v>
      </c>
      <c r="AE227" s="71">
        <f t="shared" si="10"/>
        <v>0.78</v>
      </c>
      <c r="AF227" s="134">
        <f t="shared" si="11"/>
        <v>0.74099999999999999</v>
      </c>
    </row>
    <row r="228" spans="1:32" x14ac:dyDescent="0.25">
      <c r="A228" s="75">
        <v>540229</v>
      </c>
      <c r="B228" s="4" t="s">
        <v>116</v>
      </c>
      <c r="C228" s="4" t="s">
        <v>71</v>
      </c>
      <c r="D228" s="4" t="s">
        <v>49</v>
      </c>
      <c r="E228" s="92">
        <v>3</v>
      </c>
      <c r="F228" s="75">
        <v>63</v>
      </c>
      <c r="G228" s="3">
        <v>139</v>
      </c>
      <c r="H228" s="3">
        <v>101</v>
      </c>
      <c r="I228" s="3">
        <v>99</v>
      </c>
      <c r="J228" s="3">
        <v>10</v>
      </c>
      <c r="K228" s="5">
        <v>0.10100000000000001</v>
      </c>
      <c r="L228" s="3">
        <v>53</v>
      </c>
      <c r="M228" s="92">
        <v>1.8680000000000001</v>
      </c>
      <c r="N228" s="75">
        <v>273</v>
      </c>
      <c r="O228" s="3">
        <v>252</v>
      </c>
      <c r="P228" s="3">
        <v>262.5</v>
      </c>
      <c r="Q228" s="3">
        <v>126</v>
      </c>
      <c r="R228" s="5">
        <v>0.46200000000000002</v>
      </c>
      <c r="S228" s="3">
        <v>42</v>
      </c>
      <c r="T228" s="5">
        <v>0.154</v>
      </c>
      <c r="U228" s="3">
        <v>17</v>
      </c>
      <c r="V228" s="5">
        <v>6.2E-2</v>
      </c>
      <c r="W228" s="3">
        <v>88</v>
      </c>
      <c r="X228" s="76">
        <v>0.32200000000000001</v>
      </c>
      <c r="Y228" s="75">
        <v>63</v>
      </c>
      <c r="Z228" s="3">
        <v>26</v>
      </c>
      <c r="AA228" s="3">
        <v>89</v>
      </c>
      <c r="AB228" s="76">
        <v>0.32600000000000001</v>
      </c>
      <c r="AD228" s="133">
        <f t="shared" si="9"/>
        <v>0.73599999999999999</v>
      </c>
      <c r="AE228" s="71">
        <f t="shared" si="10"/>
        <v>0.94199999999999995</v>
      </c>
      <c r="AF228" s="134">
        <f t="shared" si="11"/>
        <v>0.82399999999999995</v>
      </c>
    </row>
    <row r="229" spans="1:32" x14ac:dyDescent="0.25">
      <c r="A229" s="75">
        <v>540138</v>
      </c>
      <c r="B229" s="4" t="s">
        <v>358</v>
      </c>
      <c r="C229" s="4" t="s">
        <v>147</v>
      </c>
      <c r="D229" s="4" t="s">
        <v>49</v>
      </c>
      <c r="E229" s="92">
        <v>2</v>
      </c>
      <c r="F229" s="75">
        <v>48</v>
      </c>
      <c r="G229" s="3">
        <v>63</v>
      </c>
      <c r="H229" s="3">
        <v>55.5</v>
      </c>
      <c r="I229" s="3">
        <v>40</v>
      </c>
      <c r="J229" s="3">
        <v>3</v>
      </c>
      <c r="K229" s="5">
        <v>7.4999999999999997E-2</v>
      </c>
      <c r="L229" s="3">
        <v>302</v>
      </c>
      <c r="M229" s="92">
        <v>0.13200000000000001</v>
      </c>
      <c r="N229" s="75">
        <v>1751</v>
      </c>
      <c r="O229" s="3">
        <v>1209</v>
      </c>
      <c r="P229" s="3">
        <v>1480</v>
      </c>
      <c r="Q229" s="3">
        <v>1387</v>
      </c>
      <c r="R229" s="5">
        <v>0.79200000000000004</v>
      </c>
      <c r="S229" s="3">
        <v>185</v>
      </c>
      <c r="T229" s="5">
        <v>0.106</v>
      </c>
      <c r="U229" s="3">
        <v>122</v>
      </c>
      <c r="V229" s="5">
        <v>7.0000000000000007E-2</v>
      </c>
      <c r="W229" s="3">
        <v>57</v>
      </c>
      <c r="X229" s="76">
        <v>3.3000000000000002E-2</v>
      </c>
      <c r="Y229" s="75">
        <v>48</v>
      </c>
      <c r="Z229" s="3">
        <v>0</v>
      </c>
      <c r="AA229" s="3">
        <v>48</v>
      </c>
      <c r="AB229" s="76">
        <v>2.7E-2</v>
      </c>
      <c r="AD229" s="133">
        <f t="shared" si="9"/>
        <v>0.67900000000000005</v>
      </c>
      <c r="AE229" s="71">
        <f t="shared" si="10"/>
        <v>0.19700000000000001</v>
      </c>
      <c r="AF229" s="134">
        <f t="shared" si="11"/>
        <v>0.24099999999999999</v>
      </c>
    </row>
    <row r="230" spans="1:32" x14ac:dyDescent="0.25">
      <c r="A230" s="75">
        <v>540216</v>
      </c>
      <c r="B230" s="4" t="s">
        <v>321</v>
      </c>
      <c r="C230" s="4" t="s">
        <v>184</v>
      </c>
      <c r="D230" s="4" t="s">
        <v>49</v>
      </c>
      <c r="E230" s="92">
        <v>5</v>
      </c>
      <c r="F230" s="75">
        <v>132</v>
      </c>
      <c r="G230" s="3">
        <v>134</v>
      </c>
      <c r="H230" s="3">
        <v>133</v>
      </c>
      <c r="I230" s="3">
        <v>99</v>
      </c>
      <c r="J230" s="3">
        <v>9</v>
      </c>
      <c r="K230" s="5">
        <v>9.0999999999999998E-2</v>
      </c>
      <c r="L230" s="3">
        <v>287</v>
      </c>
      <c r="M230" s="92">
        <v>0.34499999999999997</v>
      </c>
      <c r="N230" s="75">
        <v>1552</v>
      </c>
      <c r="O230" s="3">
        <v>1553</v>
      </c>
      <c r="P230" s="3">
        <v>1552.5</v>
      </c>
      <c r="Q230" s="3">
        <v>1416</v>
      </c>
      <c r="R230" s="5">
        <v>0.91200000000000003</v>
      </c>
      <c r="S230" s="3">
        <v>102</v>
      </c>
      <c r="T230" s="5">
        <v>6.6000000000000003E-2</v>
      </c>
      <c r="U230" s="3">
        <v>32</v>
      </c>
      <c r="V230" s="5">
        <v>2.1000000000000001E-2</v>
      </c>
      <c r="W230" s="3">
        <v>2</v>
      </c>
      <c r="X230" s="76">
        <v>1E-3</v>
      </c>
      <c r="Y230" s="75">
        <v>132</v>
      </c>
      <c r="Z230" s="3">
        <v>1</v>
      </c>
      <c r="AA230" s="3">
        <v>133</v>
      </c>
      <c r="AB230" s="76">
        <v>8.5999999999999993E-2</v>
      </c>
      <c r="AD230" s="133">
        <f t="shared" si="9"/>
        <v>0.70599999999999996</v>
      </c>
      <c r="AE230" s="71">
        <f t="shared" si="10"/>
        <v>0.34599999999999997</v>
      </c>
      <c r="AF230" s="134">
        <f t="shared" si="11"/>
        <v>0.45600000000000002</v>
      </c>
    </row>
    <row r="231" spans="1:32" x14ac:dyDescent="0.25">
      <c r="A231" s="75">
        <v>540084</v>
      </c>
      <c r="B231" s="4" t="s">
        <v>52</v>
      </c>
      <c r="C231" s="4" t="s">
        <v>53</v>
      </c>
      <c r="D231" s="4" t="s">
        <v>49</v>
      </c>
      <c r="E231" s="92">
        <v>11</v>
      </c>
      <c r="F231" s="75">
        <v>0</v>
      </c>
      <c r="G231" s="3">
        <v>0</v>
      </c>
      <c r="H231" s="3">
        <v>0</v>
      </c>
      <c r="I231" s="3">
        <v>0</v>
      </c>
      <c r="J231" s="3">
        <v>0</v>
      </c>
      <c r="K231" s="32">
        <v>0</v>
      </c>
      <c r="L231" s="3">
        <v>0</v>
      </c>
      <c r="M231" s="95">
        <v>0</v>
      </c>
      <c r="N231" s="75">
        <v>290</v>
      </c>
      <c r="O231" s="3">
        <v>242</v>
      </c>
      <c r="P231" s="3">
        <v>266</v>
      </c>
      <c r="Q231" s="3">
        <v>271</v>
      </c>
      <c r="R231" s="5">
        <v>0.93400000000000005</v>
      </c>
      <c r="S231" s="3">
        <v>1</v>
      </c>
      <c r="T231" s="5">
        <v>3.0000000000000001E-3</v>
      </c>
      <c r="U231" s="3">
        <v>7</v>
      </c>
      <c r="V231" s="5">
        <v>2.4E-2</v>
      </c>
      <c r="W231" s="3">
        <v>11</v>
      </c>
      <c r="X231" s="76">
        <v>3.7999999999999999E-2</v>
      </c>
      <c r="Y231" s="75">
        <v>0</v>
      </c>
      <c r="Z231" s="3">
        <v>0</v>
      </c>
      <c r="AA231" s="3">
        <v>0</v>
      </c>
      <c r="AB231" s="76">
        <v>0</v>
      </c>
      <c r="AD231" s="133">
        <f t="shared" si="9"/>
        <v>0</v>
      </c>
      <c r="AE231" s="71">
        <f t="shared" si="10"/>
        <v>0</v>
      </c>
      <c r="AF231" s="134">
        <f t="shared" si="11"/>
        <v>0</v>
      </c>
    </row>
    <row r="232" spans="1:32" x14ac:dyDescent="0.25">
      <c r="A232" s="75">
        <v>540271</v>
      </c>
      <c r="B232" s="4" t="s">
        <v>138</v>
      </c>
      <c r="C232" s="4" t="s">
        <v>100</v>
      </c>
      <c r="D232" s="4" t="s">
        <v>49</v>
      </c>
      <c r="E232" s="92">
        <v>3</v>
      </c>
      <c r="F232" s="75">
        <v>101</v>
      </c>
      <c r="G232" s="3">
        <v>203</v>
      </c>
      <c r="H232" s="3">
        <v>152</v>
      </c>
      <c r="I232" s="3">
        <v>117</v>
      </c>
      <c r="J232" s="3">
        <v>0</v>
      </c>
      <c r="K232" s="5">
        <v>0</v>
      </c>
      <c r="L232" s="3">
        <v>102</v>
      </c>
      <c r="M232" s="92">
        <v>1.147</v>
      </c>
      <c r="N232" s="75">
        <v>1052</v>
      </c>
      <c r="O232" s="3">
        <v>981</v>
      </c>
      <c r="P232" s="3">
        <v>1016.5</v>
      </c>
      <c r="Q232" s="3">
        <v>936</v>
      </c>
      <c r="R232" s="5">
        <v>0.89</v>
      </c>
      <c r="S232" s="3">
        <v>76</v>
      </c>
      <c r="T232" s="5">
        <v>7.1999999999999995E-2</v>
      </c>
      <c r="U232" s="3">
        <v>38</v>
      </c>
      <c r="V232" s="5">
        <v>3.5999999999999997E-2</v>
      </c>
      <c r="W232" s="3">
        <v>2</v>
      </c>
      <c r="X232" s="76">
        <v>2E-3</v>
      </c>
      <c r="Y232" s="75">
        <v>101</v>
      </c>
      <c r="Z232" s="3">
        <v>58</v>
      </c>
      <c r="AA232" s="3">
        <v>159</v>
      </c>
      <c r="AB232" s="76">
        <v>0.151</v>
      </c>
      <c r="AD232" s="133">
        <f t="shared" si="9"/>
        <v>0</v>
      </c>
      <c r="AE232" s="71">
        <f t="shared" si="10"/>
        <v>0.79300000000000004</v>
      </c>
      <c r="AF232" s="134">
        <f t="shared" si="11"/>
        <v>0.60899999999999999</v>
      </c>
    </row>
    <row r="233" spans="1:32" x14ac:dyDescent="0.25">
      <c r="A233" s="75">
        <v>540176</v>
      </c>
      <c r="B233" s="4" t="s">
        <v>297</v>
      </c>
      <c r="C233" s="4" t="s">
        <v>238</v>
      </c>
      <c r="D233" s="4" t="s">
        <v>49</v>
      </c>
      <c r="E233" s="92">
        <v>7</v>
      </c>
      <c r="F233" s="75">
        <v>46</v>
      </c>
      <c r="G233" s="3">
        <v>59</v>
      </c>
      <c r="H233" s="3">
        <v>52.5</v>
      </c>
      <c r="I233" s="3">
        <v>36</v>
      </c>
      <c r="J233" s="3">
        <v>0</v>
      </c>
      <c r="K233" s="5">
        <v>0</v>
      </c>
      <c r="L233" s="3">
        <v>73</v>
      </c>
      <c r="M233" s="92">
        <v>0.49299999999999999</v>
      </c>
      <c r="N233" s="75">
        <v>147</v>
      </c>
      <c r="O233" s="3">
        <v>143</v>
      </c>
      <c r="P233" s="3">
        <v>145</v>
      </c>
      <c r="Q233" s="3">
        <v>123</v>
      </c>
      <c r="R233" s="5">
        <v>0.83699999999999997</v>
      </c>
      <c r="S233" s="3">
        <v>3</v>
      </c>
      <c r="T233" s="5">
        <v>0.02</v>
      </c>
      <c r="U233" s="3">
        <v>7</v>
      </c>
      <c r="V233" s="5">
        <v>4.8000000000000001E-2</v>
      </c>
      <c r="W233" s="3">
        <v>14</v>
      </c>
      <c r="X233" s="76">
        <v>9.5000000000000001E-2</v>
      </c>
      <c r="Y233" s="75">
        <v>46</v>
      </c>
      <c r="Z233" s="3">
        <v>6</v>
      </c>
      <c r="AA233" s="3">
        <v>52</v>
      </c>
      <c r="AB233" s="76">
        <v>0.35399999999999998</v>
      </c>
      <c r="AD233" s="133">
        <f t="shared" si="9"/>
        <v>0</v>
      </c>
      <c r="AE233" s="71">
        <f t="shared" si="10"/>
        <v>0.438</v>
      </c>
      <c r="AF233" s="134">
        <f t="shared" si="11"/>
        <v>0.83699999999999997</v>
      </c>
    </row>
    <row r="234" spans="1:32" ht="15.75" thickBot="1" x14ac:dyDescent="0.3">
      <c r="A234" s="77">
        <v>540106</v>
      </c>
      <c r="B234" s="102" t="s">
        <v>214</v>
      </c>
      <c r="C234" s="102" t="s">
        <v>156</v>
      </c>
      <c r="D234" s="102" t="s">
        <v>49</v>
      </c>
      <c r="E234" s="101">
        <v>6</v>
      </c>
      <c r="F234" s="77">
        <v>21</v>
      </c>
      <c r="G234" s="78">
        <v>52</v>
      </c>
      <c r="H234" s="78">
        <v>36.5</v>
      </c>
      <c r="I234" s="78">
        <v>24</v>
      </c>
      <c r="J234" s="78">
        <v>0</v>
      </c>
      <c r="K234" s="100">
        <v>0</v>
      </c>
      <c r="L234" s="78">
        <v>48</v>
      </c>
      <c r="M234" s="101">
        <v>0.5</v>
      </c>
      <c r="N234" s="77">
        <v>105</v>
      </c>
      <c r="O234" s="78">
        <v>114</v>
      </c>
      <c r="P234" s="78">
        <v>109.5</v>
      </c>
      <c r="Q234" s="78">
        <v>84</v>
      </c>
      <c r="R234" s="100">
        <v>0.8</v>
      </c>
      <c r="S234" s="78">
        <v>13</v>
      </c>
      <c r="T234" s="100">
        <v>0.124</v>
      </c>
      <c r="U234" s="78">
        <v>7</v>
      </c>
      <c r="V234" s="100">
        <v>6.7000000000000004E-2</v>
      </c>
      <c r="W234" s="78">
        <v>1</v>
      </c>
      <c r="X234" s="79">
        <v>0.01</v>
      </c>
      <c r="Y234" s="77">
        <v>21</v>
      </c>
      <c r="Z234" s="78">
        <v>19</v>
      </c>
      <c r="AA234" s="78">
        <v>40</v>
      </c>
      <c r="AB234" s="79">
        <v>0.38100000000000001</v>
      </c>
      <c r="AD234" s="135">
        <f t="shared" si="9"/>
        <v>0</v>
      </c>
      <c r="AE234" s="136">
        <f t="shared" si="10"/>
        <v>0.442</v>
      </c>
      <c r="AF234" s="137">
        <f t="shared" si="11"/>
        <v>0.86799999999999999</v>
      </c>
    </row>
  </sheetData>
  <autoFilter ref="A5:AG5" xr:uid="{8798C514-B56F-4652-BDA1-05D386EBE7C4}">
    <sortState xmlns:xlrd2="http://schemas.microsoft.com/office/spreadsheetml/2017/richdata2" ref="A6:AG234">
      <sortCondition ref="B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FFC2-C82B-48C6-9738-EA143666CED2}">
  <dimension ref="A1:AF60"/>
  <sheetViews>
    <sheetView workbookViewId="0">
      <pane xSplit="3" ySplit="5" topLeftCell="I36" activePane="bottomRight" state="frozen"/>
      <selection pane="topRight" activeCell="D1" sqref="D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467</v>
      </c>
    </row>
    <row r="2" spans="1:32" ht="15.75" thickBot="1" x14ac:dyDescent="0.3"/>
    <row r="3" spans="1:32"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85">
        <v>540001</v>
      </c>
      <c r="B6" s="68" t="s">
        <v>54</v>
      </c>
      <c r="C6" s="68" t="s">
        <v>55</v>
      </c>
      <c r="D6" s="68" t="s">
        <v>56</v>
      </c>
      <c r="E6" s="93">
        <v>7</v>
      </c>
      <c r="F6" s="85">
        <v>345</v>
      </c>
      <c r="G6" s="30">
        <v>483</v>
      </c>
      <c r="H6" s="30">
        <v>414</v>
      </c>
      <c r="I6" s="30">
        <v>302</v>
      </c>
      <c r="J6" s="30">
        <v>0</v>
      </c>
      <c r="K6" s="69">
        <v>0</v>
      </c>
      <c r="L6" s="30">
        <v>6212</v>
      </c>
      <c r="M6" s="93">
        <v>4.9000000000000002E-2</v>
      </c>
      <c r="N6" s="85">
        <v>7863</v>
      </c>
      <c r="O6" s="30">
        <v>8859</v>
      </c>
      <c r="P6" s="30">
        <v>8361</v>
      </c>
      <c r="Q6" s="30">
        <v>5310</v>
      </c>
      <c r="R6" s="69">
        <v>0.67500000000000004</v>
      </c>
      <c r="S6" s="30">
        <v>343</v>
      </c>
      <c r="T6" s="69">
        <v>4.3999999999999997E-2</v>
      </c>
      <c r="U6" s="30">
        <v>1994</v>
      </c>
      <c r="V6" s="69">
        <v>0.254</v>
      </c>
      <c r="W6" s="30">
        <v>216</v>
      </c>
      <c r="X6" s="86">
        <v>2.7E-2</v>
      </c>
      <c r="Y6" s="85">
        <v>345</v>
      </c>
      <c r="Z6" s="30">
        <v>126</v>
      </c>
      <c r="AA6" s="30">
        <v>471</v>
      </c>
      <c r="AB6" s="86">
        <v>0.06</v>
      </c>
      <c r="AD6" s="133">
        <f t="shared" ref="AD6:AD37" si="0">IFERROR(_xlfn.PERCENTRANK.INC(K$6:K$60,K6),"-9999")</f>
        <v>0</v>
      </c>
      <c r="AE6" s="71">
        <f t="shared" ref="AE6:AE37" si="1">IFERROR(_xlfn.PERCENTRANK.INC(M$6:M$60,M6),"-9999")</f>
        <v>0.222</v>
      </c>
      <c r="AF6" s="134">
        <f t="shared" ref="AF6:AF37" si="2">IFERROR(_xlfn.PERCENTRANK.INC(AB$6:AB$60,AB6),"-9999")</f>
        <v>0.20300000000000001</v>
      </c>
    </row>
    <row r="7" spans="1:32" x14ac:dyDescent="0.25">
      <c r="A7" s="85">
        <v>540007</v>
      </c>
      <c r="B7" s="68" t="s">
        <v>70</v>
      </c>
      <c r="C7" s="68" t="s">
        <v>71</v>
      </c>
      <c r="D7" s="68" t="s">
        <v>56</v>
      </c>
      <c r="E7" s="93">
        <v>3</v>
      </c>
      <c r="F7" s="85">
        <v>3012</v>
      </c>
      <c r="G7" s="30">
        <v>3904</v>
      </c>
      <c r="H7" s="30">
        <v>3458</v>
      </c>
      <c r="I7" s="30">
        <v>2614</v>
      </c>
      <c r="J7" s="30">
        <v>419</v>
      </c>
      <c r="K7" s="69">
        <v>0.16</v>
      </c>
      <c r="L7" s="30">
        <v>7596</v>
      </c>
      <c r="M7" s="93">
        <v>0.34399999999999997</v>
      </c>
      <c r="N7" s="85">
        <v>10545</v>
      </c>
      <c r="O7" s="30">
        <v>8687</v>
      </c>
      <c r="P7" s="30">
        <v>9616</v>
      </c>
      <c r="Q7" s="30">
        <v>8322</v>
      </c>
      <c r="R7" s="69">
        <v>0.78900000000000003</v>
      </c>
      <c r="S7" s="30">
        <v>618</v>
      </c>
      <c r="T7" s="69">
        <v>5.8999999999999997E-2</v>
      </c>
      <c r="U7" s="30">
        <v>254</v>
      </c>
      <c r="V7" s="69">
        <v>2.4E-2</v>
      </c>
      <c r="W7" s="30">
        <v>1351</v>
      </c>
      <c r="X7" s="86">
        <v>0.128</v>
      </c>
      <c r="Y7" s="85">
        <v>3012</v>
      </c>
      <c r="Z7" s="30">
        <v>835</v>
      </c>
      <c r="AA7" s="30">
        <v>3847</v>
      </c>
      <c r="AB7" s="86">
        <v>0.36499999999999999</v>
      </c>
      <c r="AD7" s="133">
        <f t="shared" si="0"/>
        <v>0.85099999999999998</v>
      </c>
      <c r="AE7" s="71">
        <f t="shared" si="1"/>
        <v>0.92500000000000004</v>
      </c>
      <c r="AF7" s="134">
        <f t="shared" si="2"/>
        <v>1</v>
      </c>
    </row>
    <row r="8" spans="1:32" x14ac:dyDescent="0.25">
      <c r="A8" s="85">
        <v>540009</v>
      </c>
      <c r="B8" s="68" t="s">
        <v>78</v>
      </c>
      <c r="C8" s="68" t="s">
        <v>51</v>
      </c>
      <c r="D8" s="68" t="s">
        <v>56</v>
      </c>
      <c r="E8" s="93">
        <v>7</v>
      </c>
      <c r="F8" s="85">
        <v>1436</v>
      </c>
      <c r="G8" s="30">
        <v>972</v>
      </c>
      <c r="H8" s="30">
        <v>1204</v>
      </c>
      <c r="I8" s="30">
        <v>727</v>
      </c>
      <c r="J8" s="30">
        <v>0</v>
      </c>
      <c r="K8" s="69">
        <v>0</v>
      </c>
      <c r="L8" s="30">
        <v>7784</v>
      </c>
      <c r="M8" s="93">
        <v>9.2999999999999999E-2</v>
      </c>
      <c r="N8" s="85">
        <v>15335</v>
      </c>
      <c r="O8" s="30">
        <v>8579</v>
      </c>
      <c r="P8" s="30">
        <v>11957</v>
      </c>
      <c r="Q8" s="30">
        <v>11013</v>
      </c>
      <c r="R8" s="69">
        <v>0.71799999999999997</v>
      </c>
      <c r="S8" s="30">
        <v>472</v>
      </c>
      <c r="T8" s="69">
        <v>3.1E-2</v>
      </c>
      <c r="U8" s="30">
        <v>3420</v>
      </c>
      <c r="V8" s="69">
        <v>0.223</v>
      </c>
      <c r="W8" s="30">
        <v>430</v>
      </c>
      <c r="X8" s="86">
        <v>2.8000000000000001E-2</v>
      </c>
      <c r="Y8" s="85">
        <v>1436</v>
      </c>
      <c r="Z8" s="30">
        <v>20</v>
      </c>
      <c r="AA8" s="30">
        <v>1456</v>
      </c>
      <c r="AB8" s="86">
        <v>9.5000000000000001E-2</v>
      </c>
      <c r="AD8" s="133">
        <f t="shared" si="0"/>
        <v>0</v>
      </c>
      <c r="AE8" s="71">
        <f t="shared" si="1"/>
        <v>0.53700000000000003</v>
      </c>
      <c r="AF8" s="134">
        <f t="shared" si="2"/>
        <v>0.57399999999999995</v>
      </c>
    </row>
    <row r="9" spans="1:32" x14ac:dyDescent="0.25">
      <c r="A9" s="85">
        <v>540011</v>
      </c>
      <c r="B9" s="68" t="s">
        <v>87</v>
      </c>
      <c r="C9" s="68" t="s">
        <v>53</v>
      </c>
      <c r="D9" s="68" t="s">
        <v>56</v>
      </c>
      <c r="E9" s="93">
        <v>11</v>
      </c>
      <c r="F9" s="85">
        <v>313</v>
      </c>
      <c r="G9" s="30">
        <v>256</v>
      </c>
      <c r="H9" s="30">
        <v>284.5</v>
      </c>
      <c r="I9" s="30">
        <v>131</v>
      </c>
      <c r="J9" s="30">
        <v>3</v>
      </c>
      <c r="K9" s="69">
        <v>2.3E-2</v>
      </c>
      <c r="L9" s="30">
        <v>1663</v>
      </c>
      <c r="M9" s="93">
        <v>7.9000000000000001E-2</v>
      </c>
      <c r="N9" s="85">
        <v>10424</v>
      </c>
      <c r="O9" s="30">
        <v>7396</v>
      </c>
      <c r="P9" s="30">
        <v>8910</v>
      </c>
      <c r="Q9" s="30">
        <v>8787</v>
      </c>
      <c r="R9" s="69">
        <v>0.84299999999999997</v>
      </c>
      <c r="S9" s="30">
        <v>416</v>
      </c>
      <c r="T9" s="69">
        <v>0.04</v>
      </c>
      <c r="U9" s="30">
        <v>1087</v>
      </c>
      <c r="V9" s="69">
        <v>0.104</v>
      </c>
      <c r="W9" s="30">
        <v>134</v>
      </c>
      <c r="X9" s="86">
        <v>1.2999999999999999E-2</v>
      </c>
      <c r="Y9" s="85">
        <v>313</v>
      </c>
      <c r="Z9" s="30">
        <v>68</v>
      </c>
      <c r="AA9" s="30">
        <v>381</v>
      </c>
      <c r="AB9" s="86">
        <v>3.6999999999999998E-2</v>
      </c>
      <c r="AD9" s="133">
        <f t="shared" si="0"/>
        <v>0.40699999999999997</v>
      </c>
      <c r="AE9" s="71">
        <f t="shared" si="1"/>
        <v>0.48099999999999998</v>
      </c>
      <c r="AF9" s="134">
        <f t="shared" si="2"/>
        <v>9.1999999999999998E-2</v>
      </c>
    </row>
    <row r="10" spans="1:32" x14ac:dyDescent="0.25">
      <c r="A10" s="85">
        <v>540016</v>
      </c>
      <c r="B10" s="68" t="s">
        <v>91</v>
      </c>
      <c r="C10" s="68" t="s">
        <v>80</v>
      </c>
      <c r="D10" s="68" t="s">
        <v>56</v>
      </c>
      <c r="E10" s="93">
        <v>2</v>
      </c>
      <c r="F10" s="85">
        <v>1451</v>
      </c>
      <c r="G10" s="30">
        <v>2692</v>
      </c>
      <c r="H10" s="30">
        <v>2071.5</v>
      </c>
      <c r="I10" s="30">
        <v>1702</v>
      </c>
      <c r="J10" s="30">
        <v>65</v>
      </c>
      <c r="K10" s="69">
        <v>3.7999999999999999E-2</v>
      </c>
      <c r="L10" s="30">
        <v>10116</v>
      </c>
      <c r="M10" s="93">
        <v>0.16800000000000001</v>
      </c>
      <c r="N10" s="85">
        <v>20782</v>
      </c>
      <c r="O10" s="30">
        <v>23816</v>
      </c>
      <c r="P10" s="30">
        <v>22299</v>
      </c>
      <c r="Q10" s="30">
        <v>18139</v>
      </c>
      <c r="R10" s="69">
        <v>0.873</v>
      </c>
      <c r="S10" s="30">
        <v>811</v>
      </c>
      <c r="T10" s="69">
        <v>3.9E-2</v>
      </c>
      <c r="U10" s="30">
        <v>1479</v>
      </c>
      <c r="V10" s="69">
        <v>7.0999999999999994E-2</v>
      </c>
      <c r="W10" s="30">
        <v>353</v>
      </c>
      <c r="X10" s="86">
        <v>1.7000000000000001E-2</v>
      </c>
      <c r="Y10" s="85">
        <v>1451</v>
      </c>
      <c r="Z10" s="30">
        <v>194</v>
      </c>
      <c r="AA10" s="30">
        <v>1645</v>
      </c>
      <c r="AB10" s="86">
        <v>7.9000000000000001E-2</v>
      </c>
      <c r="AD10" s="133">
        <f t="shared" si="0"/>
        <v>0.55500000000000005</v>
      </c>
      <c r="AE10" s="71">
        <f t="shared" si="1"/>
        <v>0.74</v>
      </c>
      <c r="AF10" s="134">
        <f t="shared" si="2"/>
        <v>0.42499999999999999</v>
      </c>
    </row>
    <row r="11" spans="1:32" x14ac:dyDescent="0.25">
      <c r="A11" s="85">
        <v>540020</v>
      </c>
      <c r="B11" s="68" t="s">
        <v>93</v>
      </c>
      <c r="C11" s="68" t="s">
        <v>94</v>
      </c>
      <c r="D11" s="68" t="s">
        <v>56</v>
      </c>
      <c r="E11" s="93">
        <v>5</v>
      </c>
      <c r="F11" s="85">
        <v>414</v>
      </c>
      <c r="G11" s="30">
        <v>599</v>
      </c>
      <c r="H11" s="30">
        <v>506.5</v>
      </c>
      <c r="I11" s="30">
        <v>465</v>
      </c>
      <c r="J11" s="30">
        <v>0</v>
      </c>
      <c r="K11" s="69">
        <v>0</v>
      </c>
      <c r="L11" s="30">
        <v>6372</v>
      </c>
      <c r="M11" s="93">
        <v>7.2999999999999995E-2</v>
      </c>
      <c r="N11" s="85">
        <v>3554</v>
      </c>
      <c r="O11" s="30">
        <v>4614</v>
      </c>
      <c r="P11" s="30">
        <v>4084</v>
      </c>
      <c r="Q11" s="30">
        <v>1726</v>
      </c>
      <c r="R11" s="69">
        <v>0.48599999999999999</v>
      </c>
      <c r="S11" s="30">
        <v>72</v>
      </c>
      <c r="T11" s="69">
        <v>0.02</v>
      </c>
      <c r="U11" s="30">
        <v>1685</v>
      </c>
      <c r="V11" s="69">
        <v>0.47399999999999998</v>
      </c>
      <c r="W11" s="30">
        <v>71</v>
      </c>
      <c r="X11" s="86">
        <v>0.02</v>
      </c>
      <c r="Y11" s="85">
        <v>414</v>
      </c>
      <c r="Z11" s="30">
        <v>16</v>
      </c>
      <c r="AA11" s="30">
        <v>430</v>
      </c>
      <c r="AB11" s="86">
        <v>0.121</v>
      </c>
      <c r="AD11" s="133">
        <f t="shared" si="0"/>
        <v>0</v>
      </c>
      <c r="AE11" s="71">
        <f t="shared" si="1"/>
        <v>0.44400000000000001</v>
      </c>
      <c r="AF11" s="134">
        <f t="shared" si="2"/>
        <v>0.66600000000000004</v>
      </c>
    </row>
    <row r="12" spans="1:32" x14ac:dyDescent="0.25">
      <c r="A12" s="85">
        <v>540022</v>
      </c>
      <c r="B12" s="68" t="s">
        <v>97</v>
      </c>
      <c r="C12" s="68" t="s">
        <v>98</v>
      </c>
      <c r="D12" s="68" t="s">
        <v>56</v>
      </c>
      <c r="E12" s="93">
        <v>3</v>
      </c>
      <c r="F12" s="85">
        <v>915</v>
      </c>
      <c r="G12" s="30">
        <v>800</v>
      </c>
      <c r="H12" s="30">
        <v>857.5</v>
      </c>
      <c r="I12" s="30">
        <v>946</v>
      </c>
      <c r="J12" s="30">
        <v>3</v>
      </c>
      <c r="K12" s="69">
        <v>3.0000000000000001E-3</v>
      </c>
      <c r="L12" s="30">
        <v>5674</v>
      </c>
      <c r="M12" s="93">
        <v>0.16700000000000001</v>
      </c>
      <c r="N12" s="85">
        <v>4828</v>
      </c>
      <c r="O12" s="30">
        <v>4280</v>
      </c>
      <c r="P12" s="30">
        <v>4554</v>
      </c>
      <c r="Q12" s="30">
        <v>3968</v>
      </c>
      <c r="R12" s="69">
        <v>0.82199999999999995</v>
      </c>
      <c r="S12" s="30">
        <v>94</v>
      </c>
      <c r="T12" s="69">
        <v>1.9E-2</v>
      </c>
      <c r="U12" s="30">
        <v>648</v>
      </c>
      <c r="V12" s="69">
        <v>0.13400000000000001</v>
      </c>
      <c r="W12" s="30">
        <v>118</v>
      </c>
      <c r="X12" s="86">
        <v>2.4E-2</v>
      </c>
      <c r="Y12" s="85">
        <v>915</v>
      </c>
      <c r="Z12" s="30">
        <v>100</v>
      </c>
      <c r="AA12" s="30">
        <v>1015</v>
      </c>
      <c r="AB12" s="86">
        <v>0.21</v>
      </c>
      <c r="AD12" s="133">
        <f t="shared" si="0"/>
        <v>0.222</v>
      </c>
      <c r="AE12" s="71">
        <f t="shared" si="1"/>
        <v>0.72199999999999998</v>
      </c>
      <c r="AF12" s="134">
        <f t="shared" si="2"/>
        <v>0.88800000000000001</v>
      </c>
    </row>
    <row r="13" spans="1:32" x14ac:dyDescent="0.25">
      <c r="A13" s="85">
        <v>540024</v>
      </c>
      <c r="B13" s="68" t="s">
        <v>101</v>
      </c>
      <c r="C13" s="68" t="s">
        <v>102</v>
      </c>
      <c r="D13" s="68" t="s">
        <v>56</v>
      </c>
      <c r="E13" s="93">
        <v>6</v>
      </c>
      <c r="F13" s="85">
        <v>1363</v>
      </c>
      <c r="G13" s="30">
        <v>1073</v>
      </c>
      <c r="H13" s="30">
        <v>1218</v>
      </c>
      <c r="I13" s="30">
        <v>703</v>
      </c>
      <c r="J13" s="30">
        <v>0</v>
      </c>
      <c r="K13" s="69">
        <v>0</v>
      </c>
      <c r="L13" s="30">
        <v>5643</v>
      </c>
      <c r="M13" s="93">
        <v>0.125</v>
      </c>
      <c r="N13" s="85">
        <v>8721</v>
      </c>
      <c r="O13" s="30">
        <v>5166</v>
      </c>
      <c r="P13" s="30">
        <v>6943.5</v>
      </c>
      <c r="Q13" s="30">
        <v>2851</v>
      </c>
      <c r="R13" s="69">
        <v>0.32700000000000001</v>
      </c>
      <c r="S13" s="30">
        <v>195</v>
      </c>
      <c r="T13" s="69">
        <v>2.1999999999999999E-2</v>
      </c>
      <c r="U13" s="30">
        <v>5598</v>
      </c>
      <c r="V13" s="69">
        <v>0.64200000000000002</v>
      </c>
      <c r="W13" s="30">
        <v>77</v>
      </c>
      <c r="X13" s="86">
        <v>8.9999999999999993E-3</v>
      </c>
      <c r="Y13" s="85">
        <v>1363</v>
      </c>
      <c r="Z13" s="30">
        <v>92</v>
      </c>
      <c r="AA13" s="30">
        <v>1455</v>
      </c>
      <c r="AB13" s="86">
        <v>0.16700000000000001</v>
      </c>
      <c r="AD13" s="133">
        <f t="shared" si="0"/>
        <v>0</v>
      </c>
      <c r="AE13" s="71">
        <f t="shared" si="1"/>
        <v>0.629</v>
      </c>
      <c r="AF13" s="134">
        <f t="shared" si="2"/>
        <v>0.77700000000000002</v>
      </c>
    </row>
    <row r="14" spans="1:32" x14ac:dyDescent="0.25">
      <c r="A14" s="85">
        <v>540026</v>
      </c>
      <c r="B14" s="68" t="s">
        <v>114</v>
      </c>
      <c r="C14" s="68" t="s">
        <v>58</v>
      </c>
      <c r="D14" s="68" t="s">
        <v>56</v>
      </c>
      <c r="E14" s="93">
        <v>4</v>
      </c>
      <c r="F14" s="85">
        <v>1036</v>
      </c>
      <c r="G14" s="30">
        <v>1742</v>
      </c>
      <c r="H14" s="30">
        <v>1389</v>
      </c>
      <c r="I14" s="30">
        <v>953</v>
      </c>
      <c r="J14" s="30">
        <v>33</v>
      </c>
      <c r="K14" s="69">
        <v>3.5000000000000003E-2</v>
      </c>
      <c r="L14" s="30">
        <v>4456</v>
      </c>
      <c r="M14" s="93">
        <v>0.214</v>
      </c>
      <c r="N14" s="85">
        <v>15469</v>
      </c>
      <c r="O14" s="30">
        <v>16368</v>
      </c>
      <c r="P14" s="30">
        <v>15918.5</v>
      </c>
      <c r="Q14" s="30">
        <v>13562</v>
      </c>
      <c r="R14" s="69">
        <v>0.877</v>
      </c>
      <c r="S14" s="30">
        <v>577</v>
      </c>
      <c r="T14" s="69">
        <v>3.6999999999999998E-2</v>
      </c>
      <c r="U14" s="30">
        <v>1238</v>
      </c>
      <c r="V14" s="69">
        <v>0.08</v>
      </c>
      <c r="W14" s="30">
        <v>92</v>
      </c>
      <c r="X14" s="86">
        <v>6.0000000000000001E-3</v>
      </c>
      <c r="Y14" s="85">
        <v>1036</v>
      </c>
      <c r="Z14" s="30">
        <v>475</v>
      </c>
      <c r="AA14" s="30">
        <v>1511</v>
      </c>
      <c r="AB14" s="86">
        <v>9.8000000000000004E-2</v>
      </c>
      <c r="AD14" s="133">
        <f t="shared" si="0"/>
        <v>0.51800000000000002</v>
      </c>
      <c r="AE14" s="71">
        <f t="shared" si="1"/>
        <v>0.81399999999999995</v>
      </c>
      <c r="AF14" s="134">
        <f t="shared" si="2"/>
        <v>0.59199999999999997</v>
      </c>
    </row>
    <row r="15" spans="1:32" x14ac:dyDescent="0.25">
      <c r="A15" s="85">
        <v>540035</v>
      </c>
      <c r="B15" s="68" t="s">
        <v>117</v>
      </c>
      <c r="C15" s="68" t="s">
        <v>118</v>
      </c>
      <c r="D15" s="68" t="s">
        <v>56</v>
      </c>
      <c r="E15" s="93">
        <v>7</v>
      </c>
      <c r="F15" s="85">
        <v>705</v>
      </c>
      <c r="G15" s="30">
        <v>568</v>
      </c>
      <c r="H15" s="30">
        <v>636.5</v>
      </c>
      <c r="I15" s="30">
        <v>352</v>
      </c>
      <c r="J15" s="30">
        <v>0</v>
      </c>
      <c r="K15" s="69">
        <v>0</v>
      </c>
      <c r="L15" s="30">
        <v>6894</v>
      </c>
      <c r="M15" s="93">
        <v>5.0999999999999997E-2</v>
      </c>
      <c r="N15" s="85">
        <v>8209</v>
      </c>
      <c r="O15" s="30">
        <v>4271</v>
      </c>
      <c r="P15" s="30">
        <v>6240</v>
      </c>
      <c r="Q15" s="30">
        <v>2593</v>
      </c>
      <c r="R15" s="69">
        <v>0.316</v>
      </c>
      <c r="S15" s="30">
        <v>175</v>
      </c>
      <c r="T15" s="69">
        <v>2.1000000000000001E-2</v>
      </c>
      <c r="U15" s="30">
        <v>5413</v>
      </c>
      <c r="V15" s="69">
        <v>0.65900000000000003</v>
      </c>
      <c r="W15" s="30">
        <v>28</v>
      </c>
      <c r="X15" s="86">
        <v>3.0000000000000001E-3</v>
      </c>
      <c r="Y15" s="85">
        <v>705</v>
      </c>
      <c r="Z15" s="30">
        <v>25</v>
      </c>
      <c r="AA15" s="30">
        <v>730</v>
      </c>
      <c r="AB15" s="86">
        <v>8.8999999999999996E-2</v>
      </c>
      <c r="AD15" s="133">
        <f t="shared" si="0"/>
        <v>0</v>
      </c>
      <c r="AE15" s="71">
        <f t="shared" si="1"/>
        <v>0.25900000000000001</v>
      </c>
      <c r="AF15" s="134">
        <f t="shared" si="2"/>
        <v>0.53700000000000003</v>
      </c>
    </row>
    <row r="16" spans="1:32" x14ac:dyDescent="0.25">
      <c r="A16" s="85">
        <v>540038</v>
      </c>
      <c r="B16" s="68" t="s">
        <v>121</v>
      </c>
      <c r="C16" s="68" t="s">
        <v>122</v>
      </c>
      <c r="D16" s="68" t="s">
        <v>56</v>
      </c>
      <c r="E16" s="93">
        <v>8</v>
      </c>
      <c r="F16" s="85">
        <v>295</v>
      </c>
      <c r="G16" s="30">
        <v>471</v>
      </c>
      <c r="H16" s="30">
        <v>383</v>
      </c>
      <c r="I16" s="30">
        <v>270</v>
      </c>
      <c r="J16" s="30">
        <v>0</v>
      </c>
      <c r="K16" s="69">
        <v>0</v>
      </c>
      <c r="L16" s="30">
        <v>7146</v>
      </c>
      <c r="M16" s="93">
        <v>3.7999999999999999E-2</v>
      </c>
      <c r="N16" s="85">
        <v>6779</v>
      </c>
      <c r="O16" s="30">
        <v>8060</v>
      </c>
      <c r="P16" s="30">
        <v>7419.5</v>
      </c>
      <c r="Q16" s="30">
        <v>4914</v>
      </c>
      <c r="R16" s="69">
        <v>0.72499999999999998</v>
      </c>
      <c r="S16" s="30">
        <v>195</v>
      </c>
      <c r="T16" s="69">
        <v>2.9000000000000001E-2</v>
      </c>
      <c r="U16" s="30">
        <v>1575</v>
      </c>
      <c r="V16" s="69">
        <v>0.23200000000000001</v>
      </c>
      <c r="W16" s="30">
        <v>95</v>
      </c>
      <c r="X16" s="86">
        <v>1.4E-2</v>
      </c>
      <c r="Y16" s="85">
        <v>295</v>
      </c>
      <c r="Z16" s="30">
        <v>1</v>
      </c>
      <c r="AA16" s="30">
        <v>296</v>
      </c>
      <c r="AB16" s="86">
        <v>4.3999999999999997E-2</v>
      </c>
      <c r="AD16" s="133">
        <f t="shared" si="0"/>
        <v>0</v>
      </c>
      <c r="AE16" s="71">
        <f t="shared" si="1"/>
        <v>7.3999999999999996E-2</v>
      </c>
      <c r="AF16" s="134">
        <f t="shared" si="2"/>
        <v>0.111</v>
      </c>
    </row>
    <row r="17" spans="1:32" x14ac:dyDescent="0.25">
      <c r="A17" s="85">
        <v>540040</v>
      </c>
      <c r="B17" s="68" t="s">
        <v>132</v>
      </c>
      <c r="C17" s="68" t="s">
        <v>60</v>
      </c>
      <c r="D17" s="68" t="s">
        <v>56</v>
      </c>
      <c r="E17" s="93">
        <v>4</v>
      </c>
      <c r="F17" s="85">
        <v>1204</v>
      </c>
      <c r="G17" s="30">
        <v>1488</v>
      </c>
      <c r="H17" s="30">
        <v>1346</v>
      </c>
      <c r="I17" s="30">
        <v>986</v>
      </c>
      <c r="J17" s="30">
        <v>75</v>
      </c>
      <c r="K17" s="69">
        <v>7.5999999999999998E-2</v>
      </c>
      <c r="L17" s="30">
        <v>20700</v>
      </c>
      <c r="M17" s="93">
        <v>4.8000000000000001E-2</v>
      </c>
      <c r="N17" s="85">
        <v>15556</v>
      </c>
      <c r="O17" s="30">
        <v>19531</v>
      </c>
      <c r="P17" s="30">
        <v>17543.5</v>
      </c>
      <c r="Q17" s="30">
        <v>11937</v>
      </c>
      <c r="R17" s="69">
        <v>0.76700000000000002</v>
      </c>
      <c r="S17" s="30">
        <v>935</v>
      </c>
      <c r="T17" s="69">
        <v>0.06</v>
      </c>
      <c r="U17" s="30">
        <v>2545</v>
      </c>
      <c r="V17" s="69">
        <v>0.16400000000000001</v>
      </c>
      <c r="W17" s="30">
        <v>139</v>
      </c>
      <c r="X17" s="86">
        <v>8.9999999999999993E-3</v>
      </c>
      <c r="Y17" s="85">
        <v>1204</v>
      </c>
      <c r="Z17" s="30">
        <v>0</v>
      </c>
      <c r="AA17" s="30">
        <v>1204</v>
      </c>
      <c r="AB17" s="86">
        <v>7.6999999999999999E-2</v>
      </c>
      <c r="AD17" s="133">
        <f t="shared" si="0"/>
        <v>0.629</v>
      </c>
      <c r="AE17" s="71">
        <f t="shared" si="1"/>
        <v>0.185</v>
      </c>
      <c r="AF17" s="134">
        <f t="shared" si="2"/>
        <v>0.35099999999999998</v>
      </c>
    </row>
    <row r="18" spans="1:32" x14ac:dyDescent="0.25">
      <c r="A18" s="85">
        <v>540047</v>
      </c>
      <c r="B18" s="68" t="s">
        <v>140</v>
      </c>
      <c r="C18" s="68" t="s">
        <v>137</v>
      </c>
      <c r="D18" s="68" t="s">
        <v>56</v>
      </c>
      <c r="E18" s="93">
        <v>11</v>
      </c>
      <c r="F18" s="85">
        <v>310</v>
      </c>
      <c r="G18" s="30">
        <v>452</v>
      </c>
      <c r="H18" s="30">
        <v>381</v>
      </c>
      <c r="I18" s="30">
        <v>170</v>
      </c>
      <c r="J18" s="30">
        <v>24</v>
      </c>
      <c r="K18" s="69">
        <v>0.14099999999999999</v>
      </c>
      <c r="L18" s="30">
        <v>850</v>
      </c>
      <c r="M18" s="93">
        <v>0.2</v>
      </c>
      <c r="N18" s="85">
        <v>6076</v>
      </c>
      <c r="O18" s="30">
        <v>7513</v>
      </c>
      <c r="P18" s="30">
        <v>6794.5</v>
      </c>
      <c r="Q18" s="30">
        <v>5526</v>
      </c>
      <c r="R18" s="69">
        <v>0.90900000000000003</v>
      </c>
      <c r="S18" s="30">
        <v>361</v>
      </c>
      <c r="T18" s="69">
        <v>5.8999999999999997E-2</v>
      </c>
      <c r="U18" s="30">
        <v>161</v>
      </c>
      <c r="V18" s="69">
        <v>2.5999999999999999E-2</v>
      </c>
      <c r="W18" s="30">
        <v>28</v>
      </c>
      <c r="X18" s="86">
        <v>5.0000000000000001E-3</v>
      </c>
      <c r="Y18" s="85">
        <v>310</v>
      </c>
      <c r="Z18" s="30">
        <v>38</v>
      </c>
      <c r="AA18" s="30">
        <v>348</v>
      </c>
      <c r="AB18" s="86">
        <v>5.7000000000000002E-2</v>
      </c>
      <c r="AD18" s="133">
        <f t="shared" si="0"/>
        <v>0.81399999999999995</v>
      </c>
      <c r="AE18" s="71">
        <f t="shared" si="1"/>
        <v>0.79600000000000004</v>
      </c>
      <c r="AF18" s="134">
        <f t="shared" si="2"/>
        <v>0.16600000000000001</v>
      </c>
    </row>
    <row r="19" spans="1:32" x14ac:dyDescent="0.25">
      <c r="A19" s="85">
        <v>540051</v>
      </c>
      <c r="B19" s="68" t="s">
        <v>144</v>
      </c>
      <c r="C19" s="68" t="s">
        <v>145</v>
      </c>
      <c r="D19" s="68" t="s">
        <v>56</v>
      </c>
      <c r="E19" s="93">
        <v>8</v>
      </c>
      <c r="F19" s="85">
        <v>379</v>
      </c>
      <c r="G19" s="30">
        <v>1047</v>
      </c>
      <c r="H19" s="30">
        <v>713</v>
      </c>
      <c r="I19" s="30">
        <v>376</v>
      </c>
      <c r="J19" s="30">
        <v>0</v>
      </c>
      <c r="K19" s="69">
        <v>0</v>
      </c>
      <c r="L19" s="30">
        <v>16883</v>
      </c>
      <c r="M19" s="93">
        <v>2.1999999999999999E-2</v>
      </c>
      <c r="N19" s="85">
        <v>8569</v>
      </c>
      <c r="O19" s="30">
        <v>10964</v>
      </c>
      <c r="P19" s="30">
        <v>9766.5</v>
      </c>
      <c r="Q19" s="30">
        <v>5865</v>
      </c>
      <c r="R19" s="69">
        <v>0.68400000000000005</v>
      </c>
      <c r="S19" s="30">
        <v>200</v>
      </c>
      <c r="T19" s="69">
        <v>2.3E-2</v>
      </c>
      <c r="U19" s="30">
        <v>2170</v>
      </c>
      <c r="V19" s="69">
        <v>0.253</v>
      </c>
      <c r="W19" s="30">
        <v>334</v>
      </c>
      <c r="X19" s="86">
        <v>3.9E-2</v>
      </c>
      <c r="Y19" s="85">
        <v>379</v>
      </c>
      <c r="Z19" s="30">
        <v>182</v>
      </c>
      <c r="AA19" s="30">
        <v>561</v>
      </c>
      <c r="AB19" s="86">
        <v>6.5000000000000002E-2</v>
      </c>
      <c r="AD19" s="133">
        <f t="shared" si="0"/>
        <v>0</v>
      </c>
      <c r="AE19" s="71">
        <f t="shared" si="1"/>
        <v>0</v>
      </c>
      <c r="AF19" s="134">
        <f t="shared" si="2"/>
        <v>0.25900000000000001</v>
      </c>
    </row>
    <row r="20" spans="1:32" x14ac:dyDescent="0.25">
      <c r="A20" s="85">
        <v>540053</v>
      </c>
      <c r="B20" s="68" t="s">
        <v>162</v>
      </c>
      <c r="C20" s="68" t="s">
        <v>105</v>
      </c>
      <c r="D20" s="68" t="s">
        <v>56</v>
      </c>
      <c r="E20" s="93">
        <v>6</v>
      </c>
      <c r="F20" s="85">
        <v>833</v>
      </c>
      <c r="G20" s="30">
        <v>1592</v>
      </c>
      <c r="H20" s="30">
        <v>1212.5</v>
      </c>
      <c r="I20" s="30">
        <v>824</v>
      </c>
      <c r="J20" s="30">
        <v>51</v>
      </c>
      <c r="K20" s="69">
        <v>6.2E-2</v>
      </c>
      <c r="L20" s="30">
        <v>8198</v>
      </c>
      <c r="M20" s="93">
        <v>0.10100000000000001</v>
      </c>
      <c r="N20" s="85">
        <v>19329</v>
      </c>
      <c r="O20" s="30">
        <v>20075</v>
      </c>
      <c r="P20" s="30">
        <v>19702</v>
      </c>
      <c r="Q20" s="30">
        <v>13974</v>
      </c>
      <c r="R20" s="69">
        <v>0.72299999999999998</v>
      </c>
      <c r="S20" s="30">
        <v>830</v>
      </c>
      <c r="T20" s="69">
        <v>4.2999999999999997E-2</v>
      </c>
      <c r="U20" s="30">
        <v>4385</v>
      </c>
      <c r="V20" s="69">
        <v>0.22700000000000001</v>
      </c>
      <c r="W20" s="30">
        <v>140</v>
      </c>
      <c r="X20" s="86">
        <v>7.0000000000000001E-3</v>
      </c>
      <c r="Y20" s="85">
        <v>833</v>
      </c>
      <c r="Z20" s="30">
        <v>204</v>
      </c>
      <c r="AA20" s="30">
        <v>1037</v>
      </c>
      <c r="AB20" s="86">
        <v>5.3999999999999999E-2</v>
      </c>
      <c r="AD20" s="133">
        <f t="shared" si="0"/>
        <v>0.59199999999999997</v>
      </c>
      <c r="AE20" s="71">
        <f t="shared" si="1"/>
        <v>0.59199999999999997</v>
      </c>
      <c r="AF20" s="134">
        <f t="shared" si="2"/>
        <v>0.14799999999999999</v>
      </c>
    </row>
    <row r="21" spans="1:32" x14ac:dyDescent="0.25">
      <c r="A21" s="85">
        <v>540063</v>
      </c>
      <c r="B21" s="68" t="s">
        <v>165</v>
      </c>
      <c r="C21" s="68" t="s">
        <v>166</v>
      </c>
      <c r="D21" s="68" t="s">
        <v>56</v>
      </c>
      <c r="E21" s="93">
        <v>5</v>
      </c>
      <c r="F21" s="85">
        <v>965</v>
      </c>
      <c r="G21" s="30">
        <v>1404</v>
      </c>
      <c r="H21" s="30">
        <v>1184.5</v>
      </c>
      <c r="I21" s="30">
        <v>853</v>
      </c>
      <c r="J21" s="30">
        <v>7</v>
      </c>
      <c r="K21" s="69">
        <v>8.0000000000000002E-3</v>
      </c>
      <c r="L21" s="30">
        <v>15042</v>
      </c>
      <c r="M21" s="93">
        <v>5.7000000000000002E-2</v>
      </c>
      <c r="N21" s="85">
        <v>12969</v>
      </c>
      <c r="O21" s="30">
        <v>14733</v>
      </c>
      <c r="P21" s="30">
        <v>13851</v>
      </c>
      <c r="Q21" s="30">
        <v>8948</v>
      </c>
      <c r="R21" s="69">
        <v>0.69</v>
      </c>
      <c r="S21" s="30">
        <v>538</v>
      </c>
      <c r="T21" s="69">
        <v>4.1000000000000002E-2</v>
      </c>
      <c r="U21" s="30">
        <v>3293</v>
      </c>
      <c r="V21" s="69">
        <v>0.254</v>
      </c>
      <c r="W21" s="30">
        <v>190</v>
      </c>
      <c r="X21" s="86">
        <v>1.4999999999999999E-2</v>
      </c>
      <c r="Y21" s="85">
        <v>965</v>
      </c>
      <c r="Z21" s="30">
        <v>51</v>
      </c>
      <c r="AA21" s="30">
        <v>1016</v>
      </c>
      <c r="AB21" s="86">
        <v>7.8E-2</v>
      </c>
      <c r="AD21" s="133">
        <f t="shared" si="0"/>
        <v>0.314</v>
      </c>
      <c r="AE21" s="71">
        <f t="shared" si="1"/>
        <v>0.33300000000000002</v>
      </c>
      <c r="AF21" s="134">
        <f t="shared" si="2"/>
        <v>0.40699999999999997</v>
      </c>
    </row>
    <row r="22" spans="1:32" x14ac:dyDescent="0.25">
      <c r="A22" s="85">
        <v>540065</v>
      </c>
      <c r="B22" s="68" t="s">
        <v>173</v>
      </c>
      <c r="C22" s="68" t="s">
        <v>96</v>
      </c>
      <c r="D22" s="68" t="s">
        <v>56</v>
      </c>
      <c r="E22" s="93">
        <v>9</v>
      </c>
      <c r="F22" s="85">
        <v>442</v>
      </c>
      <c r="G22" s="30">
        <v>611</v>
      </c>
      <c r="H22" s="30">
        <v>526.5</v>
      </c>
      <c r="I22" s="30">
        <v>484</v>
      </c>
      <c r="J22" s="30">
        <v>40</v>
      </c>
      <c r="K22" s="69">
        <v>8.3000000000000004E-2</v>
      </c>
      <c r="L22" s="30">
        <v>8535</v>
      </c>
      <c r="M22" s="93">
        <v>5.7000000000000002E-2</v>
      </c>
      <c r="N22" s="85">
        <v>20397</v>
      </c>
      <c r="O22" s="30">
        <v>19629</v>
      </c>
      <c r="P22" s="30">
        <v>20013</v>
      </c>
      <c r="Q22" s="30">
        <v>18104</v>
      </c>
      <c r="R22" s="69">
        <v>0.88800000000000001</v>
      </c>
      <c r="S22" s="30">
        <v>936</v>
      </c>
      <c r="T22" s="69">
        <v>4.5999999999999999E-2</v>
      </c>
      <c r="U22" s="30">
        <v>1315</v>
      </c>
      <c r="V22" s="69">
        <v>6.4000000000000001E-2</v>
      </c>
      <c r="W22" s="30">
        <v>42</v>
      </c>
      <c r="X22" s="86">
        <v>2E-3</v>
      </c>
      <c r="Y22" s="85">
        <v>442</v>
      </c>
      <c r="Z22" s="30">
        <v>30</v>
      </c>
      <c r="AA22" s="30">
        <v>472</v>
      </c>
      <c r="AB22" s="86">
        <v>2.3E-2</v>
      </c>
      <c r="AD22" s="133">
        <f t="shared" si="0"/>
        <v>0.64800000000000002</v>
      </c>
      <c r="AE22" s="71">
        <f t="shared" si="1"/>
        <v>0.33300000000000002</v>
      </c>
      <c r="AF22" s="134">
        <f t="shared" si="2"/>
        <v>3.6999999999999998E-2</v>
      </c>
    </row>
    <row r="23" spans="1:32" x14ac:dyDescent="0.25">
      <c r="A23" s="85">
        <v>540070</v>
      </c>
      <c r="B23" s="68" t="s">
        <v>189</v>
      </c>
      <c r="C23" s="68" t="s">
        <v>84</v>
      </c>
      <c r="D23" s="68" t="s">
        <v>56</v>
      </c>
      <c r="E23" s="93">
        <v>3</v>
      </c>
      <c r="F23" s="85">
        <v>7666</v>
      </c>
      <c r="G23" s="30">
        <v>10655</v>
      </c>
      <c r="H23" s="30">
        <v>9160.5</v>
      </c>
      <c r="I23" s="30">
        <v>8087</v>
      </c>
      <c r="J23" s="30">
        <v>1360</v>
      </c>
      <c r="K23" s="69">
        <v>0.16800000000000001</v>
      </c>
      <c r="L23" s="30">
        <v>20983</v>
      </c>
      <c r="M23" s="93">
        <v>0.38500000000000001</v>
      </c>
      <c r="N23" s="85">
        <v>47446</v>
      </c>
      <c r="O23" s="30">
        <v>48422</v>
      </c>
      <c r="P23" s="30">
        <v>47934</v>
      </c>
      <c r="Q23" s="30">
        <v>43523</v>
      </c>
      <c r="R23" s="69">
        <v>0.91700000000000004</v>
      </c>
      <c r="S23" s="30">
        <v>2264</v>
      </c>
      <c r="T23" s="69">
        <v>4.8000000000000001E-2</v>
      </c>
      <c r="U23" s="30">
        <v>1228</v>
      </c>
      <c r="V23" s="69">
        <v>2.5999999999999999E-2</v>
      </c>
      <c r="W23" s="30">
        <v>431</v>
      </c>
      <c r="X23" s="86">
        <v>8.9999999999999993E-3</v>
      </c>
      <c r="Y23" s="85">
        <v>7666</v>
      </c>
      <c r="Z23" s="30">
        <v>475</v>
      </c>
      <c r="AA23" s="30">
        <v>8141</v>
      </c>
      <c r="AB23" s="86">
        <v>0.17199999999999999</v>
      </c>
      <c r="AD23" s="133">
        <f t="shared" si="0"/>
        <v>0.88800000000000001</v>
      </c>
      <c r="AE23" s="71">
        <f t="shared" si="1"/>
        <v>0.94399999999999995</v>
      </c>
      <c r="AF23" s="134">
        <f t="shared" si="2"/>
        <v>0.81399999999999995</v>
      </c>
    </row>
    <row r="24" spans="1:32" x14ac:dyDescent="0.25">
      <c r="A24" s="85">
        <v>540085</v>
      </c>
      <c r="B24" s="68" t="s">
        <v>193</v>
      </c>
      <c r="C24" s="68" t="s">
        <v>160</v>
      </c>
      <c r="D24" s="68" t="s">
        <v>56</v>
      </c>
      <c r="E24" s="93">
        <v>7</v>
      </c>
      <c r="F24" s="85">
        <v>1736</v>
      </c>
      <c r="G24" s="30">
        <v>1041</v>
      </c>
      <c r="H24" s="30">
        <v>1388.5</v>
      </c>
      <c r="I24" s="30">
        <v>680</v>
      </c>
      <c r="J24" s="30">
        <v>16</v>
      </c>
      <c r="K24" s="69">
        <v>2.4E-2</v>
      </c>
      <c r="L24" s="30">
        <v>7144</v>
      </c>
      <c r="M24" s="93">
        <v>9.5000000000000001E-2</v>
      </c>
      <c r="N24" s="85">
        <v>18703</v>
      </c>
      <c r="O24" s="30">
        <v>9216</v>
      </c>
      <c r="P24" s="30">
        <v>13959.5</v>
      </c>
      <c r="Q24" s="30">
        <v>12853</v>
      </c>
      <c r="R24" s="69">
        <v>0.68700000000000006</v>
      </c>
      <c r="S24" s="30">
        <v>808</v>
      </c>
      <c r="T24" s="69">
        <v>4.2999999999999997E-2</v>
      </c>
      <c r="U24" s="30">
        <v>4043</v>
      </c>
      <c r="V24" s="69">
        <v>0.216</v>
      </c>
      <c r="W24" s="30">
        <v>999</v>
      </c>
      <c r="X24" s="86">
        <v>5.2999999999999999E-2</v>
      </c>
      <c r="Y24" s="85">
        <v>1736</v>
      </c>
      <c r="Z24" s="30">
        <v>26</v>
      </c>
      <c r="AA24" s="30">
        <v>1762</v>
      </c>
      <c r="AB24" s="86">
        <v>9.4E-2</v>
      </c>
      <c r="AD24" s="133">
        <f t="shared" si="0"/>
        <v>0.42499999999999999</v>
      </c>
      <c r="AE24" s="71">
        <f t="shared" si="1"/>
        <v>0.55500000000000005</v>
      </c>
      <c r="AF24" s="134">
        <f t="shared" si="2"/>
        <v>0.55500000000000005</v>
      </c>
    </row>
    <row r="25" spans="1:32" x14ac:dyDescent="0.25">
      <c r="A25" s="85">
        <v>540088</v>
      </c>
      <c r="B25" s="68" t="s">
        <v>197</v>
      </c>
      <c r="C25" s="68" t="s">
        <v>177</v>
      </c>
      <c r="D25" s="68" t="s">
        <v>56</v>
      </c>
      <c r="E25" s="93">
        <v>2</v>
      </c>
      <c r="F25" s="85">
        <v>2411</v>
      </c>
      <c r="G25" s="30">
        <v>2928</v>
      </c>
      <c r="H25" s="30">
        <v>2669.5</v>
      </c>
      <c r="I25" s="30">
        <v>2447</v>
      </c>
      <c r="J25" s="30">
        <v>61</v>
      </c>
      <c r="K25" s="69">
        <v>2.5000000000000001E-2</v>
      </c>
      <c r="L25" s="30">
        <v>11145</v>
      </c>
      <c r="M25" s="93">
        <v>0.22</v>
      </c>
      <c r="N25" s="85">
        <v>11123</v>
      </c>
      <c r="O25" s="30">
        <v>11884</v>
      </c>
      <c r="P25" s="30">
        <v>11503.5</v>
      </c>
      <c r="Q25" s="30">
        <v>9234</v>
      </c>
      <c r="R25" s="69">
        <v>0.83</v>
      </c>
      <c r="S25" s="30">
        <v>234</v>
      </c>
      <c r="T25" s="69">
        <v>2.1000000000000001E-2</v>
      </c>
      <c r="U25" s="30">
        <v>1578</v>
      </c>
      <c r="V25" s="69">
        <v>0.14199999999999999</v>
      </c>
      <c r="W25" s="30">
        <v>77</v>
      </c>
      <c r="X25" s="86">
        <v>7.0000000000000001E-3</v>
      </c>
      <c r="Y25" s="85">
        <v>2411</v>
      </c>
      <c r="Z25" s="30">
        <v>90</v>
      </c>
      <c r="AA25" s="30">
        <v>2501</v>
      </c>
      <c r="AB25" s="86">
        <v>0.22500000000000001</v>
      </c>
      <c r="AD25" s="133">
        <f t="shared" si="0"/>
        <v>0.44400000000000001</v>
      </c>
      <c r="AE25" s="71">
        <f t="shared" si="1"/>
        <v>0.83299999999999996</v>
      </c>
      <c r="AF25" s="134">
        <f t="shared" si="2"/>
        <v>0.94399999999999995</v>
      </c>
    </row>
    <row r="26" spans="1:32" x14ac:dyDescent="0.25">
      <c r="A26" s="85">
        <v>540097</v>
      </c>
      <c r="B26" s="68" t="s">
        <v>220</v>
      </c>
      <c r="C26" s="68" t="s">
        <v>156</v>
      </c>
      <c r="D26" s="68" t="s">
        <v>56</v>
      </c>
      <c r="E26" s="93">
        <v>6</v>
      </c>
      <c r="F26" s="85">
        <v>1020</v>
      </c>
      <c r="G26" s="30">
        <v>1386</v>
      </c>
      <c r="H26" s="30">
        <v>1203</v>
      </c>
      <c r="I26" s="30">
        <v>999</v>
      </c>
      <c r="J26" s="30">
        <v>18</v>
      </c>
      <c r="K26" s="69">
        <v>1.7999999999999999E-2</v>
      </c>
      <c r="L26" s="30">
        <v>5079</v>
      </c>
      <c r="M26" s="93">
        <v>0.19700000000000001</v>
      </c>
      <c r="N26" s="85">
        <v>17872</v>
      </c>
      <c r="O26" s="30">
        <v>16293</v>
      </c>
      <c r="P26" s="30">
        <v>17082.5</v>
      </c>
      <c r="Q26" s="30">
        <v>14625</v>
      </c>
      <c r="R26" s="69">
        <v>0.81799999999999995</v>
      </c>
      <c r="S26" s="30">
        <v>645</v>
      </c>
      <c r="T26" s="69">
        <v>3.5999999999999997E-2</v>
      </c>
      <c r="U26" s="30">
        <v>2521</v>
      </c>
      <c r="V26" s="69">
        <v>0.14099999999999999</v>
      </c>
      <c r="W26" s="30">
        <v>81</v>
      </c>
      <c r="X26" s="86">
        <v>5.0000000000000001E-3</v>
      </c>
      <c r="Y26" s="85">
        <v>1020</v>
      </c>
      <c r="Z26" s="30">
        <v>102</v>
      </c>
      <c r="AA26" s="30">
        <v>1122</v>
      </c>
      <c r="AB26" s="86">
        <v>6.3E-2</v>
      </c>
      <c r="AD26" s="133">
        <f t="shared" si="0"/>
        <v>0.38800000000000001</v>
      </c>
      <c r="AE26" s="71">
        <f t="shared" si="1"/>
        <v>0.75900000000000001</v>
      </c>
      <c r="AF26" s="134">
        <f t="shared" si="2"/>
        <v>0.222</v>
      </c>
    </row>
    <row r="27" spans="1:32" x14ac:dyDescent="0.25">
      <c r="A27" s="85">
        <v>540107</v>
      </c>
      <c r="B27" s="68" t="s">
        <v>226</v>
      </c>
      <c r="C27" s="68" t="s">
        <v>142</v>
      </c>
      <c r="D27" s="68" t="s">
        <v>56</v>
      </c>
      <c r="E27" s="93">
        <v>10</v>
      </c>
      <c r="F27" s="85">
        <v>612</v>
      </c>
      <c r="G27" s="30">
        <v>1033</v>
      </c>
      <c r="H27" s="30">
        <v>822.5</v>
      </c>
      <c r="I27" s="30">
        <v>608</v>
      </c>
      <c r="J27" s="30">
        <v>19</v>
      </c>
      <c r="K27" s="69">
        <v>3.1E-2</v>
      </c>
      <c r="L27" s="30">
        <v>5282</v>
      </c>
      <c r="M27" s="93">
        <v>0.115</v>
      </c>
      <c r="N27" s="85">
        <v>9550</v>
      </c>
      <c r="O27" s="30">
        <v>13111</v>
      </c>
      <c r="P27" s="30">
        <v>11330.5</v>
      </c>
      <c r="Q27" s="30">
        <v>6999</v>
      </c>
      <c r="R27" s="69">
        <v>0.73299999999999998</v>
      </c>
      <c r="S27" s="30">
        <v>291</v>
      </c>
      <c r="T27" s="69">
        <v>0.03</v>
      </c>
      <c r="U27" s="30">
        <v>2211</v>
      </c>
      <c r="V27" s="69">
        <v>0.23200000000000001</v>
      </c>
      <c r="W27" s="30">
        <v>49</v>
      </c>
      <c r="X27" s="86">
        <v>5.0000000000000001E-3</v>
      </c>
      <c r="Y27" s="85">
        <v>612</v>
      </c>
      <c r="Z27" s="30">
        <v>120</v>
      </c>
      <c r="AA27" s="30">
        <v>732</v>
      </c>
      <c r="AB27" s="86">
        <v>7.6999999999999999E-2</v>
      </c>
      <c r="AD27" s="133">
        <f t="shared" si="0"/>
        <v>0.46200000000000002</v>
      </c>
      <c r="AE27" s="71">
        <f t="shared" si="1"/>
        <v>0.61099999999999999</v>
      </c>
      <c r="AF27" s="134">
        <f t="shared" si="2"/>
        <v>0.35099999999999998</v>
      </c>
    </row>
    <row r="28" spans="1:32" x14ac:dyDescent="0.25">
      <c r="A28" s="85">
        <v>540112</v>
      </c>
      <c r="B28" s="68" t="s">
        <v>232</v>
      </c>
      <c r="C28" s="68" t="s">
        <v>196</v>
      </c>
      <c r="D28" s="68" t="s">
        <v>56</v>
      </c>
      <c r="E28" s="93">
        <v>2</v>
      </c>
      <c r="F28" s="85">
        <v>1393</v>
      </c>
      <c r="G28" s="30">
        <v>1683</v>
      </c>
      <c r="H28" s="30">
        <v>1538</v>
      </c>
      <c r="I28" s="30">
        <v>1014</v>
      </c>
      <c r="J28" s="30">
        <v>84</v>
      </c>
      <c r="K28" s="69">
        <v>8.3000000000000004E-2</v>
      </c>
      <c r="L28" s="30">
        <v>21862</v>
      </c>
      <c r="M28" s="93">
        <v>4.5999999999999999E-2</v>
      </c>
      <c r="N28" s="85">
        <v>11477</v>
      </c>
      <c r="O28" s="30">
        <v>14984</v>
      </c>
      <c r="P28" s="30">
        <v>13230.5</v>
      </c>
      <c r="Q28" s="30">
        <v>6905</v>
      </c>
      <c r="R28" s="69">
        <v>0.60199999999999998</v>
      </c>
      <c r="S28" s="30">
        <v>284</v>
      </c>
      <c r="T28" s="69">
        <v>2.5000000000000001E-2</v>
      </c>
      <c r="U28" s="30">
        <v>4152</v>
      </c>
      <c r="V28" s="69">
        <v>0.36199999999999999</v>
      </c>
      <c r="W28" s="30">
        <v>136</v>
      </c>
      <c r="X28" s="86">
        <v>1.2E-2</v>
      </c>
      <c r="Y28" s="85">
        <v>1393</v>
      </c>
      <c r="Z28" s="30">
        <v>56</v>
      </c>
      <c r="AA28" s="30">
        <v>1449</v>
      </c>
      <c r="AB28" s="86">
        <v>0.126</v>
      </c>
      <c r="AD28" s="133">
        <f t="shared" si="0"/>
        <v>0.64800000000000002</v>
      </c>
      <c r="AE28" s="71">
        <f t="shared" si="1"/>
        <v>0.14799999999999999</v>
      </c>
      <c r="AF28" s="134">
        <f t="shared" si="2"/>
        <v>0.68500000000000005</v>
      </c>
    </row>
    <row r="29" spans="1:32" x14ac:dyDescent="0.25">
      <c r="A29" s="85">
        <v>540114</v>
      </c>
      <c r="B29" s="68" t="s">
        <v>244</v>
      </c>
      <c r="C29" s="68" t="s">
        <v>125</v>
      </c>
      <c r="D29" s="68" t="s">
        <v>56</v>
      </c>
      <c r="E29" s="93">
        <v>1</v>
      </c>
      <c r="F29" s="85">
        <v>2291</v>
      </c>
      <c r="G29" s="30">
        <v>3014</v>
      </c>
      <c r="H29" s="30">
        <v>2652.5</v>
      </c>
      <c r="I29" s="30">
        <v>1484</v>
      </c>
      <c r="J29" s="30">
        <v>238</v>
      </c>
      <c r="K29" s="69">
        <v>0.16</v>
      </c>
      <c r="L29" s="30">
        <v>3447</v>
      </c>
      <c r="M29" s="93">
        <v>0.43099999999999999</v>
      </c>
      <c r="N29" s="85">
        <v>15005</v>
      </c>
      <c r="O29" s="30">
        <v>9804</v>
      </c>
      <c r="P29" s="30">
        <v>12404.5</v>
      </c>
      <c r="Q29" s="30">
        <v>13401</v>
      </c>
      <c r="R29" s="69">
        <v>0.89300000000000002</v>
      </c>
      <c r="S29" s="30">
        <v>501</v>
      </c>
      <c r="T29" s="69">
        <v>3.3000000000000002E-2</v>
      </c>
      <c r="U29" s="30">
        <v>429</v>
      </c>
      <c r="V29" s="69">
        <v>2.9000000000000001E-2</v>
      </c>
      <c r="W29" s="30">
        <v>674</v>
      </c>
      <c r="X29" s="86">
        <v>4.4999999999999998E-2</v>
      </c>
      <c r="Y29" s="85">
        <v>2291</v>
      </c>
      <c r="Z29" s="30">
        <v>1055</v>
      </c>
      <c r="AA29" s="30">
        <v>3346</v>
      </c>
      <c r="AB29" s="86">
        <v>0.223</v>
      </c>
      <c r="AD29" s="133">
        <f t="shared" si="0"/>
        <v>0.85099999999999998</v>
      </c>
      <c r="AE29" s="71">
        <f t="shared" si="1"/>
        <v>0.96199999999999997</v>
      </c>
      <c r="AF29" s="134">
        <f t="shared" si="2"/>
        <v>0.92500000000000004</v>
      </c>
    </row>
    <row r="30" spans="1:32" x14ac:dyDescent="0.25">
      <c r="A30" s="85">
        <v>540124</v>
      </c>
      <c r="B30" s="68" t="s">
        <v>251</v>
      </c>
      <c r="C30" s="68" t="s">
        <v>63</v>
      </c>
      <c r="D30" s="68" t="s">
        <v>56</v>
      </c>
      <c r="E30" s="93">
        <v>1</v>
      </c>
      <c r="F30" s="85">
        <v>2010</v>
      </c>
      <c r="G30" s="30">
        <v>2663</v>
      </c>
      <c r="H30" s="30">
        <v>2336.5</v>
      </c>
      <c r="I30" s="30">
        <v>2073</v>
      </c>
      <c r="J30" s="30">
        <v>190</v>
      </c>
      <c r="K30" s="69">
        <v>9.1999999999999998E-2</v>
      </c>
      <c r="L30" s="30">
        <v>7195</v>
      </c>
      <c r="M30" s="93">
        <v>0.28799999999999998</v>
      </c>
      <c r="N30" s="85">
        <v>25198</v>
      </c>
      <c r="O30" s="30">
        <v>26628</v>
      </c>
      <c r="P30" s="30">
        <v>25913</v>
      </c>
      <c r="Q30" s="30">
        <v>22604</v>
      </c>
      <c r="R30" s="69">
        <v>0.89700000000000002</v>
      </c>
      <c r="S30" s="30">
        <v>1150</v>
      </c>
      <c r="T30" s="69">
        <v>4.5999999999999999E-2</v>
      </c>
      <c r="U30" s="30">
        <v>1236</v>
      </c>
      <c r="V30" s="69">
        <v>4.9000000000000002E-2</v>
      </c>
      <c r="W30" s="30">
        <v>208</v>
      </c>
      <c r="X30" s="86">
        <v>8.0000000000000002E-3</v>
      </c>
      <c r="Y30" s="85">
        <v>2010</v>
      </c>
      <c r="Z30" s="30">
        <v>185</v>
      </c>
      <c r="AA30" s="30">
        <v>2195</v>
      </c>
      <c r="AB30" s="86">
        <v>8.6999999999999994E-2</v>
      </c>
      <c r="AD30" s="133">
        <f t="shared" si="0"/>
        <v>0.70299999999999996</v>
      </c>
      <c r="AE30" s="71">
        <f t="shared" si="1"/>
        <v>0.88800000000000001</v>
      </c>
      <c r="AF30" s="134">
        <f t="shared" si="2"/>
        <v>0.51800000000000002</v>
      </c>
    </row>
    <row r="31" spans="1:32" x14ac:dyDescent="0.25">
      <c r="A31" s="85">
        <v>540129</v>
      </c>
      <c r="B31" s="68" t="s">
        <v>257</v>
      </c>
      <c r="C31" s="68" t="s">
        <v>65</v>
      </c>
      <c r="D31" s="68" t="s">
        <v>56</v>
      </c>
      <c r="E31" s="93">
        <v>8</v>
      </c>
      <c r="F31" s="85">
        <v>733</v>
      </c>
      <c r="G31" s="30">
        <v>1001</v>
      </c>
      <c r="H31" s="30">
        <v>867</v>
      </c>
      <c r="I31" s="30">
        <v>602</v>
      </c>
      <c r="J31" s="30">
        <v>209</v>
      </c>
      <c r="K31" s="69">
        <v>0.34699999999999998</v>
      </c>
      <c r="L31" s="30">
        <v>8869</v>
      </c>
      <c r="M31" s="93">
        <v>6.8000000000000005E-2</v>
      </c>
      <c r="N31" s="85">
        <v>11188</v>
      </c>
      <c r="O31" s="30">
        <v>12731</v>
      </c>
      <c r="P31" s="30">
        <v>11959.5</v>
      </c>
      <c r="Q31" s="30">
        <v>9601</v>
      </c>
      <c r="R31" s="69">
        <v>0.85799999999999998</v>
      </c>
      <c r="S31" s="30">
        <v>463</v>
      </c>
      <c r="T31" s="69">
        <v>4.1000000000000002E-2</v>
      </c>
      <c r="U31" s="30">
        <v>1088</v>
      </c>
      <c r="V31" s="69">
        <v>9.7000000000000003E-2</v>
      </c>
      <c r="W31" s="30">
        <v>36</v>
      </c>
      <c r="X31" s="86">
        <v>3.0000000000000001E-3</v>
      </c>
      <c r="Y31" s="85">
        <v>733</v>
      </c>
      <c r="Z31" s="30">
        <v>127</v>
      </c>
      <c r="AA31" s="30">
        <v>860</v>
      </c>
      <c r="AB31" s="86">
        <v>7.6999999999999999E-2</v>
      </c>
      <c r="AD31" s="133">
        <f t="shared" si="0"/>
        <v>1</v>
      </c>
      <c r="AE31" s="71">
        <f t="shared" si="1"/>
        <v>0.40699999999999997</v>
      </c>
      <c r="AF31" s="134">
        <f t="shared" si="2"/>
        <v>0.35099999999999998</v>
      </c>
    </row>
    <row r="32" spans="1:32" x14ac:dyDescent="0.25">
      <c r="A32" s="85">
        <v>540133</v>
      </c>
      <c r="B32" s="68" t="s">
        <v>264</v>
      </c>
      <c r="C32" s="68" t="s">
        <v>147</v>
      </c>
      <c r="D32" s="68" t="s">
        <v>56</v>
      </c>
      <c r="E32" s="93">
        <v>2</v>
      </c>
      <c r="F32" s="85">
        <v>3375</v>
      </c>
      <c r="G32" s="30">
        <v>3427</v>
      </c>
      <c r="H32" s="30">
        <v>3401</v>
      </c>
      <c r="I32" s="30">
        <v>2672</v>
      </c>
      <c r="J32" s="30">
        <v>395</v>
      </c>
      <c r="K32" s="69">
        <v>0.14799999999999999</v>
      </c>
      <c r="L32" s="30">
        <v>5424</v>
      </c>
      <c r="M32" s="93">
        <v>0.49299999999999999</v>
      </c>
      <c r="N32" s="85">
        <v>16562</v>
      </c>
      <c r="O32" s="30">
        <v>10593</v>
      </c>
      <c r="P32" s="30">
        <v>13577.5</v>
      </c>
      <c r="Q32" s="30">
        <v>14768</v>
      </c>
      <c r="R32" s="69">
        <v>0.89200000000000002</v>
      </c>
      <c r="S32" s="30">
        <v>566</v>
      </c>
      <c r="T32" s="69">
        <v>3.4000000000000002E-2</v>
      </c>
      <c r="U32" s="30">
        <v>610</v>
      </c>
      <c r="V32" s="69">
        <v>3.6999999999999998E-2</v>
      </c>
      <c r="W32" s="30">
        <v>618</v>
      </c>
      <c r="X32" s="86">
        <v>3.6999999999999998E-2</v>
      </c>
      <c r="Y32" s="85">
        <v>3375</v>
      </c>
      <c r="Z32" s="30">
        <v>732</v>
      </c>
      <c r="AA32" s="30">
        <v>4107</v>
      </c>
      <c r="AB32" s="86">
        <v>0.248</v>
      </c>
      <c r="AD32" s="133">
        <f t="shared" si="0"/>
        <v>0.83299999999999996</v>
      </c>
      <c r="AE32" s="71">
        <f t="shared" si="1"/>
        <v>0.98099999999999998</v>
      </c>
      <c r="AF32" s="134">
        <f t="shared" si="2"/>
        <v>0.96199999999999997</v>
      </c>
    </row>
    <row r="33" spans="1:32" x14ac:dyDescent="0.25">
      <c r="A33" s="85">
        <v>540139</v>
      </c>
      <c r="B33" s="68" t="s">
        <v>270</v>
      </c>
      <c r="C33" s="68" t="s">
        <v>216</v>
      </c>
      <c r="D33" s="68" t="s">
        <v>56</v>
      </c>
      <c r="E33" s="93">
        <v>6</v>
      </c>
      <c r="F33" s="85">
        <v>688</v>
      </c>
      <c r="G33" s="30">
        <v>1231</v>
      </c>
      <c r="H33" s="30">
        <v>959.5</v>
      </c>
      <c r="I33" s="30">
        <v>771</v>
      </c>
      <c r="J33" s="30">
        <v>37</v>
      </c>
      <c r="K33" s="69">
        <v>4.8000000000000001E-2</v>
      </c>
      <c r="L33" s="30">
        <v>4993</v>
      </c>
      <c r="M33" s="93">
        <v>0.154</v>
      </c>
      <c r="N33" s="85">
        <v>37785</v>
      </c>
      <c r="O33" s="30">
        <v>25558</v>
      </c>
      <c r="P33" s="30">
        <v>31671.5</v>
      </c>
      <c r="Q33" s="30">
        <v>34115</v>
      </c>
      <c r="R33" s="69">
        <v>0.90300000000000002</v>
      </c>
      <c r="S33" s="30">
        <v>2152</v>
      </c>
      <c r="T33" s="69">
        <v>5.7000000000000002E-2</v>
      </c>
      <c r="U33" s="30">
        <v>1401</v>
      </c>
      <c r="V33" s="69">
        <v>3.6999999999999998E-2</v>
      </c>
      <c r="W33" s="30">
        <v>117</v>
      </c>
      <c r="X33" s="86">
        <v>3.0000000000000001E-3</v>
      </c>
      <c r="Y33" s="85">
        <v>688</v>
      </c>
      <c r="Z33" s="30">
        <v>143</v>
      </c>
      <c r="AA33" s="30">
        <v>831</v>
      </c>
      <c r="AB33" s="86">
        <v>2.1999999999999999E-2</v>
      </c>
      <c r="AD33" s="133">
        <f t="shared" si="0"/>
        <v>0.57399999999999995</v>
      </c>
      <c r="AE33" s="71">
        <f t="shared" si="1"/>
        <v>0.68500000000000005</v>
      </c>
      <c r="AF33" s="134">
        <f t="shared" si="2"/>
        <v>1.7999999999999999E-2</v>
      </c>
    </row>
    <row r="34" spans="1:32" x14ac:dyDescent="0.25">
      <c r="A34" s="85">
        <v>540144</v>
      </c>
      <c r="B34" s="68" t="s">
        <v>276</v>
      </c>
      <c r="C34" s="68" t="s">
        <v>107</v>
      </c>
      <c r="D34" s="68" t="s">
        <v>56</v>
      </c>
      <c r="E34" s="93">
        <v>9</v>
      </c>
      <c r="F34" s="85">
        <v>756</v>
      </c>
      <c r="G34" s="30">
        <v>487</v>
      </c>
      <c r="H34" s="30">
        <v>621.5</v>
      </c>
      <c r="I34" s="30">
        <v>442</v>
      </c>
      <c r="J34" s="30">
        <v>96</v>
      </c>
      <c r="K34" s="69">
        <v>0.217</v>
      </c>
      <c r="L34" s="30">
        <v>8315</v>
      </c>
      <c r="M34" s="93">
        <v>5.2999999999999999E-2</v>
      </c>
      <c r="N34" s="85">
        <v>11422</v>
      </c>
      <c r="O34" s="30">
        <v>10682</v>
      </c>
      <c r="P34" s="30">
        <v>11052</v>
      </c>
      <c r="Q34" s="30">
        <v>10145</v>
      </c>
      <c r="R34" s="69">
        <v>0.88800000000000001</v>
      </c>
      <c r="S34" s="30">
        <v>550</v>
      </c>
      <c r="T34" s="69">
        <v>4.8000000000000001E-2</v>
      </c>
      <c r="U34" s="30">
        <v>702</v>
      </c>
      <c r="V34" s="69">
        <v>6.0999999999999999E-2</v>
      </c>
      <c r="W34" s="30">
        <v>25</v>
      </c>
      <c r="X34" s="86">
        <v>2E-3</v>
      </c>
      <c r="Y34" s="85">
        <v>756</v>
      </c>
      <c r="Z34" s="30">
        <v>63</v>
      </c>
      <c r="AA34" s="30">
        <v>819</v>
      </c>
      <c r="AB34" s="86">
        <v>7.1999999999999995E-2</v>
      </c>
      <c r="AD34" s="133">
        <f t="shared" si="0"/>
        <v>0.92500000000000004</v>
      </c>
      <c r="AE34" s="71">
        <f t="shared" si="1"/>
        <v>0.29599999999999999</v>
      </c>
      <c r="AF34" s="134">
        <f t="shared" si="2"/>
        <v>0.29599999999999999</v>
      </c>
    </row>
    <row r="35" spans="1:32" x14ac:dyDescent="0.25">
      <c r="A35" s="85">
        <v>540146</v>
      </c>
      <c r="B35" s="68" t="s">
        <v>279</v>
      </c>
      <c r="C35" s="68" t="s">
        <v>192</v>
      </c>
      <c r="D35" s="68" t="s">
        <v>56</v>
      </c>
      <c r="E35" s="93">
        <v>4</v>
      </c>
      <c r="F35" s="85">
        <v>738</v>
      </c>
      <c r="G35" s="30">
        <v>841</v>
      </c>
      <c r="H35" s="30">
        <v>789.5</v>
      </c>
      <c r="I35" s="30">
        <v>646</v>
      </c>
      <c r="J35" s="30">
        <v>22</v>
      </c>
      <c r="K35" s="69">
        <v>3.4000000000000002E-2</v>
      </c>
      <c r="L35" s="30">
        <v>8979</v>
      </c>
      <c r="M35" s="93">
        <v>7.1999999999999995E-2</v>
      </c>
      <c r="N35" s="85">
        <v>14755</v>
      </c>
      <c r="O35" s="30">
        <v>13680</v>
      </c>
      <c r="P35" s="30">
        <v>14217.5</v>
      </c>
      <c r="Q35" s="30">
        <v>10809</v>
      </c>
      <c r="R35" s="69">
        <v>0.73299999999999998</v>
      </c>
      <c r="S35" s="30">
        <v>535</v>
      </c>
      <c r="T35" s="69">
        <v>3.5999999999999997E-2</v>
      </c>
      <c r="U35" s="30">
        <v>3282</v>
      </c>
      <c r="V35" s="69">
        <v>0.222</v>
      </c>
      <c r="W35" s="30">
        <v>129</v>
      </c>
      <c r="X35" s="86">
        <v>8.9999999999999993E-3</v>
      </c>
      <c r="Y35" s="85">
        <v>738</v>
      </c>
      <c r="Z35" s="30">
        <v>29</v>
      </c>
      <c r="AA35" s="30">
        <v>767</v>
      </c>
      <c r="AB35" s="86">
        <v>5.1999999999999998E-2</v>
      </c>
      <c r="AD35" s="133">
        <f t="shared" si="0"/>
        <v>0.48099999999999998</v>
      </c>
      <c r="AE35" s="71">
        <f t="shared" si="1"/>
        <v>0.42499999999999999</v>
      </c>
      <c r="AF35" s="134">
        <f t="shared" si="2"/>
        <v>0.129</v>
      </c>
    </row>
    <row r="36" spans="1:32" x14ac:dyDescent="0.25">
      <c r="A36" s="85">
        <v>540149</v>
      </c>
      <c r="B36" s="68" t="s">
        <v>285</v>
      </c>
      <c r="C36" s="68" t="s">
        <v>69</v>
      </c>
      <c r="D36" s="68" t="s">
        <v>56</v>
      </c>
      <c r="E36" s="93">
        <v>10</v>
      </c>
      <c r="F36" s="85">
        <v>306</v>
      </c>
      <c r="G36" s="30">
        <v>481</v>
      </c>
      <c r="H36" s="30">
        <v>393.5</v>
      </c>
      <c r="I36" s="30">
        <v>340</v>
      </c>
      <c r="J36" s="30">
        <v>5</v>
      </c>
      <c r="K36" s="69">
        <v>1.4999999999999999E-2</v>
      </c>
      <c r="L36" s="30">
        <v>1168</v>
      </c>
      <c r="M36" s="93">
        <v>0.29099999999999998</v>
      </c>
      <c r="N36" s="85">
        <v>5313</v>
      </c>
      <c r="O36" s="30">
        <v>6268</v>
      </c>
      <c r="P36" s="30">
        <v>5790.5</v>
      </c>
      <c r="Q36" s="30">
        <v>4245</v>
      </c>
      <c r="R36" s="69">
        <v>0.79900000000000004</v>
      </c>
      <c r="S36" s="30">
        <v>414</v>
      </c>
      <c r="T36" s="69">
        <v>7.8E-2</v>
      </c>
      <c r="U36" s="30">
        <v>626</v>
      </c>
      <c r="V36" s="69">
        <v>0.11799999999999999</v>
      </c>
      <c r="W36" s="30">
        <v>28</v>
      </c>
      <c r="X36" s="86">
        <v>5.0000000000000001E-3</v>
      </c>
      <c r="Y36" s="85">
        <v>306</v>
      </c>
      <c r="Z36" s="30">
        <v>32</v>
      </c>
      <c r="AA36" s="30">
        <v>338</v>
      </c>
      <c r="AB36" s="86">
        <v>6.4000000000000001E-2</v>
      </c>
      <c r="AD36" s="133">
        <f t="shared" si="0"/>
        <v>0.35099999999999998</v>
      </c>
      <c r="AE36" s="71">
        <f t="shared" si="1"/>
        <v>0.90700000000000003</v>
      </c>
      <c r="AF36" s="134">
        <f t="shared" si="2"/>
        <v>0.24</v>
      </c>
    </row>
    <row r="37" spans="1:32" x14ac:dyDescent="0.25">
      <c r="A37" s="85">
        <v>540153</v>
      </c>
      <c r="B37" s="68" t="s">
        <v>287</v>
      </c>
      <c r="C37" s="68" t="s">
        <v>288</v>
      </c>
      <c r="D37" s="68" t="s">
        <v>56</v>
      </c>
      <c r="E37" s="93">
        <v>8</v>
      </c>
      <c r="F37" s="85">
        <v>450</v>
      </c>
      <c r="G37" s="30">
        <v>914</v>
      </c>
      <c r="H37" s="30">
        <v>682</v>
      </c>
      <c r="I37" s="30">
        <v>443</v>
      </c>
      <c r="J37" s="30">
        <v>0</v>
      </c>
      <c r="K37" s="69">
        <v>0</v>
      </c>
      <c r="L37" s="30">
        <v>14118</v>
      </c>
      <c r="M37" s="93">
        <v>3.1E-2</v>
      </c>
      <c r="N37" s="85">
        <v>6740</v>
      </c>
      <c r="O37" s="30">
        <v>8873</v>
      </c>
      <c r="P37" s="30">
        <v>7806.5</v>
      </c>
      <c r="Q37" s="30">
        <v>4436</v>
      </c>
      <c r="R37" s="69">
        <v>0.65800000000000003</v>
      </c>
      <c r="S37" s="30">
        <v>201</v>
      </c>
      <c r="T37" s="69">
        <v>0.03</v>
      </c>
      <c r="U37" s="30">
        <v>2078</v>
      </c>
      <c r="V37" s="69">
        <v>0.308</v>
      </c>
      <c r="W37" s="30">
        <v>25</v>
      </c>
      <c r="X37" s="86">
        <v>4.0000000000000001E-3</v>
      </c>
      <c r="Y37" s="85">
        <v>450</v>
      </c>
      <c r="Z37" s="30">
        <v>0</v>
      </c>
      <c r="AA37" s="30">
        <v>450</v>
      </c>
      <c r="AB37" s="86">
        <v>6.7000000000000004E-2</v>
      </c>
      <c r="AD37" s="133">
        <f t="shared" si="0"/>
        <v>0</v>
      </c>
      <c r="AE37" s="71">
        <f t="shared" si="1"/>
        <v>1.7999999999999999E-2</v>
      </c>
      <c r="AF37" s="134">
        <f t="shared" si="2"/>
        <v>0.27700000000000002</v>
      </c>
    </row>
    <row r="38" spans="1:32" x14ac:dyDescent="0.25">
      <c r="A38" s="85">
        <v>540160</v>
      </c>
      <c r="B38" s="68" t="s">
        <v>307</v>
      </c>
      <c r="C38" s="68" t="s">
        <v>76</v>
      </c>
      <c r="D38" s="68" t="s">
        <v>56</v>
      </c>
      <c r="E38" s="93">
        <v>6</v>
      </c>
      <c r="F38" s="85">
        <v>418</v>
      </c>
      <c r="G38" s="30">
        <v>811</v>
      </c>
      <c r="H38" s="30">
        <v>614.5</v>
      </c>
      <c r="I38" s="30">
        <v>390</v>
      </c>
      <c r="J38" s="30">
        <v>1</v>
      </c>
      <c r="K38" s="69">
        <v>3.0000000000000001E-3</v>
      </c>
      <c r="L38" s="30">
        <v>9954</v>
      </c>
      <c r="M38" s="93">
        <v>3.9E-2</v>
      </c>
      <c r="N38" s="85">
        <v>14161</v>
      </c>
      <c r="O38" s="30">
        <v>18641</v>
      </c>
      <c r="P38" s="30">
        <v>16401</v>
      </c>
      <c r="Q38" s="30">
        <v>10705</v>
      </c>
      <c r="R38" s="69">
        <v>0.75600000000000001</v>
      </c>
      <c r="S38" s="30">
        <v>392</v>
      </c>
      <c r="T38" s="69">
        <v>2.8000000000000001E-2</v>
      </c>
      <c r="U38" s="30">
        <v>3020</v>
      </c>
      <c r="V38" s="69">
        <v>0.21299999999999999</v>
      </c>
      <c r="W38" s="30">
        <v>44</v>
      </c>
      <c r="X38" s="86">
        <v>3.0000000000000001E-3</v>
      </c>
      <c r="Y38" s="85">
        <v>418</v>
      </c>
      <c r="Z38" s="30">
        <v>80</v>
      </c>
      <c r="AA38" s="30">
        <v>498</v>
      </c>
      <c r="AB38" s="86">
        <v>3.5000000000000003E-2</v>
      </c>
      <c r="AD38" s="133">
        <f t="shared" ref="AD38:AD60" si="3">IFERROR(_xlfn.PERCENTRANK.INC(K$6:K$60,K38),"-9999")</f>
        <v>0.222</v>
      </c>
      <c r="AE38" s="71">
        <f t="shared" ref="AE38:AE60" si="4">IFERROR(_xlfn.PERCENTRANK.INC(M$6:M$60,M38),"-9999")</f>
        <v>9.1999999999999998E-2</v>
      </c>
      <c r="AF38" s="134">
        <f t="shared" ref="AF38:AF60" si="5">IFERROR(_xlfn.PERCENTRANK.INC(AB$6:AB$60,AB38),"-9999")</f>
        <v>5.5E-2</v>
      </c>
    </row>
    <row r="39" spans="1:32" x14ac:dyDescent="0.25">
      <c r="A39" s="85">
        <v>540164</v>
      </c>
      <c r="B39" s="68" t="s">
        <v>314</v>
      </c>
      <c r="C39" s="68" t="s">
        <v>100</v>
      </c>
      <c r="D39" s="68" t="s">
        <v>56</v>
      </c>
      <c r="E39" s="93">
        <v>3</v>
      </c>
      <c r="F39" s="85">
        <v>1482</v>
      </c>
      <c r="G39" s="30">
        <v>2498</v>
      </c>
      <c r="H39" s="30">
        <v>1990</v>
      </c>
      <c r="I39" s="30">
        <v>1584</v>
      </c>
      <c r="J39" s="30">
        <v>18</v>
      </c>
      <c r="K39" s="69">
        <v>1.0999999999999999E-2</v>
      </c>
      <c r="L39" s="30">
        <v>9934</v>
      </c>
      <c r="M39" s="93">
        <v>0.159</v>
      </c>
      <c r="N39" s="85">
        <v>20900</v>
      </c>
      <c r="O39" s="30">
        <v>23194</v>
      </c>
      <c r="P39" s="30">
        <v>22047</v>
      </c>
      <c r="Q39" s="30">
        <v>17259</v>
      </c>
      <c r="R39" s="69">
        <v>0.82599999999999996</v>
      </c>
      <c r="S39" s="30">
        <v>970</v>
      </c>
      <c r="T39" s="69">
        <v>4.5999999999999999E-2</v>
      </c>
      <c r="U39" s="30">
        <v>2612</v>
      </c>
      <c r="V39" s="69">
        <v>0.125</v>
      </c>
      <c r="W39" s="30">
        <v>59</v>
      </c>
      <c r="X39" s="86">
        <v>3.0000000000000001E-3</v>
      </c>
      <c r="Y39" s="85">
        <v>1482</v>
      </c>
      <c r="Z39" s="30">
        <v>229</v>
      </c>
      <c r="AA39" s="30">
        <v>1711</v>
      </c>
      <c r="AB39" s="86">
        <v>8.2000000000000003E-2</v>
      </c>
      <c r="AD39" s="133">
        <f t="shared" si="3"/>
        <v>0.33300000000000002</v>
      </c>
      <c r="AE39" s="71">
        <f t="shared" si="4"/>
        <v>0.70299999999999996</v>
      </c>
      <c r="AF39" s="134">
        <f t="shared" si="5"/>
        <v>0.44400000000000001</v>
      </c>
    </row>
    <row r="40" spans="1:32" x14ac:dyDescent="0.25">
      <c r="A40" s="85">
        <v>540169</v>
      </c>
      <c r="B40" s="68" t="s">
        <v>319</v>
      </c>
      <c r="C40" s="68" t="s">
        <v>170</v>
      </c>
      <c r="D40" s="68" t="s">
        <v>56</v>
      </c>
      <c r="E40" s="93">
        <v>1</v>
      </c>
      <c r="F40" s="85">
        <v>2198</v>
      </c>
      <c r="G40" s="30">
        <v>3007</v>
      </c>
      <c r="H40" s="30">
        <v>2602.5</v>
      </c>
      <c r="I40" s="30">
        <v>2005</v>
      </c>
      <c r="J40" s="30">
        <v>10</v>
      </c>
      <c r="K40" s="69">
        <v>5.0000000000000001E-3</v>
      </c>
      <c r="L40" s="30">
        <v>8779</v>
      </c>
      <c r="M40" s="93">
        <v>0.22800000000000001</v>
      </c>
      <c r="N40" s="85">
        <v>34702</v>
      </c>
      <c r="O40" s="30">
        <v>32649</v>
      </c>
      <c r="P40" s="30">
        <v>33675.5</v>
      </c>
      <c r="Q40" s="30">
        <v>29342</v>
      </c>
      <c r="R40" s="69">
        <v>0.84599999999999997</v>
      </c>
      <c r="S40" s="30">
        <v>2486</v>
      </c>
      <c r="T40" s="69">
        <v>7.1999999999999995E-2</v>
      </c>
      <c r="U40" s="30">
        <v>2697</v>
      </c>
      <c r="V40" s="69">
        <v>7.8E-2</v>
      </c>
      <c r="W40" s="30">
        <v>177</v>
      </c>
      <c r="X40" s="86">
        <v>5.0000000000000001E-3</v>
      </c>
      <c r="Y40" s="85">
        <v>2198</v>
      </c>
      <c r="Z40" s="30">
        <v>332</v>
      </c>
      <c r="AA40" s="30">
        <v>2530</v>
      </c>
      <c r="AB40" s="86">
        <v>7.2999999999999995E-2</v>
      </c>
      <c r="AD40" s="133">
        <f t="shared" si="3"/>
        <v>0.27700000000000002</v>
      </c>
      <c r="AE40" s="71">
        <f t="shared" si="4"/>
        <v>0.85099999999999998</v>
      </c>
      <c r="AF40" s="134">
        <f t="shared" si="5"/>
        <v>0.314</v>
      </c>
    </row>
    <row r="41" spans="1:32" x14ac:dyDescent="0.25">
      <c r="A41" s="85">
        <v>540175</v>
      </c>
      <c r="B41" s="68" t="s">
        <v>327</v>
      </c>
      <c r="C41" s="68" t="s">
        <v>238</v>
      </c>
      <c r="D41" s="68" t="s">
        <v>56</v>
      </c>
      <c r="E41" s="93">
        <v>7</v>
      </c>
      <c r="F41" s="85">
        <v>1360</v>
      </c>
      <c r="G41" s="30">
        <v>2272</v>
      </c>
      <c r="H41" s="30">
        <v>1816</v>
      </c>
      <c r="I41" s="30">
        <v>1170</v>
      </c>
      <c r="J41" s="30">
        <v>0</v>
      </c>
      <c r="K41" s="69">
        <v>0</v>
      </c>
      <c r="L41" s="30">
        <v>19838</v>
      </c>
      <c r="M41" s="93">
        <v>5.8999999999999997E-2</v>
      </c>
      <c r="N41" s="85">
        <v>12360</v>
      </c>
      <c r="O41" s="30">
        <v>13095</v>
      </c>
      <c r="P41" s="30">
        <v>12727.5</v>
      </c>
      <c r="Q41" s="30">
        <v>9635</v>
      </c>
      <c r="R41" s="69">
        <v>0.78</v>
      </c>
      <c r="S41" s="30">
        <v>644</v>
      </c>
      <c r="T41" s="69">
        <v>5.1999999999999998E-2</v>
      </c>
      <c r="U41" s="30">
        <v>1754</v>
      </c>
      <c r="V41" s="69">
        <v>0.14199999999999999</v>
      </c>
      <c r="W41" s="30">
        <v>327</v>
      </c>
      <c r="X41" s="86">
        <v>2.5999999999999999E-2</v>
      </c>
      <c r="Y41" s="85">
        <v>1360</v>
      </c>
      <c r="Z41" s="30">
        <v>537</v>
      </c>
      <c r="AA41" s="30">
        <v>1897</v>
      </c>
      <c r="AB41" s="86">
        <v>0.153</v>
      </c>
      <c r="AD41" s="133">
        <f t="shared" si="3"/>
        <v>0</v>
      </c>
      <c r="AE41" s="71">
        <f t="shared" si="4"/>
        <v>0.37</v>
      </c>
      <c r="AF41" s="134">
        <f t="shared" si="5"/>
        <v>0.75900000000000001</v>
      </c>
    </row>
    <row r="42" spans="1:32" x14ac:dyDescent="0.25">
      <c r="A42" s="85">
        <v>540183</v>
      </c>
      <c r="B42" s="68" t="s">
        <v>337</v>
      </c>
      <c r="C42" s="68" t="s">
        <v>152</v>
      </c>
      <c r="D42" s="68" t="s">
        <v>56</v>
      </c>
      <c r="E42" s="93">
        <v>5</v>
      </c>
      <c r="F42" s="85">
        <v>1123</v>
      </c>
      <c r="G42" s="30">
        <v>1215</v>
      </c>
      <c r="H42" s="30">
        <v>1169</v>
      </c>
      <c r="I42" s="30">
        <v>603</v>
      </c>
      <c r="J42" s="30">
        <v>1</v>
      </c>
      <c r="K42" s="69">
        <v>2E-3</v>
      </c>
      <c r="L42" s="30">
        <v>6897</v>
      </c>
      <c r="M42" s="93">
        <v>8.6999999999999994E-2</v>
      </c>
      <c r="N42" s="85">
        <v>14678</v>
      </c>
      <c r="O42" s="30">
        <v>9123</v>
      </c>
      <c r="P42" s="30">
        <v>11900.5</v>
      </c>
      <c r="Q42" s="30">
        <v>7190</v>
      </c>
      <c r="R42" s="69">
        <v>0.49</v>
      </c>
      <c r="S42" s="30">
        <v>246</v>
      </c>
      <c r="T42" s="69">
        <v>1.7000000000000001E-2</v>
      </c>
      <c r="U42" s="30">
        <v>7188</v>
      </c>
      <c r="V42" s="69">
        <v>0.49</v>
      </c>
      <c r="W42" s="30">
        <v>54</v>
      </c>
      <c r="X42" s="86">
        <v>4.0000000000000001E-3</v>
      </c>
      <c r="Y42" s="85">
        <v>1123</v>
      </c>
      <c r="Z42" s="30">
        <v>356</v>
      </c>
      <c r="AA42" s="30">
        <v>1479</v>
      </c>
      <c r="AB42" s="86">
        <v>0.10100000000000001</v>
      </c>
      <c r="AD42" s="133">
        <f t="shared" si="3"/>
        <v>0.20300000000000001</v>
      </c>
      <c r="AE42" s="71">
        <f t="shared" si="4"/>
        <v>0.51800000000000002</v>
      </c>
      <c r="AF42" s="134">
        <f t="shared" si="5"/>
        <v>0.61099999999999999</v>
      </c>
    </row>
    <row r="43" spans="1:32" x14ac:dyDescent="0.25">
      <c r="A43" s="85">
        <v>540186</v>
      </c>
      <c r="B43" s="68" t="s">
        <v>339</v>
      </c>
      <c r="C43" s="68" t="s">
        <v>340</v>
      </c>
      <c r="D43" s="68" t="s">
        <v>56</v>
      </c>
      <c r="E43" s="93">
        <v>1</v>
      </c>
      <c r="F43" s="85">
        <v>1293</v>
      </c>
      <c r="G43" s="30">
        <v>1039</v>
      </c>
      <c r="H43" s="30">
        <v>1166</v>
      </c>
      <c r="I43" s="30">
        <v>782</v>
      </c>
      <c r="J43" s="30">
        <v>206</v>
      </c>
      <c r="K43" s="69">
        <v>0.26300000000000001</v>
      </c>
      <c r="L43" s="30">
        <v>3953</v>
      </c>
      <c r="M43" s="93">
        <v>0.19800000000000001</v>
      </c>
      <c r="N43" s="85">
        <v>9169</v>
      </c>
      <c r="O43" s="30">
        <v>10288</v>
      </c>
      <c r="P43" s="30">
        <v>9728.5</v>
      </c>
      <c r="Q43" s="30">
        <v>7292</v>
      </c>
      <c r="R43" s="69">
        <v>0.79500000000000004</v>
      </c>
      <c r="S43" s="30">
        <v>267</v>
      </c>
      <c r="T43" s="69">
        <v>2.9000000000000001E-2</v>
      </c>
      <c r="U43" s="30">
        <v>1075</v>
      </c>
      <c r="V43" s="69">
        <v>0.11700000000000001</v>
      </c>
      <c r="W43" s="30">
        <v>535</v>
      </c>
      <c r="X43" s="86">
        <v>5.8000000000000003E-2</v>
      </c>
      <c r="Y43" s="85">
        <v>1293</v>
      </c>
      <c r="Z43" s="30">
        <v>240</v>
      </c>
      <c r="AA43" s="30">
        <v>1533</v>
      </c>
      <c r="AB43" s="86">
        <v>0.16700000000000001</v>
      </c>
      <c r="AD43" s="133">
        <f t="shared" si="3"/>
        <v>0.98099999999999998</v>
      </c>
      <c r="AE43" s="71">
        <f t="shared" si="4"/>
        <v>0.77700000000000002</v>
      </c>
      <c r="AF43" s="134">
        <f t="shared" si="5"/>
        <v>0.77700000000000002</v>
      </c>
    </row>
    <row r="44" spans="1:32" x14ac:dyDescent="0.25">
      <c r="A44" s="85">
        <v>540188</v>
      </c>
      <c r="B44" s="68" t="s">
        <v>343</v>
      </c>
      <c r="C44" s="68" t="s">
        <v>263</v>
      </c>
      <c r="D44" s="68" t="s">
        <v>56</v>
      </c>
      <c r="E44" s="93">
        <v>6</v>
      </c>
      <c r="F44" s="85">
        <v>126</v>
      </c>
      <c r="G44" s="30">
        <v>348</v>
      </c>
      <c r="H44" s="30">
        <v>237</v>
      </c>
      <c r="I44" s="30">
        <v>155</v>
      </c>
      <c r="J44" s="30">
        <v>14</v>
      </c>
      <c r="K44" s="69">
        <v>0.09</v>
      </c>
      <c r="L44" s="30">
        <v>3174</v>
      </c>
      <c r="M44" s="93">
        <v>4.9000000000000002E-2</v>
      </c>
      <c r="N44" s="85">
        <v>5916</v>
      </c>
      <c r="O44" s="30">
        <v>7402</v>
      </c>
      <c r="P44" s="30">
        <v>6659</v>
      </c>
      <c r="Q44" s="30">
        <v>4329</v>
      </c>
      <c r="R44" s="69">
        <v>0.73199999999999998</v>
      </c>
      <c r="S44" s="30">
        <v>139</v>
      </c>
      <c r="T44" s="69">
        <v>2.3E-2</v>
      </c>
      <c r="U44" s="30">
        <v>1422</v>
      </c>
      <c r="V44" s="69">
        <v>0.24</v>
      </c>
      <c r="W44" s="30">
        <v>26</v>
      </c>
      <c r="X44" s="86">
        <v>4.0000000000000001E-3</v>
      </c>
      <c r="Y44" s="85">
        <v>126</v>
      </c>
      <c r="Z44" s="30">
        <v>85</v>
      </c>
      <c r="AA44" s="30">
        <v>211</v>
      </c>
      <c r="AB44" s="86">
        <v>3.5999999999999997E-2</v>
      </c>
      <c r="AD44" s="133">
        <f t="shared" si="3"/>
        <v>0.68500000000000005</v>
      </c>
      <c r="AE44" s="71">
        <f t="shared" si="4"/>
        <v>0.222</v>
      </c>
      <c r="AF44" s="134">
        <f t="shared" si="5"/>
        <v>7.3999999999999996E-2</v>
      </c>
    </row>
    <row r="45" spans="1:32" x14ac:dyDescent="0.25">
      <c r="A45" s="85">
        <v>540191</v>
      </c>
      <c r="B45" s="68" t="s">
        <v>349</v>
      </c>
      <c r="C45" s="68" t="s">
        <v>204</v>
      </c>
      <c r="D45" s="68" t="s">
        <v>56</v>
      </c>
      <c r="E45" s="93">
        <v>7</v>
      </c>
      <c r="F45" s="85">
        <v>483</v>
      </c>
      <c r="G45" s="30">
        <v>517</v>
      </c>
      <c r="H45" s="30">
        <v>500</v>
      </c>
      <c r="I45" s="30">
        <v>261</v>
      </c>
      <c r="J45" s="30">
        <v>34</v>
      </c>
      <c r="K45" s="69">
        <v>0.13</v>
      </c>
      <c r="L45" s="30">
        <v>7519</v>
      </c>
      <c r="M45" s="93">
        <v>3.5000000000000003E-2</v>
      </c>
      <c r="N45" s="85">
        <v>6375</v>
      </c>
      <c r="O45" s="30">
        <v>4446</v>
      </c>
      <c r="P45" s="30">
        <v>5410.5</v>
      </c>
      <c r="Q45" s="30">
        <v>4485</v>
      </c>
      <c r="R45" s="69">
        <v>0.70399999999999996</v>
      </c>
      <c r="S45" s="30">
        <v>280</v>
      </c>
      <c r="T45" s="69">
        <v>4.3999999999999997E-2</v>
      </c>
      <c r="U45" s="30">
        <v>1552</v>
      </c>
      <c r="V45" s="69">
        <v>0.24299999999999999</v>
      </c>
      <c r="W45" s="30">
        <v>58</v>
      </c>
      <c r="X45" s="86">
        <v>8.9999999999999993E-3</v>
      </c>
      <c r="Y45" s="85">
        <v>483</v>
      </c>
      <c r="Z45" s="30">
        <v>162</v>
      </c>
      <c r="AA45" s="30">
        <v>645</v>
      </c>
      <c r="AB45" s="86">
        <v>0.10100000000000001</v>
      </c>
      <c r="AD45" s="133">
        <f t="shared" si="3"/>
        <v>0.75900000000000001</v>
      </c>
      <c r="AE45" s="71">
        <f t="shared" si="4"/>
        <v>5.5E-2</v>
      </c>
      <c r="AF45" s="134">
        <f t="shared" si="5"/>
        <v>0.61099999999999999</v>
      </c>
    </row>
    <row r="46" spans="1:32" x14ac:dyDescent="0.25">
      <c r="A46" s="85">
        <v>540198</v>
      </c>
      <c r="B46" s="68" t="s">
        <v>355</v>
      </c>
      <c r="C46" s="68" t="s">
        <v>212</v>
      </c>
      <c r="D46" s="68" t="s">
        <v>56</v>
      </c>
      <c r="E46" s="93">
        <v>7</v>
      </c>
      <c r="F46" s="85">
        <v>683</v>
      </c>
      <c r="G46" s="30">
        <v>847</v>
      </c>
      <c r="H46" s="30">
        <v>765</v>
      </c>
      <c r="I46" s="30">
        <v>615</v>
      </c>
      <c r="J46" s="30">
        <v>40</v>
      </c>
      <c r="K46" s="69">
        <v>6.5000000000000002E-2</v>
      </c>
      <c r="L46" s="30">
        <v>6170</v>
      </c>
      <c r="M46" s="93">
        <v>0.1</v>
      </c>
      <c r="N46" s="85">
        <v>11735</v>
      </c>
      <c r="O46" s="30">
        <v>10236</v>
      </c>
      <c r="P46" s="30">
        <v>10985.5</v>
      </c>
      <c r="Q46" s="30">
        <v>8679</v>
      </c>
      <c r="R46" s="69">
        <v>0.74</v>
      </c>
      <c r="S46" s="30">
        <v>516</v>
      </c>
      <c r="T46" s="69">
        <v>4.3999999999999997E-2</v>
      </c>
      <c r="U46" s="30">
        <v>2287</v>
      </c>
      <c r="V46" s="69">
        <v>0.19500000000000001</v>
      </c>
      <c r="W46" s="30">
        <v>253</v>
      </c>
      <c r="X46" s="86">
        <v>2.1999999999999999E-2</v>
      </c>
      <c r="Y46" s="85">
        <v>683</v>
      </c>
      <c r="Z46" s="30">
        <v>212</v>
      </c>
      <c r="AA46" s="30">
        <v>895</v>
      </c>
      <c r="AB46" s="86">
        <v>7.5999999999999998E-2</v>
      </c>
      <c r="AD46" s="133">
        <f t="shared" si="3"/>
        <v>0.61099999999999999</v>
      </c>
      <c r="AE46" s="71">
        <f t="shared" si="4"/>
        <v>0.57399999999999995</v>
      </c>
      <c r="AF46" s="134">
        <f t="shared" si="5"/>
        <v>0.33300000000000002</v>
      </c>
    </row>
    <row r="47" spans="1:32" x14ac:dyDescent="0.25">
      <c r="A47" s="85">
        <v>540200</v>
      </c>
      <c r="B47" s="68" t="s">
        <v>360</v>
      </c>
      <c r="C47" s="68" t="s">
        <v>207</v>
      </c>
      <c r="D47" s="68" t="s">
        <v>56</v>
      </c>
      <c r="E47" s="93">
        <v>2</v>
      </c>
      <c r="F47" s="85">
        <v>3130</v>
      </c>
      <c r="G47" s="30">
        <v>2919</v>
      </c>
      <c r="H47" s="30">
        <v>3024.5</v>
      </c>
      <c r="I47" s="30">
        <v>1916</v>
      </c>
      <c r="J47" s="30">
        <v>222</v>
      </c>
      <c r="K47" s="69">
        <v>0.11600000000000001</v>
      </c>
      <c r="L47" s="30">
        <v>13472</v>
      </c>
      <c r="M47" s="93">
        <v>0.14199999999999999</v>
      </c>
      <c r="N47" s="85">
        <v>26092</v>
      </c>
      <c r="O47" s="30">
        <v>18413</v>
      </c>
      <c r="P47" s="30">
        <v>22252.5</v>
      </c>
      <c r="Q47" s="30">
        <v>22607</v>
      </c>
      <c r="R47" s="69">
        <v>0.86599999999999999</v>
      </c>
      <c r="S47" s="30">
        <v>1174</v>
      </c>
      <c r="T47" s="69">
        <v>4.4999999999999998E-2</v>
      </c>
      <c r="U47" s="30">
        <v>1746</v>
      </c>
      <c r="V47" s="69">
        <v>6.7000000000000004E-2</v>
      </c>
      <c r="W47" s="30">
        <v>565</v>
      </c>
      <c r="X47" s="86">
        <v>2.1999999999999999E-2</v>
      </c>
      <c r="Y47" s="85">
        <v>3130</v>
      </c>
      <c r="Z47" s="30">
        <v>372</v>
      </c>
      <c r="AA47" s="30">
        <v>3502</v>
      </c>
      <c r="AB47" s="86">
        <v>0.13400000000000001</v>
      </c>
      <c r="AD47" s="133">
        <f t="shared" si="3"/>
        <v>0.74</v>
      </c>
      <c r="AE47" s="71">
        <f t="shared" si="4"/>
        <v>0.64800000000000002</v>
      </c>
      <c r="AF47" s="134">
        <f t="shared" si="5"/>
        <v>0.74</v>
      </c>
    </row>
    <row r="48" spans="1:32" x14ac:dyDescent="0.25">
      <c r="A48" s="85">
        <v>540203</v>
      </c>
      <c r="B48" s="68" t="s">
        <v>364</v>
      </c>
      <c r="C48" s="68" t="s">
        <v>246</v>
      </c>
      <c r="D48" s="68" t="s">
        <v>56</v>
      </c>
      <c r="E48" s="93">
        <v>4</v>
      </c>
      <c r="F48" s="85">
        <v>995</v>
      </c>
      <c r="G48" s="30">
        <v>1105</v>
      </c>
      <c r="H48" s="30">
        <v>1050</v>
      </c>
      <c r="I48" s="30">
        <v>848</v>
      </c>
      <c r="J48" s="30">
        <v>118</v>
      </c>
      <c r="K48" s="69">
        <v>0.13900000000000001</v>
      </c>
      <c r="L48" s="30">
        <v>17555</v>
      </c>
      <c r="M48" s="93">
        <v>4.8000000000000001E-2</v>
      </c>
      <c r="N48" s="85">
        <v>5168</v>
      </c>
      <c r="O48" s="30">
        <v>4957</v>
      </c>
      <c r="P48" s="30">
        <v>5062.5</v>
      </c>
      <c r="Q48" s="30">
        <v>3905</v>
      </c>
      <c r="R48" s="69">
        <v>0.75600000000000001</v>
      </c>
      <c r="S48" s="30">
        <v>127</v>
      </c>
      <c r="T48" s="69">
        <v>2.5000000000000001E-2</v>
      </c>
      <c r="U48" s="30">
        <v>441</v>
      </c>
      <c r="V48" s="69">
        <v>8.5000000000000006E-2</v>
      </c>
      <c r="W48" s="30">
        <v>695</v>
      </c>
      <c r="X48" s="86">
        <v>0.13400000000000001</v>
      </c>
      <c r="Y48" s="85">
        <v>995</v>
      </c>
      <c r="Z48" s="30">
        <v>118</v>
      </c>
      <c r="AA48" s="30">
        <v>1113</v>
      </c>
      <c r="AB48" s="86">
        <v>0.215</v>
      </c>
      <c r="AD48" s="133">
        <f t="shared" si="3"/>
        <v>0.79600000000000004</v>
      </c>
      <c r="AE48" s="71">
        <f t="shared" si="4"/>
        <v>0.185</v>
      </c>
      <c r="AF48" s="134">
        <f t="shared" si="5"/>
        <v>0.90700000000000003</v>
      </c>
    </row>
    <row r="49" spans="1:32" x14ac:dyDescent="0.25">
      <c r="A49" s="85">
        <v>540207</v>
      </c>
      <c r="B49" s="68" t="s">
        <v>369</v>
      </c>
      <c r="C49" s="68" t="s">
        <v>158</v>
      </c>
      <c r="D49" s="68" t="s">
        <v>56</v>
      </c>
      <c r="E49" s="93">
        <v>10</v>
      </c>
      <c r="F49" s="85">
        <v>890</v>
      </c>
      <c r="G49" s="30">
        <v>1677</v>
      </c>
      <c r="H49" s="30">
        <v>1283.5</v>
      </c>
      <c r="I49" s="30">
        <v>910</v>
      </c>
      <c r="J49" s="30">
        <v>3</v>
      </c>
      <c r="K49" s="69">
        <v>3.0000000000000001E-3</v>
      </c>
      <c r="L49" s="30">
        <v>6396</v>
      </c>
      <c r="M49" s="93">
        <v>0.14199999999999999</v>
      </c>
      <c r="N49" s="85">
        <v>5209</v>
      </c>
      <c r="O49" s="30">
        <v>6712</v>
      </c>
      <c r="P49" s="30">
        <v>5960.5</v>
      </c>
      <c r="Q49" s="30">
        <v>2970</v>
      </c>
      <c r="R49" s="69">
        <v>0.56999999999999995</v>
      </c>
      <c r="S49" s="30">
        <v>222</v>
      </c>
      <c r="T49" s="69">
        <v>4.2999999999999997E-2</v>
      </c>
      <c r="U49" s="30">
        <v>1939</v>
      </c>
      <c r="V49" s="69">
        <v>0.372</v>
      </c>
      <c r="W49" s="30">
        <v>78</v>
      </c>
      <c r="X49" s="86">
        <v>1.4999999999999999E-2</v>
      </c>
      <c r="Y49" s="85">
        <v>890</v>
      </c>
      <c r="Z49" s="30">
        <v>199</v>
      </c>
      <c r="AA49" s="30">
        <v>1089</v>
      </c>
      <c r="AB49" s="86">
        <v>0.20899999999999999</v>
      </c>
      <c r="AD49" s="133">
        <f t="shared" si="3"/>
        <v>0.222</v>
      </c>
      <c r="AE49" s="71">
        <f t="shared" si="4"/>
        <v>0.64800000000000002</v>
      </c>
      <c r="AF49" s="134">
        <f t="shared" si="5"/>
        <v>0.87</v>
      </c>
    </row>
    <row r="50" spans="1:32" x14ac:dyDescent="0.25">
      <c r="A50" s="85">
        <v>540211</v>
      </c>
      <c r="B50" s="68" t="s">
        <v>371</v>
      </c>
      <c r="C50" s="68" t="s">
        <v>294</v>
      </c>
      <c r="D50" s="68" t="s">
        <v>56</v>
      </c>
      <c r="E50" s="93">
        <v>5</v>
      </c>
      <c r="F50" s="85">
        <v>792</v>
      </c>
      <c r="G50" s="30">
        <v>554</v>
      </c>
      <c r="H50" s="30">
        <v>673</v>
      </c>
      <c r="I50" s="30">
        <v>456</v>
      </c>
      <c r="J50" s="30">
        <v>0</v>
      </c>
      <c r="K50" s="69">
        <v>0</v>
      </c>
      <c r="L50" s="30">
        <v>8168</v>
      </c>
      <c r="M50" s="93">
        <v>5.6000000000000001E-2</v>
      </c>
      <c r="N50" s="85">
        <v>5949</v>
      </c>
      <c r="O50" s="30">
        <v>4320</v>
      </c>
      <c r="P50" s="30">
        <v>5134.5</v>
      </c>
      <c r="Q50" s="30">
        <v>3140</v>
      </c>
      <c r="R50" s="69">
        <v>0.52800000000000002</v>
      </c>
      <c r="S50" s="30">
        <v>73</v>
      </c>
      <c r="T50" s="69">
        <v>1.2E-2</v>
      </c>
      <c r="U50" s="30">
        <v>2544</v>
      </c>
      <c r="V50" s="69">
        <v>0.42799999999999999</v>
      </c>
      <c r="W50" s="30">
        <v>192</v>
      </c>
      <c r="X50" s="86">
        <v>3.2000000000000001E-2</v>
      </c>
      <c r="Y50" s="85">
        <v>792</v>
      </c>
      <c r="Z50" s="30">
        <v>1</v>
      </c>
      <c r="AA50" s="30">
        <v>793</v>
      </c>
      <c r="AB50" s="86">
        <v>0.13300000000000001</v>
      </c>
      <c r="AD50" s="133">
        <f t="shared" si="3"/>
        <v>0</v>
      </c>
      <c r="AE50" s="71">
        <f t="shared" si="4"/>
        <v>0.314</v>
      </c>
      <c r="AF50" s="134">
        <f t="shared" si="5"/>
        <v>0.72199999999999998</v>
      </c>
    </row>
    <row r="51" spans="1:32" x14ac:dyDescent="0.25">
      <c r="A51" s="85">
        <v>540213</v>
      </c>
      <c r="B51" s="68" t="s">
        <v>376</v>
      </c>
      <c r="C51" s="68" t="s">
        <v>184</v>
      </c>
      <c r="D51" s="68" t="s">
        <v>56</v>
      </c>
      <c r="E51" s="93">
        <v>5</v>
      </c>
      <c r="F51" s="85">
        <v>1696</v>
      </c>
      <c r="G51" s="30">
        <v>2498</v>
      </c>
      <c r="H51" s="30">
        <v>2097</v>
      </c>
      <c r="I51" s="30">
        <v>1492</v>
      </c>
      <c r="J51" s="30">
        <v>51</v>
      </c>
      <c r="K51" s="69">
        <v>3.4000000000000002E-2</v>
      </c>
      <c r="L51" s="30">
        <v>17367</v>
      </c>
      <c r="M51" s="93">
        <v>8.5999999999999993E-2</v>
      </c>
      <c r="N51" s="85">
        <v>21443</v>
      </c>
      <c r="O51" s="30">
        <v>24933</v>
      </c>
      <c r="P51" s="30">
        <v>23188</v>
      </c>
      <c r="Q51" s="30">
        <v>17953</v>
      </c>
      <c r="R51" s="69">
        <v>0.83699999999999997</v>
      </c>
      <c r="S51" s="30">
        <v>1114</v>
      </c>
      <c r="T51" s="69">
        <v>5.1999999999999998E-2</v>
      </c>
      <c r="U51" s="30">
        <v>2318</v>
      </c>
      <c r="V51" s="69">
        <v>0.108</v>
      </c>
      <c r="W51" s="30">
        <v>58</v>
      </c>
      <c r="X51" s="86">
        <v>3.0000000000000001E-3</v>
      </c>
      <c r="Y51" s="85">
        <v>1696</v>
      </c>
      <c r="Z51" s="30">
        <v>57</v>
      </c>
      <c r="AA51" s="30">
        <v>1753</v>
      </c>
      <c r="AB51" s="86">
        <v>8.2000000000000003E-2</v>
      </c>
      <c r="AD51" s="133">
        <f t="shared" si="3"/>
        <v>0.48099999999999998</v>
      </c>
      <c r="AE51" s="71">
        <f t="shared" si="4"/>
        <v>0.5</v>
      </c>
      <c r="AF51" s="134">
        <f t="shared" si="5"/>
        <v>0.44400000000000001</v>
      </c>
    </row>
    <row r="52" spans="1:32" x14ac:dyDescent="0.25">
      <c r="A52" s="85">
        <v>540217</v>
      </c>
      <c r="B52" s="68" t="s">
        <v>380</v>
      </c>
      <c r="C52" s="68" t="s">
        <v>128</v>
      </c>
      <c r="D52" s="68" t="s">
        <v>56</v>
      </c>
      <c r="E52" s="93">
        <v>1</v>
      </c>
      <c r="F52" s="85">
        <v>1695</v>
      </c>
      <c r="G52" s="30">
        <v>3062</v>
      </c>
      <c r="H52" s="30">
        <v>2378.5</v>
      </c>
      <c r="I52" s="30">
        <v>1445</v>
      </c>
      <c r="J52" s="30">
        <v>190</v>
      </c>
      <c r="K52" s="69">
        <v>0.13100000000000001</v>
      </c>
      <c r="L52" s="30">
        <v>5032</v>
      </c>
      <c r="M52" s="93">
        <v>0.28699999999999998</v>
      </c>
      <c r="N52" s="85">
        <v>11995</v>
      </c>
      <c r="O52" s="30">
        <v>12044</v>
      </c>
      <c r="P52" s="30">
        <v>12019.5</v>
      </c>
      <c r="Q52" s="30">
        <v>11044</v>
      </c>
      <c r="R52" s="69">
        <v>0.92100000000000004</v>
      </c>
      <c r="S52" s="30">
        <v>373</v>
      </c>
      <c r="T52" s="69">
        <v>3.1E-2</v>
      </c>
      <c r="U52" s="30">
        <v>469</v>
      </c>
      <c r="V52" s="69">
        <v>3.9E-2</v>
      </c>
      <c r="W52" s="30">
        <v>109</v>
      </c>
      <c r="X52" s="86">
        <v>8.9999999999999993E-3</v>
      </c>
      <c r="Y52" s="85">
        <v>1695</v>
      </c>
      <c r="Z52" s="30">
        <v>799</v>
      </c>
      <c r="AA52" s="30">
        <v>2494</v>
      </c>
      <c r="AB52" s="86">
        <v>0.20799999999999999</v>
      </c>
      <c r="AD52" s="133">
        <f t="shared" si="3"/>
        <v>0.77700000000000002</v>
      </c>
      <c r="AE52" s="71">
        <f t="shared" si="4"/>
        <v>0.87</v>
      </c>
      <c r="AF52" s="134">
        <f t="shared" si="5"/>
        <v>0.85099999999999998</v>
      </c>
    </row>
    <row r="53" spans="1:32" x14ac:dyDescent="0.25">
      <c r="A53" s="85">
        <v>540224</v>
      </c>
      <c r="B53" s="68" t="s">
        <v>334</v>
      </c>
      <c r="C53" s="68" t="s">
        <v>200</v>
      </c>
      <c r="D53" s="68" t="s">
        <v>56</v>
      </c>
      <c r="E53" s="93">
        <v>5</v>
      </c>
      <c r="F53" s="85">
        <v>572</v>
      </c>
      <c r="G53" s="30">
        <v>654</v>
      </c>
      <c r="H53" s="30">
        <v>613</v>
      </c>
      <c r="I53" s="30">
        <v>251</v>
      </c>
      <c r="J53" s="30">
        <v>0</v>
      </c>
      <c r="K53" s="69">
        <v>0</v>
      </c>
      <c r="L53" s="30">
        <v>7944</v>
      </c>
      <c r="M53" s="93">
        <v>3.2000000000000001E-2</v>
      </c>
      <c r="N53" s="85">
        <v>9724</v>
      </c>
      <c r="O53" s="30">
        <v>6485</v>
      </c>
      <c r="P53" s="30">
        <v>8104.5</v>
      </c>
      <c r="Q53" s="30">
        <v>3803</v>
      </c>
      <c r="R53" s="69">
        <v>0.39100000000000001</v>
      </c>
      <c r="S53" s="30">
        <v>289</v>
      </c>
      <c r="T53" s="69">
        <v>0.03</v>
      </c>
      <c r="U53" s="30">
        <v>5364</v>
      </c>
      <c r="V53" s="69">
        <v>0.55200000000000005</v>
      </c>
      <c r="W53" s="30">
        <v>268</v>
      </c>
      <c r="X53" s="86">
        <v>2.8000000000000001E-2</v>
      </c>
      <c r="Y53" s="85">
        <v>572</v>
      </c>
      <c r="Z53" s="30">
        <v>242</v>
      </c>
      <c r="AA53" s="30">
        <v>814</v>
      </c>
      <c r="AB53" s="86">
        <v>8.4000000000000005E-2</v>
      </c>
      <c r="AD53" s="133">
        <f t="shared" si="3"/>
        <v>0</v>
      </c>
      <c r="AE53" s="71">
        <f t="shared" si="4"/>
        <v>3.6999999999999998E-2</v>
      </c>
      <c r="AF53" s="134">
        <f t="shared" si="5"/>
        <v>0.48099999999999998</v>
      </c>
    </row>
    <row r="54" spans="1:32" x14ac:dyDescent="0.25">
      <c r="A54" s="85">
        <v>540225</v>
      </c>
      <c r="B54" s="68" t="s">
        <v>291</v>
      </c>
      <c r="C54" s="68" t="s">
        <v>150</v>
      </c>
      <c r="D54" s="68" t="s">
        <v>56</v>
      </c>
      <c r="E54" s="93">
        <v>5</v>
      </c>
      <c r="F54" s="85">
        <v>492</v>
      </c>
      <c r="G54" s="30">
        <v>411</v>
      </c>
      <c r="H54" s="30">
        <v>451.5</v>
      </c>
      <c r="I54" s="30">
        <v>221</v>
      </c>
      <c r="J54" s="30">
        <v>22</v>
      </c>
      <c r="K54" s="69">
        <v>0.1</v>
      </c>
      <c r="L54" s="30">
        <v>3755</v>
      </c>
      <c r="M54" s="93">
        <v>5.8999999999999997E-2</v>
      </c>
      <c r="N54" s="85">
        <v>4766</v>
      </c>
      <c r="O54" s="30">
        <v>3555</v>
      </c>
      <c r="P54" s="30">
        <v>4160.5</v>
      </c>
      <c r="Q54" s="30">
        <v>2961</v>
      </c>
      <c r="R54" s="69">
        <v>0.621</v>
      </c>
      <c r="S54" s="30">
        <v>278</v>
      </c>
      <c r="T54" s="69">
        <v>5.8000000000000003E-2</v>
      </c>
      <c r="U54" s="30">
        <v>1434</v>
      </c>
      <c r="V54" s="69">
        <v>0.30099999999999999</v>
      </c>
      <c r="W54" s="30">
        <v>93</v>
      </c>
      <c r="X54" s="86">
        <v>0.02</v>
      </c>
      <c r="Y54" s="85">
        <v>492</v>
      </c>
      <c r="Z54" s="30">
        <v>113</v>
      </c>
      <c r="AA54" s="30">
        <v>605</v>
      </c>
      <c r="AB54" s="86">
        <v>0.127</v>
      </c>
      <c r="AD54" s="133">
        <f t="shared" si="3"/>
        <v>0.72199999999999998</v>
      </c>
      <c r="AE54" s="71">
        <f t="shared" si="4"/>
        <v>0.37</v>
      </c>
      <c r="AF54" s="134">
        <f t="shared" si="5"/>
        <v>0.70299999999999996</v>
      </c>
    </row>
    <row r="55" spans="1:32" x14ac:dyDescent="0.25">
      <c r="A55" s="85">
        <v>540226</v>
      </c>
      <c r="B55" s="68" t="s">
        <v>135</v>
      </c>
      <c r="C55" s="68" t="s">
        <v>136</v>
      </c>
      <c r="D55" s="68" t="s">
        <v>56</v>
      </c>
      <c r="E55" s="93">
        <v>8</v>
      </c>
      <c r="F55" s="85">
        <v>1597</v>
      </c>
      <c r="G55" s="30">
        <v>1492</v>
      </c>
      <c r="H55" s="30">
        <v>1544.5</v>
      </c>
      <c r="I55" s="30">
        <v>1077</v>
      </c>
      <c r="J55" s="30">
        <v>234</v>
      </c>
      <c r="K55" s="69">
        <v>0.217</v>
      </c>
      <c r="L55" s="30">
        <v>26373</v>
      </c>
      <c r="M55" s="93">
        <v>4.1000000000000002E-2</v>
      </c>
      <c r="N55" s="85">
        <v>14884</v>
      </c>
      <c r="O55" s="30">
        <v>15569</v>
      </c>
      <c r="P55" s="30">
        <v>15226.5</v>
      </c>
      <c r="Q55" s="30">
        <v>11626</v>
      </c>
      <c r="R55" s="69">
        <v>0.78100000000000003</v>
      </c>
      <c r="S55" s="30">
        <v>537</v>
      </c>
      <c r="T55" s="69">
        <v>3.5999999999999997E-2</v>
      </c>
      <c r="U55" s="30">
        <v>2698</v>
      </c>
      <c r="V55" s="69">
        <v>0.18099999999999999</v>
      </c>
      <c r="W55" s="30">
        <v>23</v>
      </c>
      <c r="X55" s="86">
        <v>2E-3</v>
      </c>
      <c r="Y55" s="85">
        <v>1597</v>
      </c>
      <c r="Z55" s="30">
        <v>83</v>
      </c>
      <c r="AA55" s="30">
        <v>1680</v>
      </c>
      <c r="AB55" s="86">
        <v>0.113</v>
      </c>
      <c r="AD55" s="133">
        <f t="shared" si="3"/>
        <v>0.92500000000000004</v>
      </c>
      <c r="AE55" s="71">
        <f t="shared" si="4"/>
        <v>0.111</v>
      </c>
      <c r="AF55" s="134">
        <f t="shared" si="5"/>
        <v>0.64800000000000002</v>
      </c>
    </row>
    <row r="56" spans="1:32" x14ac:dyDescent="0.25">
      <c r="A56" s="85">
        <v>540277</v>
      </c>
      <c r="B56" s="68" t="s">
        <v>353</v>
      </c>
      <c r="C56" s="68" t="s">
        <v>89</v>
      </c>
      <c r="D56" s="68" t="s">
        <v>56</v>
      </c>
      <c r="E56" s="93">
        <v>5</v>
      </c>
      <c r="F56" s="85">
        <v>706</v>
      </c>
      <c r="G56" s="30">
        <v>1071</v>
      </c>
      <c r="H56" s="30">
        <v>888.5</v>
      </c>
      <c r="I56" s="30">
        <v>597</v>
      </c>
      <c r="J56" s="30">
        <v>4</v>
      </c>
      <c r="K56" s="69">
        <v>7.0000000000000001E-3</v>
      </c>
      <c r="L56" s="30">
        <v>8078</v>
      </c>
      <c r="M56" s="93">
        <v>7.3999999999999996E-2</v>
      </c>
      <c r="N56" s="85">
        <v>4142</v>
      </c>
      <c r="O56" s="30">
        <v>5501</v>
      </c>
      <c r="P56" s="30">
        <v>4821.5</v>
      </c>
      <c r="Q56" s="30">
        <v>2005</v>
      </c>
      <c r="R56" s="69">
        <v>0.48399999999999999</v>
      </c>
      <c r="S56" s="30">
        <v>113</v>
      </c>
      <c r="T56" s="69">
        <v>2.7E-2</v>
      </c>
      <c r="U56" s="30">
        <v>2002</v>
      </c>
      <c r="V56" s="69">
        <v>0.48299999999999998</v>
      </c>
      <c r="W56" s="30">
        <v>22</v>
      </c>
      <c r="X56" s="86">
        <v>5.0000000000000001E-3</v>
      </c>
      <c r="Y56" s="85">
        <v>706</v>
      </c>
      <c r="Z56" s="30">
        <v>81</v>
      </c>
      <c r="AA56" s="30">
        <v>787</v>
      </c>
      <c r="AB56" s="86">
        <v>0.19</v>
      </c>
      <c r="AD56" s="133">
        <f t="shared" si="3"/>
        <v>0.29599999999999999</v>
      </c>
      <c r="AE56" s="71">
        <f t="shared" si="4"/>
        <v>0.46200000000000002</v>
      </c>
      <c r="AF56" s="134">
        <f t="shared" si="5"/>
        <v>0.83299999999999996</v>
      </c>
    </row>
    <row r="57" spans="1:32" x14ac:dyDescent="0.25">
      <c r="A57" s="85">
        <v>540278</v>
      </c>
      <c r="B57" s="68" t="s">
        <v>273</v>
      </c>
      <c r="C57" s="68" t="s">
        <v>67</v>
      </c>
      <c r="D57" s="68" t="s">
        <v>56</v>
      </c>
      <c r="E57" s="93">
        <v>1</v>
      </c>
      <c r="F57" s="85">
        <v>370</v>
      </c>
      <c r="G57" s="30">
        <v>732</v>
      </c>
      <c r="H57" s="30">
        <v>551</v>
      </c>
      <c r="I57" s="30">
        <v>357</v>
      </c>
      <c r="J57" s="30">
        <v>13</v>
      </c>
      <c r="K57" s="69">
        <v>3.5999999999999997E-2</v>
      </c>
      <c r="L57" s="30">
        <v>7528</v>
      </c>
      <c r="M57" s="93">
        <v>4.7E-2</v>
      </c>
      <c r="N57" s="85">
        <v>7480</v>
      </c>
      <c r="O57" s="30">
        <v>12410</v>
      </c>
      <c r="P57" s="30">
        <v>9945</v>
      </c>
      <c r="Q57" s="30">
        <v>5277</v>
      </c>
      <c r="R57" s="69">
        <v>0.70499999999999996</v>
      </c>
      <c r="S57" s="30">
        <v>121</v>
      </c>
      <c r="T57" s="69">
        <v>1.6E-2</v>
      </c>
      <c r="U57" s="30">
        <v>1993</v>
      </c>
      <c r="V57" s="69">
        <v>0.26600000000000001</v>
      </c>
      <c r="W57" s="30">
        <v>89</v>
      </c>
      <c r="X57" s="86">
        <v>1.2E-2</v>
      </c>
      <c r="Y57" s="85">
        <v>370</v>
      </c>
      <c r="Z57" s="30">
        <v>63</v>
      </c>
      <c r="AA57" s="30">
        <v>433</v>
      </c>
      <c r="AB57" s="86">
        <v>5.8000000000000003E-2</v>
      </c>
      <c r="AD57" s="133">
        <f t="shared" si="3"/>
        <v>0.53700000000000003</v>
      </c>
      <c r="AE57" s="71">
        <f t="shared" si="4"/>
        <v>0.16600000000000001</v>
      </c>
      <c r="AF57" s="134">
        <f t="shared" si="5"/>
        <v>0.185</v>
      </c>
    </row>
    <row r="58" spans="1:32" x14ac:dyDescent="0.25">
      <c r="A58" s="85">
        <v>540282</v>
      </c>
      <c r="B58" s="68" t="s">
        <v>61</v>
      </c>
      <c r="C58" s="68" t="s">
        <v>48</v>
      </c>
      <c r="D58" s="68" t="s">
        <v>56</v>
      </c>
      <c r="E58" s="93">
        <v>9</v>
      </c>
      <c r="F58" s="85">
        <v>527</v>
      </c>
      <c r="G58" s="30">
        <v>1041</v>
      </c>
      <c r="H58" s="30">
        <v>784</v>
      </c>
      <c r="I58" s="30">
        <v>536</v>
      </c>
      <c r="J58" s="30">
        <v>9</v>
      </c>
      <c r="K58" s="69">
        <v>1.7000000000000001E-2</v>
      </c>
      <c r="L58" s="30">
        <v>10297</v>
      </c>
      <c r="M58" s="93">
        <v>5.1999999999999998E-2</v>
      </c>
      <c r="N58" s="85">
        <v>49661</v>
      </c>
      <c r="O58" s="30">
        <v>39920</v>
      </c>
      <c r="P58" s="30">
        <v>44790.5</v>
      </c>
      <c r="Q58" s="30">
        <v>45410</v>
      </c>
      <c r="R58" s="69">
        <v>0.91400000000000003</v>
      </c>
      <c r="S58" s="30">
        <v>1741</v>
      </c>
      <c r="T58" s="69">
        <v>3.5000000000000003E-2</v>
      </c>
      <c r="U58" s="30">
        <v>2215</v>
      </c>
      <c r="V58" s="69">
        <v>4.4999999999999998E-2</v>
      </c>
      <c r="W58" s="30">
        <v>295</v>
      </c>
      <c r="X58" s="86">
        <v>6.0000000000000001E-3</v>
      </c>
      <c r="Y58" s="85">
        <v>527</v>
      </c>
      <c r="Z58" s="30">
        <v>84</v>
      </c>
      <c r="AA58" s="30">
        <v>611</v>
      </c>
      <c r="AB58" s="86">
        <v>1.2E-2</v>
      </c>
      <c r="AD58" s="133">
        <f t="shared" si="3"/>
        <v>0.37</v>
      </c>
      <c r="AE58" s="71">
        <f t="shared" si="4"/>
        <v>0.27700000000000002</v>
      </c>
      <c r="AF58" s="134">
        <f t="shared" si="5"/>
        <v>0</v>
      </c>
    </row>
    <row r="59" spans="1:32" x14ac:dyDescent="0.25">
      <c r="A59" s="85">
        <v>540283</v>
      </c>
      <c r="B59" s="68" t="s">
        <v>296</v>
      </c>
      <c r="C59" s="68" t="s">
        <v>74</v>
      </c>
      <c r="D59" s="68" t="s">
        <v>56</v>
      </c>
      <c r="E59" s="93">
        <v>4</v>
      </c>
      <c r="F59" s="85">
        <v>344</v>
      </c>
      <c r="G59" s="30">
        <v>814</v>
      </c>
      <c r="H59" s="30">
        <v>579</v>
      </c>
      <c r="I59" s="30">
        <v>412</v>
      </c>
      <c r="J59" s="30">
        <v>108</v>
      </c>
      <c r="K59" s="69">
        <v>0.26200000000000001</v>
      </c>
      <c r="L59" s="30">
        <v>10089</v>
      </c>
      <c r="M59" s="93">
        <v>4.1000000000000002E-2</v>
      </c>
      <c r="N59" s="85">
        <v>6218</v>
      </c>
      <c r="O59" s="30">
        <v>8432</v>
      </c>
      <c r="P59" s="30">
        <v>7325</v>
      </c>
      <c r="Q59" s="30">
        <v>4867</v>
      </c>
      <c r="R59" s="69">
        <v>0.78300000000000003</v>
      </c>
      <c r="S59" s="30">
        <v>228</v>
      </c>
      <c r="T59" s="69">
        <v>3.6999999999999998E-2</v>
      </c>
      <c r="U59" s="30">
        <v>1058</v>
      </c>
      <c r="V59" s="69">
        <v>0.17</v>
      </c>
      <c r="W59" s="30">
        <v>65</v>
      </c>
      <c r="X59" s="86">
        <v>0.01</v>
      </c>
      <c r="Y59" s="85">
        <v>344</v>
      </c>
      <c r="Z59" s="30">
        <v>178</v>
      </c>
      <c r="AA59" s="30">
        <v>522</v>
      </c>
      <c r="AB59" s="86">
        <v>8.4000000000000005E-2</v>
      </c>
      <c r="AD59" s="133">
        <f t="shared" si="3"/>
        <v>0.96199999999999997</v>
      </c>
      <c r="AE59" s="71">
        <f t="shared" si="4"/>
        <v>0.111</v>
      </c>
      <c r="AF59" s="134">
        <f t="shared" si="5"/>
        <v>0.48099999999999998</v>
      </c>
    </row>
    <row r="60" spans="1:32" ht="15.75" thickBot="1" x14ac:dyDescent="0.3">
      <c r="A60" s="85">
        <v>545536</v>
      </c>
      <c r="B60" s="68" t="s">
        <v>205</v>
      </c>
      <c r="C60" s="68" t="s">
        <v>111</v>
      </c>
      <c r="D60" s="68" t="s">
        <v>56</v>
      </c>
      <c r="E60" s="93">
        <v>2</v>
      </c>
      <c r="F60" s="85">
        <v>5756</v>
      </c>
      <c r="G60" s="30">
        <v>5535</v>
      </c>
      <c r="H60" s="30">
        <v>5645.5</v>
      </c>
      <c r="I60" s="30">
        <v>4355</v>
      </c>
      <c r="J60" s="30">
        <v>931</v>
      </c>
      <c r="K60" s="69">
        <v>0.214</v>
      </c>
      <c r="L60" s="30">
        <v>5248</v>
      </c>
      <c r="M60" s="93">
        <v>0.83</v>
      </c>
      <c r="N60" s="85">
        <v>22651</v>
      </c>
      <c r="O60" s="30">
        <v>14776</v>
      </c>
      <c r="P60" s="30">
        <v>18713.5</v>
      </c>
      <c r="Q60" s="30">
        <v>19564</v>
      </c>
      <c r="R60" s="69">
        <v>0.86399999999999999</v>
      </c>
      <c r="S60" s="30">
        <v>1911</v>
      </c>
      <c r="T60" s="69">
        <v>8.4000000000000005E-2</v>
      </c>
      <c r="U60" s="30">
        <v>662</v>
      </c>
      <c r="V60" s="69">
        <v>2.9000000000000001E-2</v>
      </c>
      <c r="W60" s="30">
        <v>514</v>
      </c>
      <c r="X60" s="86">
        <v>2.3E-2</v>
      </c>
      <c r="Y60" s="85">
        <v>5756</v>
      </c>
      <c r="Z60" s="30">
        <v>1240</v>
      </c>
      <c r="AA60" s="30">
        <v>6996</v>
      </c>
      <c r="AB60" s="86">
        <v>0.309</v>
      </c>
      <c r="AD60" s="135">
        <f t="shared" si="3"/>
        <v>0.90700000000000003</v>
      </c>
      <c r="AE60" s="136">
        <f t="shared" si="4"/>
        <v>1</v>
      </c>
      <c r="AF60" s="137">
        <f t="shared" si="5"/>
        <v>0.98099999999999998</v>
      </c>
    </row>
  </sheetData>
  <autoFilter ref="A5:AF5" xr:uid="{6026FFC2-C82B-48C6-9738-EA143666CED2}">
    <sortState xmlns:xlrd2="http://schemas.microsoft.com/office/spreadsheetml/2017/richdata2" ref="A6:AF60">
      <sortCondition ref="A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0B39-C9AF-4901-A361-519DC0931E4F}">
  <dimension ref="A2:AF60"/>
  <sheetViews>
    <sheetView workbookViewId="0">
      <pane xSplit="3" ySplit="5" topLeftCell="O6" activePane="bottomRight" state="frozen"/>
      <selection pane="topRight" activeCell="D1" sqref="D1"/>
      <selection pane="bottomLeft" activeCell="A6" sqref="A6"/>
      <selection pane="bottomRight" activeCell="AD4" sqref="AD4"/>
    </sheetView>
  </sheetViews>
  <sheetFormatPr defaultRowHeight="15" x14ac:dyDescent="0.25"/>
  <sheetData>
    <row r="2" spans="1:32" ht="15.75" thickBot="1" x14ac:dyDescent="0.3"/>
    <row r="3" spans="1:32"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87"/>
      <c r="B6" s="7"/>
      <c r="C6" s="7" t="s">
        <v>71</v>
      </c>
      <c r="D6" s="7" t="s">
        <v>2</v>
      </c>
      <c r="E6" s="94">
        <v>3</v>
      </c>
      <c r="F6" s="87">
        <v>3633</v>
      </c>
      <c r="G6" s="6">
        <v>4513</v>
      </c>
      <c r="H6" s="6">
        <v>4073</v>
      </c>
      <c r="I6" s="6">
        <v>3200</v>
      </c>
      <c r="J6" s="6">
        <v>507</v>
      </c>
      <c r="K6" s="8">
        <v>0.158</v>
      </c>
      <c r="L6" s="6">
        <v>8073</v>
      </c>
      <c r="M6" s="94">
        <v>0.39600000000000002</v>
      </c>
      <c r="N6" s="87">
        <v>12642</v>
      </c>
      <c r="O6" s="6">
        <v>10379</v>
      </c>
      <c r="P6" s="6">
        <v>11510.5</v>
      </c>
      <c r="Q6" s="6">
        <v>9868</v>
      </c>
      <c r="R6" s="8">
        <v>0.78100000000000003</v>
      </c>
      <c r="S6" s="6">
        <v>892</v>
      </c>
      <c r="T6" s="8">
        <v>7.0999999999999994E-2</v>
      </c>
      <c r="U6" s="6">
        <v>341</v>
      </c>
      <c r="V6" s="8">
        <v>2.7E-2</v>
      </c>
      <c r="W6" s="6">
        <v>1541</v>
      </c>
      <c r="X6" s="88">
        <v>0.122</v>
      </c>
      <c r="Y6" s="87">
        <v>3633</v>
      </c>
      <c r="Z6" s="6">
        <v>878</v>
      </c>
      <c r="AA6" s="6">
        <v>4511</v>
      </c>
      <c r="AB6" s="88">
        <v>0.35699999999999998</v>
      </c>
      <c r="AD6" s="177">
        <f t="shared" ref="AD6:AD37" si="0">IFERROR(_xlfn.PERCENTRANK.INC(K$6:K$60,K6),"-9999")</f>
        <v>0.85099999999999998</v>
      </c>
      <c r="AE6" s="178">
        <f t="shared" ref="AE6:AE37" si="1">IFERROR(_xlfn.PERCENTRANK.INC(M$6:M$60,M6),"-9999")</f>
        <v>0.88800000000000001</v>
      </c>
      <c r="AF6" s="179">
        <f t="shared" ref="AF6:AF37" si="2">IFERROR(_xlfn.PERCENTRANK.INC(AB$6:AB$60,AB6),"-9999")</f>
        <v>1</v>
      </c>
    </row>
    <row r="7" spans="1:32" x14ac:dyDescent="0.25">
      <c r="A7" s="87"/>
      <c r="B7" s="7"/>
      <c r="C7" s="7" t="s">
        <v>111</v>
      </c>
      <c r="D7" s="7" t="s">
        <v>2</v>
      </c>
      <c r="E7" s="94">
        <v>2</v>
      </c>
      <c r="F7" s="87">
        <v>5998</v>
      </c>
      <c r="G7" s="6">
        <v>5832</v>
      </c>
      <c r="H7" s="6">
        <v>5915</v>
      </c>
      <c r="I7" s="6">
        <v>4605</v>
      </c>
      <c r="J7" s="6">
        <v>936</v>
      </c>
      <c r="K7" s="8">
        <v>0.20300000000000001</v>
      </c>
      <c r="L7" s="6">
        <v>5527</v>
      </c>
      <c r="M7" s="94">
        <v>0.83299999999999996</v>
      </c>
      <c r="N7" s="87">
        <v>25311</v>
      </c>
      <c r="O7" s="6">
        <v>16580</v>
      </c>
      <c r="P7" s="6">
        <v>20945.5</v>
      </c>
      <c r="Q7" s="6">
        <v>21625</v>
      </c>
      <c r="R7" s="8">
        <v>0.85399999999999998</v>
      </c>
      <c r="S7" s="6">
        <v>2306</v>
      </c>
      <c r="T7" s="8">
        <v>9.0999999999999998E-2</v>
      </c>
      <c r="U7" s="6">
        <v>803</v>
      </c>
      <c r="V7" s="8">
        <v>3.2000000000000001E-2</v>
      </c>
      <c r="W7" s="6">
        <v>577</v>
      </c>
      <c r="X7" s="88">
        <v>2.3E-2</v>
      </c>
      <c r="Y7" s="87">
        <v>5998</v>
      </c>
      <c r="Z7" s="6">
        <v>1274</v>
      </c>
      <c r="AA7" s="6">
        <v>7272</v>
      </c>
      <c r="AB7" s="88">
        <v>0.28699999999999998</v>
      </c>
      <c r="AD7" s="177">
        <f t="shared" si="0"/>
        <v>0.88800000000000001</v>
      </c>
      <c r="AE7" s="178">
        <f t="shared" si="1"/>
        <v>0.98099999999999998</v>
      </c>
      <c r="AF7" s="179">
        <f t="shared" si="2"/>
        <v>0.98099999999999998</v>
      </c>
    </row>
    <row r="8" spans="1:32" x14ac:dyDescent="0.25">
      <c r="A8" s="87"/>
      <c r="B8" s="7"/>
      <c r="C8" s="7" t="s">
        <v>125</v>
      </c>
      <c r="D8" s="7" t="s">
        <v>2</v>
      </c>
      <c r="E8" s="94">
        <v>1</v>
      </c>
      <c r="F8" s="87">
        <v>3797</v>
      </c>
      <c r="G8" s="6">
        <v>4484</v>
      </c>
      <c r="H8" s="6">
        <v>4140.5</v>
      </c>
      <c r="I8" s="6">
        <v>2615</v>
      </c>
      <c r="J8" s="6">
        <v>514</v>
      </c>
      <c r="K8" s="8">
        <v>0.19700000000000001</v>
      </c>
      <c r="L8" s="6">
        <v>4376</v>
      </c>
      <c r="M8" s="94">
        <v>0.59799999999999998</v>
      </c>
      <c r="N8" s="87">
        <v>19798</v>
      </c>
      <c r="O8" s="6">
        <v>13265</v>
      </c>
      <c r="P8" s="6">
        <v>16531.5</v>
      </c>
      <c r="Q8" s="6">
        <v>17233</v>
      </c>
      <c r="R8" s="8">
        <v>0.87</v>
      </c>
      <c r="S8" s="6">
        <v>1015</v>
      </c>
      <c r="T8" s="8">
        <v>5.0999999999999997E-2</v>
      </c>
      <c r="U8" s="6">
        <v>679</v>
      </c>
      <c r="V8" s="8">
        <v>3.4000000000000002E-2</v>
      </c>
      <c r="W8" s="6">
        <v>871</v>
      </c>
      <c r="X8" s="88">
        <v>4.3999999999999997E-2</v>
      </c>
      <c r="Y8" s="87">
        <v>3797</v>
      </c>
      <c r="Z8" s="6">
        <v>1352</v>
      </c>
      <c r="AA8" s="6">
        <v>5149</v>
      </c>
      <c r="AB8" s="88">
        <v>0.26</v>
      </c>
      <c r="AD8" s="177">
        <f t="shared" si="0"/>
        <v>0.87</v>
      </c>
      <c r="AE8" s="178">
        <f t="shared" si="1"/>
        <v>0.96199999999999997</v>
      </c>
      <c r="AF8" s="179">
        <f t="shared" si="2"/>
        <v>0.96199999999999997</v>
      </c>
    </row>
    <row r="9" spans="1:32" x14ac:dyDescent="0.25">
      <c r="A9" s="87"/>
      <c r="B9" s="7"/>
      <c r="C9" s="7" t="s">
        <v>147</v>
      </c>
      <c r="D9" s="7" t="s">
        <v>2</v>
      </c>
      <c r="E9" s="94">
        <v>2</v>
      </c>
      <c r="F9" s="87">
        <v>3862</v>
      </c>
      <c r="G9" s="6">
        <v>3864</v>
      </c>
      <c r="H9" s="6">
        <v>3863</v>
      </c>
      <c r="I9" s="6">
        <v>3032</v>
      </c>
      <c r="J9" s="6">
        <v>473</v>
      </c>
      <c r="K9" s="8">
        <v>0.156</v>
      </c>
      <c r="L9" s="6">
        <v>6099</v>
      </c>
      <c r="M9" s="94">
        <v>0.497</v>
      </c>
      <c r="N9" s="87">
        <v>19744</v>
      </c>
      <c r="O9" s="6">
        <v>12769</v>
      </c>
      <c r="P9" s="6">
        <v>16256.5</v>
      </c>
      <c r="Q9" s="6">
        <v>17172</v>
      </c>
      <c r="R9" s="8">
        <v>0.87</v>
      </c>
      <c r="S9" s="6">
        <v>964</v>
      </c>
      <c r="T9" s="8">
        <v>4.9000000000000002E-2</v>
      </c>
      <c r="U9" s="6">
        <v>842</v>
      </c>
      <c r="V9" s="8">
        <v>4.2999999999999997E-2</v>
      </c>
      <c r="W9" s="6">
        <v>766</v>
      </c>
      <c r="X9" s="88">
        <v>3.9E-2</v>
      </c>
      <c r="Y9" s="87">
        <v>3862</v>
      </c>
      <c r="Z9" s="6">
        <v>769</v>
      </c>
      <c r="AA9" s="6">
        <v>4631</v>
      </c>
      <c r="AB9" s="88">
        <v>0.23499999999999999</v>
      </c>
      <c r="AD9" s="177">
        <f t="shared" si="0"/>
        <v>0.83299999999999996</v>
      </c>
      <c r="AE9" s="178">
        <f t="shared" si="1"/>
        <v>0.92500000000000004</v>
      </c>
      <c r="AF9" s="179">
        <f t="shared" si="2"/>
        <v>0.94399999999999995</v>
      </c>
    </row>
    <row r="10" spans="1:32" x14ac:dyDescent="0.25">
      <c r="A10" s="87"/>
      <c r="B10" s="7"/>
      <c r="C10" s="7" t="s">
        <v>158</v>
      </c>
      <c r="D10" s="7" t="s">
        <v>2</v>
      </c>
      <c r="E10" s="94">
        <v>10</v>
      </c>
      <c r="F10" s="87">
        <v>2027</v>
      </c>
      <c r="G10" s="6">
        <v>2877</v>
      </c>
      <c r="H10" s="6">
        <v>2452</v>
      </c>
      <c r="I10" s="6">
        <v>1884</v>
      </c>
      <c r="J10" s="6">
        <v>92</v>
      </c>
      <c r="K10" s="8">
        <v>4.9000000000000002E-2</v>
      </c>
      <c r="L10" s="6">
        <v>7284</v>
      </c>
      <c r="M10" s="94">
        <v>0.25900000000000001</v>
      </c>
      <c r="N10" s="87">
        <v>10074</v>
      </c>
      <c r="O10" s="6">
        <v>11139</v>
      </c>
      <c r="P10" s="6">
        <v>10606.5</v>
      </c>
      <c r="Q10" s="6">
        <v>7133</v>
      </c>
      <c r="R10" s="8">
        <v>0.70799999999999996</v>
      </c>
      <c r="S10" s="6">
        <v>712</v>
      </c>
      <c r="T10" s="8">
        <v>7.0999999999999994E-2</v>
      </c>
      <c r="U10" s="6">
        <v>2125</v>
      </c>
      <c r="V10" s="8">
        <v>0.21099999999999999</v>
      </c>
      <c r="W10" s="6">
        <v>104</v>
      </c>
      <c r="X10" s="88">
        <v>0.01</v>
      </c>
      <c r="Y10" s="87">
        <v>2027</v>
      </c>
      <c r="Z10" s="6">
        <v>272</v>
      </c>
      <c r="AA10" s="6">
        <v>2299</v>
      </c>
      <c r="AB10" s="88">
        <v>0.22800000000000001</v>
      </c>
      <c r="AD10" s="133">
        <f t="shared" si="0"/>
        <v>0.44400000000000001</v>
      </c>
      <c r="AE10" s="178">
        <f t="shared" si="1"/>
        <v>0.81399999999999995</v>
      </c>
      <c r="AF10" s="179">
        <f t="shared" si="2"/>
        <v>0.92500000000000004</v>
      </c>
    </row>
    <row r="11" spans="1:32" x14ac:dyDescent="0.25">
      <c r="A11" s="87"/>
      <c r="B11" s="7"/>
      <c r="C11" s="7" t="s">
        <v>177</v>
      </c>
      <c r="D11" s="7" t="s">
        <v>2</v>
      </c>
      <c r="E11" s="94">
        <v>2</v>
      </c>
      <c r="F11" s="87">
        <v>2569</v>
      </c>
      <c r="G11" s="6">
        <v>3153</v>
      </c>
      <c r="H11" s="6">
        <v>2861</v>
      </c>
      <c r="I11" s="6">
        <v>2605</v>
      </c>
      <c r="J11" s="6">
        <v>129</v>
      </c>
      <c r="K11" s="8">
        <v>0.05</v>
      </c>
      <c r="L11" s="6">
        <v>11311</v>
      </c>
      <c r="M11" s="94">
        <v>0.23</v>
      </c>
      <c r="N11" s="87">
        <v>12012</v>
      </c>
      <c r="O11" s="6">
        <v>12855</v>
      </c>
      <c r="P11" s="6">
        <v>12433.5</v>
      </c>
      <c r="Q11" s="6">
        <v>9965</v>
      </c>
      <c r="R11" s="8">
        <v>0.83</v>
      </c>
      <c r="S11" s="6">
        <v>348</v>
      </c>
      <c r="T11" s="8">
        <v>2.9000000000000001E-2</v>
      </c>
      <c r="U11" s="6">
        <v>1621</v>
      </c>
      <c r="V11" s="8">
        <v>0.13500000000000001</v>
      </c>
      <c r="W11" s="6">
        <v>78</v>
      </c>
      <c r="X11" s="88">
        <v>6.0000000000000001E-3</v>
      </c>
      <c r="Y11" s="87">
        <v>2569</v>
      </c>
      <c r="Z11" s="6">
        <v>91</v>
      </c>
      <c r="AA11" s="6">
        <v>2660</v>
      </c>
      <c r="AB11" s="88">
        <v>0.221</v>
      </c>
      <c r="AD11" s="133">
        <f t="shared" si="0"/>
        <v>0.46200000000000002</v>
      </c>
      <c r="AE11" s="71">
        <f t="shared" si="1"/>
        <v>0.72199999999999998</v>
      </c>
      <c r="AF11" s="179">
        <f t="shared" si="2"/>
        <v>0.90700000000000003</v>
      </c>
    </row>
    <row r="12" spans="1:32" x14ac:dyDescent="0.25">
      <c r="A12" s="87"/>
      <c r="B12" s="7"/>
      <c r="C12" s="7" t="s">
        <v>128</v>
      </c>
      <c r="D12" s="7" t="s">
        <v>2</v>
      </c>
      <c r="E12" s="94">
        <v>1</v>
      </c>
      <c r="F12" s="87">
        <v>2089</v>
      </c>
      <c r="G12" s="6">
        <v>3697</v>
      </c>
      <c r="H12" s="6">
        <v>2893</v>
      </c>
      <c r="I12" s="6">
        <v>1840</v>
      </c>
      <c r="J12" s="6">
        <v>233</v>
      </c>
      <c r="K12" s="8">
        <v>0.127</v>
      </c>
      <c r="L12" s="6">
        <v>5393</v>
      </c>
      <c r="M12" s="94">
        <v>0.34100000000000003</v>
      </c>
      <c r="N12" s="87">
        <v>13971</v>
      </c>
      <c r="O12" s="6">
        <v>14059</v>
      </c>
      <c r="P12" s="6">
        <v>14015</v>
      </c>
      <c r="Q12" s="6">
        <v>12594</v>
      </c>
      <c r="R12" s="8">
        <v>0.90100000000000002</v>
      </c>
      <c r="S12" s="6">
        <v>677</v>
      </c>
      <c r="T12" s="8">
        <v>4.8000000000000001E-2</v>
      </c>
      <c r="U12" s="6">
        <v>572</v>
      </c>
      <c r="V12" s="8">
        <v>4.1000000000000002E-2</v>
      </c>
      <c r="W12" s="6">
        <v>128</v>
      </c>
      <c r="X12" s="88">
        <v>8.9999999999999993E-3</v>
      </c>
      <c r="Y12" s="87">
        <v>2089</v>
      </c>
      <c r="Z12" s="6">
        <v>965</v>
      </c>
      <c r="AA12" s="6">
        <v>3054</v>
      </c>
      <c r="AB12" s="88">
        <v>0.219</v>
      </c>
      <c r="AD12" s="133">
        <f t="shared" si="0"/>
        <v>0.77700000000000002</v>
      </c>
      <c r="AE12" s="178">
        <f t="shared" si="1"/>
        <v>0.87</v>
      </c>
      <c r="AF12" s="179">
        <f t="shared" si="2"/>
        <v>0.88800000000000001</v>
      </c>
    </row>
    <row r="13" spans="1:32" x14ac:dyDescent="0.25">
      <c r="A13" s="87"/>
      <c r="B13" s="7"/>
      <c r="C13" s="7" t="s">
        <v>246</v>
      </c>
      <c r="D13" s="7" t="s">
        <v>2</v>
      </c>
      <c r="E13" s="94">
        <v>4</v>
      </c>
      <c r="F13" s="87">
        <v>1244</v>
      </c>
      <c r="G13" s="6">
        <v>1340</v>
      </c>
      <c r="H13" s="6">
        <v>1292</v>
      </c>
      <c r="I13" s="6">
        <v>1025</v>
      </c>
      <c r="J13" s="6">
        <v>140</v>
      </c>
      <c r="K13" s="8">
        <v>0.13700000000000001</v>
      </c>
      <c r="L13" s="6">
        <v>17872</v>
      </c>
      <c r="M13" s="94">
        <v>5.7000000000000002E-2</v>
      </c>
      <c r="N13" s="87">
        <v>6345</v>
      </c>
      <c r="O13" s="6">
        <v>5794</v>
      </c>
      <c r="P13" s="6">
        <v>6069.5</v>
      </c>
      <c r="Q13" s="6">
        <v>4516</v>
      </c>
      <c r="R13" s="8">
        <v>0.71199999999999997</v>
      </c>
      <c r="S13" s="6">
        <v>268</v>
      </c>
      <c r="T13" s="8">
        <v>4.2000000000000003E-2</v>
      </c>
      <c r="U13" s="6">
        <v>539</v>
      </c>
      <c r="V13" s="8">
        <v>8.5000000000000006E-2</v>
      </c>
      <c r="W13" s="6">
        <v>1022</v>
      </c>
      <c r="X13" s="88">
        <v>0.161</v>
      </c>
      <c r="Y13" s="87">
        <v>1244</v>
      </c>
      <c r="Z13" s="6">
        <v>131</v>
      </c>
      <c r="AA13" s="6">
        <v>1375</v>
      </c>
      <c r="AB13" s="88">
        <v>0.217</v>
      </c>
      <c r="AD13" s="177">
        <f t="shared" si="0"/>
        <v>0.79600000000000004</v>
      </c>
      <c r="AE13" s="71">
        <f t="shared" si="1"/>
        <v>9.1999999999999998E-2</v>
      </c>
      <c r="AF13" s="179">
        <f t="shared" si="2"/>
        <v>0.87</v>
      </c>
    </row>
    <row r="14" spans="1:32" x14ac:dyDescent="0.25">
      <c r="A14" s="87"/>
      <c r="B14" s="7"/>
      <c r="C14" s="7" t="s">
        <v>98</v>
      </c>
      <c r="D14" s="7" t="s">
        <v>2</v>
      </c>
      <c r="E14" s="94">
        <v>3</v>
      </c>
      <c r="F14" s="87">
        <v>938</v>
      </c>
      <c r="G14" s="6">
        <v>869</v>
      </c>
      <c r="H14" s="6">
        <v>903.5</v>
      </c>
      <c r="I14" s="6">
        <v>1000</v>
      </c>
      <c r="J14" s="6">
        <v>3</v>
      </c>
      <c r="K14" s="8">
        <v>3.0000000000000001E-3</v>
      </c>
      <c r="L14" s="6">
        <v>5788</v>
      </c>
      <c r="M14" s="94">
        <v>0.17299999999999999</v>
      </c>
      <c r="N14" s="87">
        <v>5144</v>
      </c>
      <c r="O14" s="6">
        <v>4588</v>
      </c>
      <c r="P14" s="6">
        <v>4866</v>
      </c>
      <c r="Q14" s="6">
        <v>4188</v>
      </c>
      <c r="R14" s="8">
        <v>0.81399999999999995</v>
      </c>
      <c r="S14" s="6">
        <v>166</v>
      </c>
      <c r="T14" s="8">
        <v>3.2000000000000001E-2</v>
      </c>
      <c r="U14" s="6">
        <v>672</v>
      </c>
      <c r="V14" s="8">
        <v>0.13100000000000001</v>
      </c>
      <c r="W14" s="6">
        <v>118</v>
      </c>
      <c r="X14" s="88">
        <v>2.3E-2</v>
      </c>
      <c r="Y14" s="87">
        <v>938</v>
      </c>
      <c r="Z14" s="6">
        <v>101</v>
      </c>
      <c r="AA14" s="6">
        <v>1039</v>
      </c>
      <c r="AB14" s="88">
        <v>0.20200000000000001</v>
      </c>
      <c r="AD14" s="133">
        <f t="shared" si="0"/>
        <v>0.16600000000000001</v>
      </c>
      <c r="AE14" s="71">
        <f t="shared" si="1"/>
        <v>0.57399999999999995</v>
      </c>
      <c r="AF14" s="179">
        <f t="shared" si="2"/>
        <v>0.85099999999999998</v>
      </c>
    </row>
    <row r="15" spans="1:32" x14ac:dyDescent="0.25">
      <c r="A15" s="87"/>
      <c r="B15" s="7"/>
      <c r="C15" s="7" t="s">
        <v>69</v>
      </c>
      <c r="D15" s="7" t="s">
        <v>2</v>
      </c>
      <c r="E15" s="94">
        <v>10</v>
      </c>
      <c r="F15" s="87">
        <v>3197</v>
      </c>
      <c r="G15" s="6">
        <v>3322</v>
      </c>
      <c r="H15" s="6">
        <v>3259.5</v>
      </c>
      <c r="I15" s="6">
        <v>3260</v>
      </c>
      <c r="J15" s="6">
        <v>190</v>
      </c>
      <c r="K15" s="8">
        <v>5.8000000000000003E-2</v>
      </c>
      <c r="L15" s="6">
        <v>2660</v>
      </c>
      <c r="M15" s="94">
        <v>1.226</v>
      </c>
      <c r="N15" s="87">
        <v>19959</v>
      </c>
      <c r="O15" s="6">
        <v>19594</v>
      </c>
      <c r="P15" s="6">
        <v>19776.5</v>
      </c>
      <c r="Q15" s="6">
        <v>17048</v>
      </c>
      <c r="R15" s="8">
        <v>0.85399999999999998</v>
      </c>
      <c r="S15" s="6">
        <v>1780</v>
      </c>
      <c r="T15" s="8">
        <v>8.8999999999999996E-2</v>
      </c>
      <c r="U15" s="6">
        <v>1065</v>
      </c>
      <c r="V15" s="8">
        <v>5.2999999999999999E-2</v>
      </c>
      <c r="W15" s="6">
        <v>66</v>
      </c>
      <c r="X15" s="88">
        <v>3.0000000000000001E-3</v>
      </c>
      <c r="Y15" s="87">
        <v>3197</v>
      </c>
      <c r="Z15" s="6">
        <v>217</v>
      </c>
      <c r="AA15" s="6">
        <v>3414</v>
      </c>
      <c r="AB15" s="88">
        <v>0.17100000000000001</v>
      </c>
      <c r="AD15" s="133">
        <f t="shared" si="0"/>
        <v>0.51800000000000002</v>
      </c>
      <c r="AE15" s="178">
        <f t="shared" si="1"/>
        <v>1</v>
      </c>
      <c r="AF15" s="179">
        <f t="shared" si="2"/>
        <v>0.83299999999999996</v>
      </c>
    </row>
    <row r="16" spans="1:32" x14ac:dyDescent="0.25">
      <c r="A16" s="87"/>
      <c r="B16" s="7"/>
      <c r="C16" s="7" t="s">
        <v>102</v>
      </c>
      <c r="D16" s="7" t="s">
        <v>2</v>
      </c>
      <c r="E16" s="94">
        <v>6</v>
      </c>
      <c r="F16" s="87">
        <v>1378</v>
      </c>
      <c r="G16" s="6">
        <v>1096</v>
      </c>
      <c r="H16" s="6">
        <v>1237</v>
      </c>
      <c r="I16" s="6">
        <v>721</v>
      </c>
      <c r="J16" s="6">
        <v>0</v>
      </c>
      <c r="K16" s="8">
        <v>0</v>
      </c>
      <c r="L16" s="6">
        <v>5672</v>
      </c>
      <c r="M16" s="94">
        <v>0.127</v>
      </c>
      <c r="N16" s="87">
        <v>9288</v>
      </c>
      <c r="O16" s="6">
        <v>5586</v>
      </c>
      <c r="P16" s="6">
        <v>7437</v>
      </c>
      <c r="Q16" s="6">
        <v>3298</v>
      </c>
      <c r="R16" s="8">
        <v>0.35499999999999998</v>
      </c>
      <c r="S16" s="6">
        <v>259</v>
      </c>
      <c r="T16" s="8">
        <v>2.8000000000000001E-2</v>
      </c>
      <c r="U16" s="6">
        <v>5643</v>
      </c>
      <c r="V16" s="8">
        <v>0.60799999999999998</v>
      </c>
      <c r="W16" s="6">
        <v>88</v>
      </c>
      <c r="X16" s="88">
        <v>8.9999999999999993E-3</v>
      </c>
      <c r="Y16" s="87">
        <v>1378</v>
      </c>
      <c r="Z16" s="6">
        <v>95</v>
      </c>
      <c r="AA16" s="6">
        <v>1473</v>
      </c>
      <c r="AB16" s="88">
        <v>0.159</v>
      </c>
      <c r="AD16" s="133">
        <f t="shared" si="0"/>
        <v>0</v>
      </c>
      <c r="AE16" s="71">
        <f t="shared" si="1"/>
        <v>0.53700000000000003</v>
      </c>
      <c r="AF16" s="179">
        <f t="shared" si="2"/>
        <v>0.81399999999999995</v>
      </c>
    </row>
    <row r="17" spans="1:32" x14ac:dyDescent="0.25">
      <c r="A17" s="87"/>
      <c r="B17" s="7"/>
      <c r="C17" s="7" t="s">
        <v>89</v>
      </c>
      <c r="D17" s="7" t="s">
        <v>2</v>
      </c>
      <c r="E17" s="94">
        <v>5</v>
      </c>
      <c r="F17" s="87">
        <v>856</v>
      </c>
      <c r="G17" s="6">
        <v>1288</v>
      </c>
      <c r="H17" s="6">
        <v>1072</v>
      </c>
      <c r="I17" s="6">
        <v>740</v>
      </c>
      <c r="J17" s="6">
        <v>9</v>
      </c>
      <c r="K17" s="8">
        <v>1.2E-2</v>
      </c>
      <c r="L17" s="6">
        <v>8252</v>
      </c>
      <c r="M17" s="94">
        <v>0.09</v>
      </c>
      <c r="N17" s="87">
        <v>6222</v>
      </c>
      <c r="O17" s="6">
        <v>7278</v>
      </c>
      <c r="P17" s="6">
        <v>6750</v>
      </c>
      <c r="Q17" s="6">
        <v>3880</v>
      </c>
      <c r="R17" s="8">
        <v>0.624</v>
      </c>
      <c r="S17" s="6">
        <v>228</v>
      </c>
      <c r="T17" s="8">
        <v>3.6999999999999998E-2</v>
      </c>
      <c r="U17" s="6">
        <v>2078</v>
      </c>
      <c r="V17" s="8">
        <v>0.33400000000000002</v>
      </c>
      <c r="W17" s="6">
        <v>36</v>
      </c>
      <c r="X17" s="88">
        <v>6.0000000000000001E-3</v>
      </c>
      <c r="Y17" s="87">
        <v>856</v>
      </c>
      <c r="Z17" s="6">
        <v>99</v>
      </c>
      <c r="AA17" s="6">
        <v>955</v>
      </c>
      <c r="AB17" s="88">
        <v>0.153</v>
      </c>
      <c r="AD17" s="133">
        <f t="shared" si="0"/>
        <v>0.24</v>
      </c>
      <c r="AE17" s="71">
        <f t="shared" si="1"/>
        <v>0.37</v>
      </c>
      <c r="AF17" s="179">
        <f t="shared" si="2"/>
        <v>0.79600000000000004</v>
      </c>
    </row>
    <row r="18" spans="1:32" x14ac:dyDescent="0.25">
      <c r="A18" s="87"/>
      <c r="B18" s="7"/>
      <c r="C18" s="7" t="s">
        <v>94</v>
      </c>
      <c r="D18" s="7" t="s">
        <v>2</v>
      </c>
      <c r="E18" s="94">
        <v>5</v>
      </c>
      <c r="F18" s="87">
        <v>550</v>
      </c>
      <c r="G18" s="6">
        <v>702</v>
      </c>
      <c r="H18" s="6">
        <v>626</v>
      </c>
      <c r="I18" s="6">
        <v>596</v>
      </c>
      <c r="J18" s="6">
        <v>0</v>
      </c>
      <c r="K18" s="8">
        <v>0</v>
      </c>
      <c r="L18" s="6">
        <v>6484</v>
      </c>
      <c r="M18" s="94">
        <v>9.1999999999999998E-2</v>
      </c>
      <c r="N18" s="87">
        <v>3954</v>
      </c>
      <c r="O18" s="6">
        <v>4879</v>
      </c>
      <c r="P18" s="6">
        <v>4416.5</v>
      </c>
      <c r="Q18" s="6">
        <v>2004</v>
      </c>
      <c r="R18" s="8">
        <v>0.50700000000000001</v>
      </c>
      <c r="S18" s="6">
        <v>138</v>
      </c>
      <c r="T18" s="8">
        <v>3.5000000000000003E-2</v>
      </c>
      <c r="U18" s="6">
        <v>1737</v>
      </c>
      <c r="V18" s="8">
        <v>0.439</v>
      </c>
      <c r="W18" s="6">
        <v>75</v>
      </c>
      <c r="X18" s="88">
        <v>1.9E-2</v>
      </c>
      <c r="Y18" s="87">
        <v>550</v>
      </c>
      <c r="Z18" s="6">
        <v>24</v>
      </c>
      <c r="AA18" s="6">
        <v>574</v>
      </c>
      <c r="AB18" s="88">
        <v>0.14499999999999999</v>
      </c>
      <c r="AD18" s="133">
        <f t="shared" si="0"/>
        <v>0</v>
      </c>
      <c r="AE18" s="71">
        <f t="shared" si="1"/>
        <v>0.38800000000000001</v>
      </c>
      <c r="AF18" s="134">
        <f t="shared" si="2"/>
        <v>0.77700000000000002</v>
      </c>
    </row>
    <row r="19" spans="1:32" x14ac:dyDescent="0.25">
      <c r="A19" s="87"/>
      <c r="B19" s="7"/>
      <c r="C19" s="7" t="s">
        <v>340</v>
      </c>
      <c r="D19" s="7" t="s">
        <v>2</v>
      </c>
      <c r="E19" s="94">
        <v>1</v>
      </c>
      <c r="F19" s="87">
        <v>1319</v>
      </c>
      <c r="G19" s="6">
        <v>1082</v>
      </c>
      <c r="H19" s="6">
        <v>1200.5</v>
      </c>
      <c r="I19" s="6">
        <v>817</v>
      </c>
      <c r="J19" s="6">
        <v>224</v>
      </c>
      <c r="K19" s="8">
        <v>0.27400000000000002</v>
      </c>
      <c r="L19" s="6">
        <v>4214</v>
      </c>
      <c r="M19" s="94">
        <v>0.19400000000000001</v>
      </c>
      <c r="N19" s="87">
        <v>10825</v>
      </c>
      <c r="O19" s="6">
        <v>11633</v>
      </c>
      <c r="P19" s="6">
        <v>11229</v>
      </c>
      <c r="Q19" s="6">
        <v>8550</v>
      </c>
      <c r="R19" s="8">
        <v>0.79</v>
      </c>
      <c r="S19" s="6">
        <v>435</v>
      </c>
      <c r="T19" s="8">
        <v>0.04</v>
      </c>
      <c r="U19" s="6">
        <v>1156</v>
      </c>
      <c r="V19" s="8">
        <v>0.107</v>
      </c>
      <c r="W19" s="6">
        <v>684</v>
      </c>
      <c r="X19" s="88">
        <v>6.3E-2</v>
      </c>
      <c r="Y19" s="87">
        <v>1319</v>
      </c>
      <c r="Z19" s="6">
        <v>243</v>
      </c>
      <c r="AA19" s="6">
        <v>1562</v>
      </c>
      <c r="AB19" s="88">
        <v>0.14399999999999999</v>
      </c>
      <c r="AD19" s="177">
        <f t="shared" si="0"/>
        <v>0.96199999999999997</v>
      </c>
      <c r="AE19" s="71">
        <f t="shared" si="1"/>
        <v>0.66600000000000004</v>
      </c>
      <c r="AF19" s="134">
        <f t="shared" si="2"/>
        <v>0.75900000000000001</v>
      </c>
    </row>
    <row r="20" spans="1:32" x14ac:dyDescent="0.25">
      <c r="A20" s="87"/>
      <c r="B20" s="7"/>
      <c r="C20" s="7" t="s">
        <v>84</v>
      </c>
      <c r="D20" s="7" t="s">
        <v>2</v>
      </c>
      <c r="E20" s="94">
        <v>3</v>
      </c>
      <c r="F20" s="87">
        <v>12081</v>
      </c>
      <c r="G20" s="6">
        <v>17499</v>
      </c>
      <c r="H20" s="6">
        <v>14790</v>
      </c>
      <c r="I20" s="6">
        <v>12259</v>
      </c>
      <c r="J20" s="6">
        <v>1429</v>
      </c>
      <c r="K20" s="8">
        <v>0.11700000000000001</v>
      </c>
      <c r="L20" s="6">
        <v>23929</v>
      </c>
      <c r="M20" s="94">
        <v>0.51200000000000001</v>
      </c>
      <c r="N20" s="87">
        <v>100457</v>
      </c>
      <c r="O20" s="6">
        <v>92806</v>
      </c>
      <c r="P20" s="6">
        <v>96631.5</v>
      </c>
      <c r="Q20" s="6">
        <v>89267</v>
      </c>
      <c r="R20" s="8">
        <v>0.88900000000000001</v>
      </c>
      <c r="S20" s="6">
        <v>6729</v>
      </c>
      <c r="T20" s="8">
        <v>6.7000000000000004E-2</v>
      </c>
      <c r="U20" s="6">
        <v>3184</v>
      </c>
      <c r="V20" s="8">
        <v>3.2000000000000001E-2</v>
      </c>
      <c r="W20" s="6">
        <v>1277</v>
      </c>
      <c r="X20" s="88">
        <v>1.2999999999999999E-2</v>
      </c>
      <c r="Y20" s="87">
        <v>12081</v>
      </c>
      <c r="Z20" s="6">
        <v>1862</v>
      </c>
      <c r="AA20" s="6">
        <v>13943</v>
      </c>
      <c r="AB20" s="88">
        <v>0.13900000000000001</v>
      </c>
      <c r="AD20" s="133">
        <f t="shared" si="0"/>
        <v>0.70299999999999996</v>
      </c>
      <c r="AE20" s="178">
        <f t="shared" si="1"/>
        <v>0.94399999999999995</v>
      </c>
      <c r="AF20" s="134">
        <f t="shared" si="2"/>
        <v>0.74</v>
      </c>
    </row>
    <row r="21" spans="1:32" x14ac:dyDescent="0.25">
      <c r="A21" s="87"/>
      <c r="B21" s="7"/>
      <c r="C21" s="7" t="s">
        <v>74</v>
      </c>
      <c r="D21" s="7" t="s">
        <v>2</v>
      </c>
      <c r="E21" s="94">
        <v>4</v>
      </c>
      <c r="F21" s="87">
        <v>714</v>
      </c>
      <c r="G21" s="6">
        <v>1285</v>
      </c>
      <c r="H21" s="6">
        <v>999.5</v>
      </c>
      <c r="I21" s="6">
        <v>776</v>
      </c>
      <c r="J21" s="6">
        <v>299</v>
      </c>
      <c r="K21" s="8">
        <v>0.38500000000000001</v>
      </c>
      <c r="L21" s="6">
        <v>10641</v>
      </c>
      <c r="M21" s="94">
        <v>7.2999999999999995E-2</v>
      </c>
      <c r="N21" s="87">
        <v>7257</v>
      </c>
      <c r="O21" s="6">
        <v>9563</v>
      </c>
      <c r="P21" s="6">
        <v>8410</v>
      </c>
      <c r="Q21" s="6">
        <v>5685</v>
      </c>
      <c r="R21" s="8">
        <v>0.78300000000000003</v>
      </c>
      <c r="S21" s="6">
        <v>388</v>
      </c>
      <c r="T21" s="8">
        <v>5.2999999999999999E-2</v>
      </c>
      <c r="U21" s="6">
        <v>1118</v>
      </c>
      <c r="V21" s="8">
        <v>0.154</v>
      </c>
      <c r="W21" s="6">
        <v>66</v>
      </c>
      <c r="X21" s="88">
        <v>8.9999999999999993E-3</v>
      </c>
      <c r="Y21" s="87">
        <v>714</v>
      </c>
      <c r="Z21" s="6">
        <v>257</v>
      </c>
      <c r="AA21" s="6">
        <v>971</v>
      </c>
      <c r="AB21" s="88">
        <v>0.13400000000000001</v>
      </c>
      <c r="AD21" s="177">
        <f t="shared" si="0"/>
        <v>1</v>
      </c>
      <c r="AE21" s="71">
        <f t="shared" si="1"/>
        <v>0.29599999999999999</v>
      </c>
      <c r="AF21" s="134">
        <f t="shared" si="2"/>
        <v>0.68500000000000005</v>
      </c>
    </row>
    <row r="22" spans="1:32" x14ac:dyDescent="0.25">
      <c r="A22" s="87"/>
      <c r="B22" s="7"/>
      <c r="C22" s="7" t="s">
        <v>238</v>
      </c>
      <c r="D22" s="7" t="s">
        <v>2</v>
      </c>
      <c r="E22" s="94">
        <v>7</v>
      </c>
      <c r="F22" s="87">
        <v>1737</v>
      </c>
      <c r="G22" s="6">
        <v>2766</v>
      </c>
      <c r="H22" s="6">
        <v>2251.5</v>
      </c>
      <c r="I22" s="6">
        <v>1520</v>
      </c>
      <c r="J22" s="6">
        <v>20</v>
      </c>
      <c r="K22" s="8">
        <v>1.2999999999999999E-2</v>
      </c>
      <c r="L22" s="6">
        <v>20523</v>
      </c>
      <c r="M22" s="94">
        <v>7.3999999999999996E-2</v>
      </c>
      <c r="N22" s="87">
        <v>17527</v>
      </c>
      <c r="O22" s="6">
        <v>17433</v>
      </c>
      <c r="P22" s="6">
        <v>17480</v>
      </c>
      <c r="Q22" s="6">
        <v>13822</v>
      </c>
      <c r="R22" s="8">
        <v>0.78900000000000003</v>
      </c>
      <c r="S22" s="6">
        <v>1320</v>
      </c>
      <c r="T22" s="8">
        <v>7.4999999999999997E-2</v>
      </c>
      <c r="U22" s="6">
        <v>1988</v>
      </c>
      <c r="V22" s="8">
        <v>0.113</v>
      </c>
      <c r="W22" s="6">
        <v>397</v>
      </c>
      <c r="X22" s="88">
        <v>2.3E-2</v>
      </c>
      <c r="Y22" s="87">
        <v>1737</v>
      </c>
      <c r="Z22" s="6">
        <v>606</v>
      </c>
      <c r="AA22" s="6">
        <v>2343</v>
      </c>
      <c r="AB22" s="88">
        <v>0.13400000000000001</v>
      </c>
      <c r="AD22" s="133">
        <f t="shared" si="0"/>
        <v>0.25900000000000001</v>
      </c>
      <c r="AE22" s="71">
        <f t="shared" si="1"/>
        <v>0.314</v>
      </c>
      <c r="AF22" s="134">
        <f t="shared" si="2"/>
        <v>0.68500000000000005</v>
      </c>
    </row>
    <row r="23" spans="1:32" x14ac:dyDescent="0.25">
      <c r="A23" s="87"/>
      <c r="B23" s="7"/>
      <c r="C23" s="7" t="s">
        <v>294</v>
      </c>
      <c r="D23" s="7" t="s">
        <v>2</v>
      </c>
      <c r="E23" s="94">
        <v>5</v>
      </c>
      <c r="F23" s="87">
        <v>879</v>
      </c>
      <c r="G23" s="6">
        <v>638</v>
      </c>
      <c r="H23" s="6">
        <v>758.5</v>
      </c>
      <c r="I23" s="6">
        <v>522</v>
      </c>
      <c r="J23" s="6">
        <v>0</v>
      </c>
      <c r="K23" s="8">
        <v>0</v>
      </c>
      <c r="L23" s="6">
        <v>8296</v>
      </c>
      <c r="M23" s="94">
        <v>6.3E-2</v>
      </c>
      <c r="N23" s="87">
        <v>6584</v>
      </c>
      <c r="O23" s="6">
        <v>4824</v>
      </c>
      <c r="P23" s="6">
        <v>5704</v>
      </c>
      <c r="Q23" s="6">
        <v>3641</v>
      </c>
      <c r="R23" s="8">
        <v>0.55300000000000005</v>
      </c>
      <c r="S23" s="6">
        <v>139</v>
      </c>
      <c r="T23" s="8">
        <v>2.1000000000000001E-2</v>
      </c>
      <c r="U23" s="6">
        <v>2591</v>
      </c>
      <c r="V23" s="8">
        <v>0.39400000000000002</v>
      </c>
      <c r="W23" s="6">
        <v>213</v>
      </c>
      <c r="X23" s="88">
        <v>3.2000000000000001E-2</v>
      </c>
      <c r="Y23" s="87">
        <v>879</v>
      </c>
      <c r="Z23" s="6">
        <v>3</v>
      </c>
      <c r="AA23" s="6">
        <v>882</v>
      </c>
      <c r="AB23" s="88">
        <v>0.13400000000000001</v>
      </c>
      <c r="AD23" s="133">
        <f t="shared" si="0"/>
        <v>0</v>
      </c>
      <c r="AE23" s="71">
        <f t="shared" si="1"/>
        <v>0.16600000000000001</v>
      </c>
      <c r="AF23" s="134">
        <f t="shared" si="2"/>
        <v>0.68500000000000005</v>
      </c>
    </row>
    <row r="24" spans="1:32" x14ac:dyDescent="0.25">
      <c r="A24" s="87"/>
      <c r="B24" s="7"/>
      <c r="C24" s="7" t="s">
        <v>207</v>
      </c>
      <c r="D24" s="7" t="s">
        <v>2</v>
      </c>
      <c r="E24" s="94">
        <v>2</v>
      </c>
      <c r="F24" s="87">
        <v>3938</v>
      </c>
      <c r="G24" s="6">
        <v>3708</v>
      </c>
      <c r="H24" s="6">
        <v>3823</v>
      </c>
      <c r="I24" s="6">
        <v>2610</v>
      </c>
      <c r="J24" s="6">
        <v>309</v>
      </c>
      <c r="K24" s="8">
        <v>0.11799999999999999</v>
      </c>
      <c r="L24" s="6">
        <v>14505</v>
      </c>
      <c r="M24" s="94">
        <v>0.18</v>
      </c>
      <c r="N24" s="87">
        <v>32497</v>
      </c>
      <c r="O24" s="6">
        <v>23657</v>
      </c>
      <c r="P24" s="6">
        <v>28077</v>
      </c>
      <c r="Q24" s="6">
        <v>28107</v>
      </c>
      <c r="R24" s="8">
        <v>0.86499999999999999</v>
      </c>
      <c r="S24" s="6">
        <v>1676</v>
      </c>
      <c r="T24" s="8">
        <v>5.1999999999999998E-2</v>
      </c>
      <c r="U24" s="6">
        <v>2042</v>
      </c>
      <c r="V24" s="8">
        <v>6.3E-2</v>
      </c>
      <c r="W24" s="6">
        <v>672</v>
      </c>
      <c r="X24" s="88">
        <v>2.1000000000000001E-2</v>
      </c>
      <c r="Y24" s="87">
        <v>3938</v>
      </c>
      <c r="Z24" s="6">
        <v>388</v>
      </c>
      <c r="AA24" s="6">
        <v>4326</v>
      </c>
      <c r="AB24" s="88">
        <v>0.13300000000000001</v>
      </c>
      <c r="AD24" s="133">
        <f t="shared" si="0"/>
        <v>0.72199999999999998</v>
      </c>
      <c r="AE24" s="71">
        <f t="shared" si="1"/>
        <v>0.629</v>
      </c>
      <c r="AF24" s="134">
        <f t="shared" si="2"/>
        <v>0.66600000000000004</v>
      </c>
    </row>
    <row r="25" spans="1:32" x14ac:dyDescent="0.25">
      <c r="A25" s="87"/>
      <c r="B25" s="7"/>
      <c r="C25" s="7" t="s">
        <v>196</v>
      </c>
      <c r="D25" s="7" t="s">
        <v>2</v>
      </c>
      <c r="E25" s="94">
        <v>2</v>
      </c>
      <c r="F25" s="87">
        <v>1975</v>
      </c>
      <c r="G25" s="6">
        <v>2350</v>
      </c>
      <c r="H25" s="6">
        <v>2162.5</v>
      </c>
      <c r="I25" s="6">
        <v>1487</v>
      </c>
      <c r="J25" s="6">
        <v>120</v>
      </c>
      <c r="K25" s="8">
        <v>8.1000000000000003E-2</v>
      </c>
      <c r="L25" s="6">
        <v>23117</v>
      </c>
      <c r="M25" s="94">
        <v>6.4000000000000001E-2</v>
      </c>
      <c r="N25" s="87">
        <v>15692</v>
      </c>
      <c r="O25" s="6">
        <v>19041</v>
      </c>
      <c r="P25" s="6">
        <v>17366.5</v>
      </c>
      <c r="Q25" s="6">
        <v>10105</v>
      </c>
      <c r="R25" s="8">
        <v>0.64400000000000002</v>
      </c>
      <c r="S25" s="6">
        <v>643</v>
      </c>
      <c r="T25" s="8">
        <v>4.1000000000000002E-2</v>
      </c>
      <c r="U25" s="6">
        <v>4499</v>
      </c>
      <c r="V25" s="8">
        <v>0.28699999999999998</v>
      </c>
      <c r="W25" s="6">
        <v>445</v>
      </c>
      <c r="X25" s="88">
        <v>2.8000000000000001E-2</v>
      </c>
      <c r="Y25" s="87">
        <v>1975</v>
      </c>
      <c r="Z25" s="6">
        <v>98</v>
      </c>
      <c r="AA25" s="6">
        <v>2073</v>
      </c>
      <c r="AB25" s="88">
        <v>0.13200000000000001</v>
      </c>
      <c r="AD25" s="133">
        <f t="shared" si="0"/>
        <v>0.61099999999999999</v>
      </c>
      <c r="AE25" s="71">
        <f t="shared" si="1"/>
        <v>0.185</v>
      </c>
      <c r="AF25" s="134">
        <f t="shared" si="2"/>
        <v>0.64800000000000002</v>
      </c>
    </row>
    <row r="26" spans="1:32" x14ac:dyDescent="0.25">
      <c r="A26" s="87"/>
      <c r="B26" s="7"/>
      <c r="C26" s="7" t="s">
        <v>150</v>
      </c>
      <c r="D26" s="7" t="s">
        <v>2</v>
      </c>
      <c r="E26" s="94">
        <v>5</v>
      </c>
      <c r="F26" s="87">
        <v>662</v>
      </c>
      <c r="G26" s="6">
        <v>575</v>
      </c>
      <c r="H26" s="6">
        <v>618.5</v>
      </c>
      <c r="I26" s="6">
        <v>363</v>
      </c>
      <c r="J26" s="6">
        <v>24</v>
      </c>
      <c r="K26" s="8">
        <v>6.6000000000000003E-2</v>
      </c>
      <c r="L26" s="6">
        <v>3899</v>
      </c>
      <c r="M26" s="94">
        <v>9.2999999999999999E-2</v>
      </c>
      <c r="N26" s="87">
        <v>6604</v>
      </c>
      <c r="O26" s="6">
        <v>5030</v>
      </c>
      <c r="P26" s="6">
        <v>5817</v>
      </c>
      <c r="Q26" s="6">
        <v>4445</v>
      </c>
      <c r="R26" s="8">
        <v>0.67300000000000004</v>
      </c>
      <c r="S26" s="6">
        <v>469</v>
      </c>
      <c r="T26" s="8">
        <v>7.0999999999999994E-2</v>
      </c>
      <c r="U26" s="6">
        <v>1559</v>
      </c>
      <c r="V26" s="8">
        <v>0.23599999999999999</v>
      </c>
      <c r="W26" s="6">
        <v>131</v>
      </c>
      <c r="X26" s="88">
        <v>0.02</v>
      </c>
      <c r="Y26" s="87">
        <v>662</v>
      </c>
      <c r="Z26" s="6">
        <v>189</v>
      </c>
      <c r="AA26" s="6">
        <v>851</v>
      </c>
      <c r="AB26" s="88">
        <v>0.129</v>
      </c>
      <c r="AD26" s="133">
        <f t="shared" si="0"/>
        <v>0.55500000000000005</v>
      </c>
      <c r="AE26" s="71">
        <f t="shared" si="1"/>
        <v>0.40699999999999997</v>
      </c>
      <c r="AF26" s="134">
        <f t="shared" si="2"/>
        <v>0.629</v>
      </c>
    </row>
    <row r="27" spans="1:32" x14ac:dyDescent="0.25">
      <c r="A27" s="87"/>
      <c r="B27" s="7"/>
      <c r="C27" s="7" t="s">
        <v>204</v>
      </c>
      <c r="D27" s="7" t="s">
        <v>2</v>
      </c>
      <c r="E27" s="94">
        <v>7</v>
      </c>
      <c r="F27" s="87">
        <v>896</v>
      </c>
      <c r="G27" s="6">
        <v>802</v>
      </c>
      <c r="H27" s="6">
        <v>849</v>
      </c>
      <c r="I27" s="6">
        <v>531</v>
      </c>
      <c r="J27" s="6">
        <v>117</v>
      </c>
      <c r="K27" s="8">
        <v>0.22</v>
      </c>
      <c r="L27" s="6">
        <v>8110</v>
      </c>
      <c r="M27" s="94">
        <v>6.5000000000000002E-2</v>
      </c>
      <c r="N27" s="87">
        <v>8848</v>
      </c>
      <c r="O27" s="6">
        <v>6336</v>
      </c>
      <c r="P27" s="6">
        <v>7592</v>
      </c>
      <c r="Q27" s="6">
        <v>6529</v>
      </c>
      <c r="R27" s="8">
        <v>0.73799999999999999</v>
      </c>
      <c r="S27" s="6">
        <v>551</v>
      </c>
      <c r="T27" s="8">
        <v>6.2E-2</v>
      </c>
      <c r="U27" s="6">
        <v>1678</v>
      </c>
      <c r="V27" s="8">
        <v>0.19</v>
      </c>
      <c r="W27" s="6">
        <v>90</v>
      </c>
      <c r="X27" s="88">
        <v>0.01</v>
      </c>
      <c r="Y27" s="87">
        <v>896</v>
      </c>
      <c r="Z27" s="6">
        <v>184</v>
      </c>
      <c r="AA27" s="6">
        <v>1080</v>
      </c>
      <c r="AB27" s="88">
        <v>0.122</v>
      </c>
      <c r="AD27" s="177">
        <f t="shared" si="0"/>
        <v>0.90700000000000003</v>
      </c>
      <c r="AE27" s="71">
        <f t="shared" si="1"/>
        <v>0.20300000000000001</v>
      </c>
      <c r="AF27" s="134">
        <f t="shared" si="2"/>
        <v>0.61099999999999999</v>
      </c>
    </row>
    <row r="28" spans="1:32" x14ac:dyDescent="0.25">
      <c r="A28" s="87"/>
      <c r="B28" s="7"/>
      <c r="C28" s="7" t="s">
        <v>152</v>
      </c>
      <c r="D28" s="7" t="s">
        <v>2</v>
      </c>
      <c r="E28" s="94">
        <v>5</v>
      </c>
      <c r="F28" s="87">
        <v>1400</v>
      </c>
      <c r="G28" s="6">
        <v>1499</v>
      </c>
      <c r="H28" s="6">
        <v>1449.5</v>
      </c>
      <c r="I28" s="6">
        <v>843</v>
      </c>
      <c r="J28" s="6">
        <v>76</v>
      </c>
      <c r="K28" s="8">
        <v>0.09</v>
      </c>
      <c r="L28" s="6">
        <v>7089</v>
      </c>
      <c r="M28" s="94">
        <v>0.11899999999999999</v>
      </c>
      <c r="N28" s="87">
        <v>16115</v>
      </c>
      <c r="O28" s="6">
        <v>10267</v>
      </c>
      <c r="P28" s="6">
        <v>13191</v>
      </c>
      <c r="Q28" s="6">
        <v>8254</v>
      </c>
      <c r="R28" s="8">
        <v>0.51200000000000001</v>
      </c>
      <c r="S28" s="6">
        <v>482</v>
      </c>
      <c r="T28" s="8">
        <v>0.03</v>
      </c>
      <c r="U28" s="6">
        <v>7318</v>
      </c>
      <c r="V28" s="8">
        <v>0.45400000000000001</v>
      </c>
      <c r="W28" s="6">
        <v>61</v>
      </c>
      <c r="X28" s="88">
        <v>4.0000000000000001E-3</v>
      </c>
      <c r="Y28" s="87">
        <v>1400</v>
      </c>
      <c r="Z28" s="6">
        <v>364</v>
      </c>
      <c r="AA28" s="6">
        <v>1764</v>
      </c>
      <c r="AB28" s="88">
        <v>0.109</v>
      </c>
      <c r="AD28" s="133">
        <f t="shared" si="0"/>
        <v>0.66600000000000004</v>
      </c>
      <c r="AE28" s="71">
        <f t="shared" si="1"/>
        <v>0.51800000000000002</v>
      </c>
      <c r="AF28" s="134">
        <f t="shared" si="2"/>
        <v>0.59199999999999997</v>
      </c>
    </row>
    <row r="29" spans="1:32" x14ac:dyDescent="0.25">
      <c r="A29" s="87"/>
      <c r="B29" s="7"/>
      <c r="C29" s="7" t="s">
        <v>136</v>
      </c>
      <c r="D29" s="7" t="s">
        <v>2</v>
      </c>
      <c r="E29" s="94">
        <v>8</v>
      </c>
      <c r="F29" s="87">
        <v>1641</v>
      </c>
      <c r="G29" s="6">
        <v>1545</v>
      </c>
      <c r="H29" s="6">
        <v>1593</v>
      </c>
      <c r="I29" s="6">
        <v>1122</v>
      </c>
      <c r="J29" s="6">
        <v>247</v>
      </c>
      <c r="K29" s="8">
        <v>0.22</v>
      </c>
      <c r="L29" s="6">
        <v>26607</v>
      </c>
      <c r="M29" s="94">
        <v>4.2000000000000003E-2</v>
      </c>
      <c r="N29" s="87">
        <v>16305</v>
      </c>
      <c r="O29" s="6">
        <v>16674</v>
      </c>
      <c r="P29" s="6">
        <v>16489.5</v>
      </c>
      <c r="Q29" s="6">
        <v>12656</v>
      </c>
      <c r="R29" s="8">
        <v>0.77600000000000002</v>
      </c>
      <c r="S29" s="6">
        <v>759</v>
      </c>
      <c r="T29" s="8">
        <v>4.7E-2</v>
      </c>
      <c r="U29" s="6">
        <v>2866</v>
      </c>
      <c r="V29" s="8">
        <v>0.17599999999999999</v>
      </c>
      <c r="W29" s="6">
        <v>24</v>
      </c>
      <c r="X29" s="88">
        <v>1E-3</v>
      </c>
      <c r="Y29" s="87">
        <v>1641</v>
      </c>
      <c r="Z29" s="6">
        <v>84</v>
      </c>
      <c r="AA29" s="6">
        <v>1725</v>
      </c>
      <c r="AB29" s="88">
        <v>0.106</v>
      </c>
      <c r="AD29" s="177">
        <f t="shared" si="0"/>
        <v>0.90700000000000003</v>
      </c>
      <c r="AE29" s="71">
        <f t="shared" si="1"/>
        <v>7.3999999999999996E-2</v>
      </c>
      <c r="AF29" s="134">
        <f t="shared" si="2"/>
        <v>0.55500000000000005</v>
      </c>
    </row>
    <row r="30" spans="1:32" x14ac:dyDescent="0.25">
      <c r="A30" s="87"/>
      <c r="B30" s="7"/>
      <c r="C30" s="7" t="s">
        <v>212</v>
      </c>
      <c r="D30" s="7" t="s">
        <v>2</v>
      </c>
      <c r="E30" s="94">
        <v>7</v>
      </c>
      <c r="F30" s="87">
        <v>1283</v>
      </c>
      <c r="G30" s="6">
        <v>1484</v>
      </c>
      <c r="H30" s="6">
        <v>1383.5</v>
      </c>
      <c r="I30" s="6">
        <v>1213</v>
      </c>
      <c r="J30" s="6">
        <v>58</v>
      </c>
      <c r="K30" s="8">
        <v>4.8000000000000001E-2</v>
      </c>
      <c r="L30" s="6">
        <v>6790</v>
      </c>
      <c r="M30" s="94">
        <v>0.17899999999999999</v>
      </c>
      <c r="N30" s="87">
        <v>14281</v>
      </c>
      <c r="O30" s="6">
        <v>12454</v>
      </c>
      <c r="P30" s="6">
        <v>13367.5</v>
      </c>
      <c r="Q30" s="6">
        <v>10616</v>
      </c>
      <c r="R30" s="8">
        <v>0.74299999999999999</v>
      </c>
      <c r="S30" s="6">
        <v>880</v>
      </c>
      <c r="T30" s="8">
        <v>6.2E-2</v>
      </c>
      <c r="U30" s="6">
        <v>2507</v>
      </c>
      <c r="V30" s="8">
        <v>0.17599999999999999</v>
      </c>
      <c r="W30" s="6">
        <v>278</v>
      </c>
      <c r="X30" s="88">
        <v>1.9E-2</v>
      </c>
      <c r="Y30" s="87">
        <v>1283</v>
      </c>
      <c r="Z30" s="6">
        <v>226</v>
      </c>
      <c r="AA30" s="6">
        <v>1509</v>
      </c>
      <c r="AB30" s="88">
        <v>0.106</v>
      </c>
      <c r="AD30" s="133">
        <f t="shared" si="0"/>
        <v>0.40699999999999997</v>
      </c>
      <c r="AE30" s="71">
        <f t="shared" si="1"/>
        <v>0.61099999999999999</v>
      </c>
      <c r="AF30" s="134">
        <f t="shared" si="2"/>
        <v>0.55500000000000005</v>
      </c>
    </row>
    <row r="31" spans="1:32" x14ac:dyDescent="0.25">
      <c r="A31" s="87"/>
      <c r="B31" s="7"/>
      <c r="C31" s="7" t="s">
        <v>60</v>
      </c>
      <c r="D31" s="7" t="s">
        <v>2</v>
      </c>
      <c r="E31" s="94">
        <v>4</v>
      </c>
      <c r="F31" s="87">
        <v>2374</v>
      </c>
      <c r="G31" s="6">
        <v>2665</v>
      </c>
      <c r="H31" s="6">
        <v>2519.5</v>
      </c>
      <c r="I31" s="6">
        <v>1865</v>
      </c>
      <c r="J31" s="6">
        <v>221</v>
      </c>
      <c r="K31" s="8">
        <v>0.11799999999999999</v>
      </c>
      <c r="L31" s="6">
        <v>21615</v>
      </c>
      <c r="M31" s="94">
        <v>8.5999999999999993E-2</v>
      </c>
      <c r="N31" s="87">
        <v>23324</v>
      </c>
      <c r="O31" s="6">
        <v>25814</v>
      </c>
      <c r="P31" s="6">
        <v>24569</v>
      </c>
      <c r="Q31" s="6">
        <v>18278</v>
      </c>
      <c r="R31" s="8">
        <v>0.78400000000000003</v>
      </c>
      <c r="S31" s="6">
        <v>2040</v>
      </c>
      <c r="T31" s="8">
        <v>8.6999999999999994E-2</v>
      </c>
      <c r="U31" s="6">
        <v>2772</v>
      </c>
      <c r="V31" s="8">
        <v>0.11899999999999999</v>
      </c>
      <c r="W31" s="6">
        <v>234</v>
      </c>
      <c r="X31" s="88">
        <v>0.01</v>
      </c>
      <c r="Y31" s="87">
        <v>2374</v>
      </c>
      <c r="Z31" s="6">
        <v>17</v>
      </c>
      <c r="AA31" s="6">
        <v>2391</v>
      </c>
      <c r="AB31" s="88">
        <v>0.10299999999999999</v>
      </c>
      <c r="AD31" s="133">
        <f t="shared" si="0"/>
        <v>0.72199999999999998</v>
      </c>
      <c r="AE31" s="71">
        <f t="shared" si="1"/>
        <v>0.35099999999999998</v>
      </c>
      <c r="AF31" s="134">
        <f t="shared" si="2"/>
        <v>0.53700000000000003</v>
      </c>
    </row>
    <row r="32" spans="1:32" x14ac:dyDescent="0.25">
      <c r="A32" s="87"/>
      <c r="B32" s="7"/>
      <c r="C32" s="7" t="s">
        <v>160</v>
      </c>
      <c r="D32" s="7" t="s">
        <v>2</v>
      </c>
      <c r="E32" s="94">
        <v>7</v>
      </c>
      <c r="F32" s="87">
        <v>2226</v>
      </c>
      <c r="G32" s="6">
        <v>1443</v>
      </c>
      <c r="H32" s="6">
        <v>1834.5</v>
      </c>
      <c r="I32" s="6">
        <v>1045</v>
      </c>
      <c r="J32" s="6">
        <v>92</v>
      </c>
      <c r="K32" s="8">
        <v>8.7999999999999995E-2</v>
      </c>
      <c r="L32" s="6">
        <v>7423</v>
      </c>
      <c r="M32" s="94">
        <v>0.14099999999999999</v>
      </c>
      <c r="N32" s="87">
        <v>22437</v>
      </c>
      <c r="O32" s="6">
        <v>11466</v>
      </c>
      <c r="P32" s="6">
        <v>16951.5</v>
      </c>
      <c r="Q32" s="6">
        <v>15867</v>
      </c>
      <c r="R32" s="8">
        <v>0.70699999999999996</v>
      </c>
      <c r="S32" s="6">
        <v>1237</v>
      </c>
      <c r="T32" s="8">
        <v>5.5E-2</v>
      </c>
      <c r="U32" s="6">
        <v>4167</v>
      </c>
      <c r="V32" s="8">
        <v>0.186</v>
      </c>
      <c r="W32" s="6">
        <v>1166</v>
      </c>
      <c r="X32" s="88">
        <v>5.1999999999999998E-2</v>
      </c>
      <c r="Y32" s="87">
        <v>2226</v>
      </c>
      <c r="Z32" s="6">
        <v>58</v>
      </c>
      <c r="AA32" s="6">
        <v>2284</v>
      </c>
      <c r="AB32" s="88">
        <v>0.10199999999999999</v>
      </c>
      <c r="AD32" s="133">
        <f t="shared" si="0"/>
        <v>0.64800000000000002</v>
      </c>
      <c r="AE32" s="71">
        <f t="shared" si="1"/>
        <v>0.55500000000000005</v>
      </c>
      <c r="AF32" s="134">
        <f t="shared" si="2"/>
        <v>0.5</v>
      </c>
    </row>
    <row r="33" spans="1:32" x14ac:dyDescent="0.25">
      <c r="A33" s="87"/>
      <c r="B33" s="7"/>
      <c r="C33" s="7" t="s">
        <v>53</v>
      </c>
      <c r="D33" s="7" t="s">
        <v>2</v>
      </c>
      <c r="E33" s="94">
        <v>11</v>
      </c>
      <c r="F33" s="87">
        <v>1983</v>
      </c>
      <c r="G33" s="6">
        <v>1339</v>
      </c>
      <c r="H33" s="6">
        <v>1661</v>
      </c>
      <c r="I33" s="6">
        <v>1038</v>
      </c>
      <c r="J33" s="6">
        <v>4</v>
      </c>
      <c r="K33" s="8">
        <v>4.0000000000000001E-3</v>
      </c>
      <c r="L33" s="6">
        <v>2339</v>
      </c>
      <c r="M33" s="94">
        <v>0.44400000000000001</v>
      </c>
      <c r="N33" s="87">
        <v>20806</v>
      </c>
      <c r="O33" s="6">
        <v>12955</v>
      </c>
      <c r="P33" s="6">
        <v>16880.5</v>
      </c>
      <c r="Q33" s="6">
        <v>17088</v>
      </c>
      <c r="R33" s="8">
        <v>0.82099999999999995</v>
      </c>
      <c r="S33" s="6">
        <v>1839</v>
      </c>
      <c r="T33" s="8">
        <v>8.7999999999999995E-2</v>
      </c>
      <c r="U33" s="6">
        <v>1561</v>
      </c>
      <c r="V33" s="8">
        <v>7.4999999999999997E-2</v>
      </c>
      <c r="W33" s="6">
        <v>318</v>
      </c>
      <c r="X33" s="88">
        <v>1.4999999999999999E-2</v>
      </c>
      <c r="Y33" s="87">
        <v>1983</v>
      </c>
      <c r="Z33" s="6">
        <v>149</v>
      </c>
      <c r="AA33" s="6">
        <v>2132</v>
      </c>
      <c r="AB33" s="88">
        <v>0.10199999999999999</v>
      </c>
      <c r="AD33" s="133">
        <f t="shared" si="0"/>
        <v>0.185</v>
      </c>
      <c r="AE33" s="178">
        <f t="shared" si="1"/>
        <v>0.90700000000000003</v>
      </c>
      <c r="AF33" s="134">
        <f t="shared" si="2"/>
        <v>0.5</v>
      </c>
    </row>
    <row r="34" spans="1:32" x14ac:dyDescent="0.25">
      <c r="A34" s="87"/>
      <c r="B34" s="7"/>
      <c r="C34" s="7" t="s">
        <v>142</v>
      </c>
      <c r="D34" s="7" t="s">
        <v>2</v>
      </c>
      <c r="E34" s="94">
        <v>10</v>
      </c>
      <c r="F34" s="87">
        <v>1485</v>
      </c>
      <c r="G34" s="6">
        <v>2074</v>
      </c>
      <c r="H34" s="6">
        <v>1779.5</v>
      </c>
      <c r="I34" s="6">
        <v>1494</v>
      </c>
      <c r="J34" s="6">
        <v>46</v>
      </c>
      <c r="K34" s="8">
        <v>3.1E-2</v>
      </c>
      <c r="L34" s="6">
        <v>6403</v>
      </c>
      <c r="M34" s="94">
        <v>0.23300000000000001</v>
      </c>
      <c r="N34" s="87">
        <v>17409</v>
      </c>
      <c r="O34" s="6">
        <v>20454</v>
      </c>
      <c r="P34" s="6">
        <v>18931.5</v>
      </c>
      <c r="Q34" s="6">
        <v>13955</v>
      </c>
      <c r="R34" s="8">
        <v>0.80200000000000005</v>
      </c>
      <c r="S34" s="6">
        <v>948</v>
      </c>
      <c r="T34" s="8">
        <v>5.3999999999999999E-2</v>
      </c>
      <c r="U34" s="6">
        <v>2429</v>
      </c>
      <c r="V34" s="8">
        <v>0.14000000000000001</v>
      </c>
      <c r="W34" s="6">
        <v>77</v>
      </c>
      <c r="X34" s="88">
        <v>4.0000000000000001E-3</v>
      </c>
      <c r="Y34" s="87">
        <v>1485</v>
      </c>
      <c r="Z34" s="6">
        <v>222</v>
      </c>
      <c r="AA34" s="6">
        <v>1707</v>
      </c>
      <c r="AB34" s="88">
        <v>9.8000000000000004E-2</v>
      </c>
      <c r="AD34" s="133">
        <f t="shared" si="0"/>
        <v>0.35099999999999998</v>
      </c>
      <c r="AE34" s="71">
        <f t="shared" si="1"/>
        <v>0.74</v>
      </c>
      <c r="AF34" s="134">
        <f t="shared" si="2"/>
        <v>0.48099999999999998</v>
      </c>
    </row>
    <row r="35" spans="1:32" x14ac:dyDescent="0.25">
      <c r="A35" s="87"/>
      <c r="B35" s="7"/>
      <c r="C35" s="7" t="s">
        <v>118</v>
      </c>
      <c r="D35" s="7" t="s">
        <v>2</v>
      </c>
      <c r="E35" s="94">
        <v>7</v>
      </c>
      <c r="F35" s="87">
        <v>867</v>
      </c>
      <c r="G35" s="6">
        <v>692</v>
      </c>
      <c r="H35" s="6">
        <v>779.5</v>
      </c>
      <c r="I35" s="6">
        <v>498</v>
      </c>
      <c r="J35" s="6">
        <v>0</v>
      </c>
      <c r="K35" s="8">
        <v>0</v>
      </c>
      <c r="L35" s="6">
        <v>7128</v>
      </c>
      <c r="M35" s="94">
        <v>7.0000000000000007E-2</v>
      </c>
      <c r="N35" s="87">
        <v>9215</v>
      </c>
      <c r="O35" s="6">
        <v>4885</v>
      </c>
      <c r="P35" s="6">
        <v>7050</v>
      </c>
      <c r="Q35" s="6">
        <v>3294</v>
      </c>
      <c r="R35" s="8">
        <v>0.35699999999999998</v>
      </c>
      <c r="S35" s="6">
        <v>294</v>
      </c>
      <c r="T35" s="8">
        <v>3.2000000000000001E-2</v>
      </c>
      <c r="U35" s="6">
        <v>5579</v>
      </c>
      <c r="V35" s="8">
        <v>0.60499999999999998</v>
      </c>
      <c r="W35" s="6">
        <v>48</v>
      </c>
      <c r="X35" s="88">
        <v>5.0000000000000001E-3</v>
      </c>
      <c r="Y35" s="87">
        <v>867</v>
      </c>
      <c r="Z35" s="6">
        <v>28</v>
      </c>
      <c r="AA35" s="6">
        <v>895</v>
      </c>
      <c r="AB35" s="88">
        <v>9.7000000000000003E-2</v>
      </c>
      <c r="AD35" s="133">
        <f t="shared" si="0"/>
        <v>0</v>
      </c>
      <c r="AE35" s="71">
        <f t="shared" si="1"/>
        <v>0.25900000000000001</v>
      </c>
      <c r="AF35" s="134">
        <f t="shared" si="2"/>
        <v>0.46200000000000002</v>
      </c>
    </row>
    <row r="36" spans="1:32" x14ac:dyDescent="0.25">
      <c r="A36" s="87"/>
      <c r="B36" s="7"/>
      <c r="C36" s="7" t="s">
        <v>65</v>
      </c>
      <c r="D36" s="7" t="s">
        <v>2</v>
      </c>
      <c r="E36" s="94">
        <v>8</v>
      </c>
      <c r="F36" s="87">
        <v>1140</v>
      </c>
      <c r="G36" s="6">
        <v>1413</v>
      </c>
      <c r="H36" s="6">
        <v>1276.5</v>
      </c>
      <c r="I36" s="6">
        <v>919</v>
      </c>
      <c r="J36" s="6">
        <v>322</v>
      </c>
      <c r="K36" s="8">
        <v>0.35</v>
      </c>
      <c r="L36" s="6">
        <v>9198</v>
      </c>
      <c r="M36" s="94">
        <v>0.1</v>
      </c>
      <c r="N36" s="87">
        <v>15109</v>
      </c>
      <c r="O36" s="6">
        <v>15891</v>
      </c>
      <c r="P36" s="6">
        <v>15500</v>
      </c>
      <c r="Q36" s="6">
        <v>12923</v>
      </c>
      <c r="R36" s="8">
        <v>0.85499999999999998</v>
      </c>
      <c r="S36" s="6">
        <v>811</v>
      </c>
      <c r="T36" s="8">
        <v>5.3999999999999999E-2</v>
      </c>
      <c r="U36" s="6">
        <v>1316</v>
      </c>
      <c r="V36" s="8">
        <v>8.6999999999999994E-2</v>
      </c>
      <c r="W36" s="6">
        <v>59</v>
      </c>
      <c r="X36" s="88">
        <v>4.0000000000000001E-3</v>
      </c>
      <c r="Y36" s="87">
        <v>1140</v>
      </c>
      <c r="Z36" s="6">
        <v>272</v>
      </c>
      <c r="AA36" s="6">
        <v>1412</v>
      </c>
      <c r="AB36" s="88">
        <v>9.2999999999999999E-2</v>
      </c>
      <c r="AD36" s="177">
        <f t="shared" si="0"/>
        <v>0.98099999999999998</v>
      </c>
      <c r="AE36" s="71">
        <f t="shared" si="1"/>
        <v>0.44400000000000001</v>
      </c>
      <c r="AF36" s="134">
        <f t="shared" si="2"/>
        <v>0.44400000000000001</v>
      </c>
    </row>
    <row r="37" spans="1:32" x14ac:dyDescent="0.25">
      <c r="A37" s="87"/>
      <c r="B37" s="7"/>
      <c r="C37" s="7" t="s">
        <v>51</v>
      </c>
      <c r="D37" s="7" t="s">
        <v>2</v>
      </c>
      <c r="E37" s="94">
        <v>7</v>
      </c>
      <c r="F37" s="87">
        <v>1591</v>
      </c>
      <c r="G37" s="6">
        <v>1079</v>
      </c>
      <c r="H37" s="6">
        <v>1335</v>
      </c>
      <c r="I37" s="6">
        <v>814</v>
      </c>
      <c r="J37" s="6">
        <v>0</v>
      </c>
      <c r="K37" s="8">
        <v>0</v>
      </c>
      <c r="L37" s="6">
        <v>8085</v>
      </c>
      <c r="M37" s="94">
        <v>0.10100000000000001</v>
      </c>
      <c r="N37" s="87">
        <v>17818</v>
      </c>
      <c r="O37" s="6">
        <v>9843</v>
      </c>
      <c r="P37" s="6">
        <v>13830.5</v>
      </c>
      <c r="Q37" s="6">
        <v>12795</v>
      </c>
      <c r="R37" s="8">
        <v>0.71799999999999997</v>
      </c>
      <c r="S37" s="6">
        <v>882</v>
      </c>
      <c r="T37" s="8">
        <v>0.05</v>
      </c>
      <c r="U37" s="6">
        <v>3595</v>
      </c>
      <c r="V37" s="8">
        <v>0.20200000000000001</v>
      </c>
      <c r="W37" s="6">
        <v>546</v>
      </c>
      <c r="X37" s="88">
        <v>3.1E-2</v>
      </c>
      <c r="Y37" s="87">
        <v>1591</v>
      </c>
      <c r="Z37" s="6">
        <v>25</v>
      </c>
      <c r="AA37" s="6">
        <v>1616</v>
      </c>
      <c r="AB37" s="88">
        <v>9.0999999999999998E-2</v>
      </c>
      <c r="AD37" s="133">
        <f t="shared" si="0"/>
        <v>0</v>
      </c>
      <c r="AE37" s="71">
        <f t="shared" si="1"/>
        <v>0.46200000000000002</v>
      </c>
      <c r="AF37" s="134">
        <f t="shared" si="2"/>
        <v>0.42499999999999999</v>
      </c>
    </row>
    <row r="38" spans="1:32" x14ac:dyDescent="0.25">
      <c r="A38" s="87"/>
      <c r="B38" s="7"/>
      <c r="C38" s="7" t="s">
        <v>100</v>
      </c>
      <c r="D38" s="7" t="s">
        <v>2</v>
      </c>
      <c r="E38" s="94">
        <v>3</v>
      </c>
      <c r="F38" s="87">
        <v>2099</v>
      </c>
      <c r="G38" s="6">
        <v>3517</v>
      </c>
      <c r="H38" s="6">
        <v>2808</v>
      </c>
      <c r="I38" s="6">
        <v>2213</v>
      </c>
      <c r="J38" s="6">
        <v>31</v>
      </c>
      <c r="K38" s="8">
        <v>1.4E-2</v>
      </c>
      <c r="L38" s="6">
        <v>10946</v>
      </c>
      <c r="M38" s="94">
        <v>0.20200000000000001</v>
      </c>
      <c r="N38" s="87">
        <v>27563</v>
      </c>
      <c r="O38" s="6">
        <v>29999</v>
      </c>
      <c r="P38" s="6">
        <v>28781</v>
      </c>
      <c r="Q38" s="6">
        <v>23270</v>
      </c>
      <c r="R38" s="8">
        <v>0.84399999999999997</v>
      </c>
      <c r="S38" s="6">
        <v>1415</v>
      </c>
      <c r="T38" s="8">
        <v>5.0999999999999997E-2</v>
      </c>
      <c r="U38" s="6">
        <v>2805</v>
      </c>
      <c r="V38" s="8">
        <v>0.10199999999999999</v>
      </c>
      <c r="W38" s="6">
        <v>73</v>
      </c>
      <c r="X38" s="88">
        <v>3.0000000000000001E-3</v>
      </c>
      <c r="Y38" s="87">
        <v>2099</v>
      </c>
      <c r="Z38" s="6">
        <v>389</v>
      </c>
      <c r="AA38" s="6">
        <v>2488</v>
      </c>
      <c r="AB38" s="88">
        <v>0.09</v>
      </c>
      <c r="AD38" s="133">
        <f t="shared" ref="AD38:AD60" si="3">IFERROR(_xlfn.PERCENTRANK.INC(K$6:K$60,K38),"-9999")</f>
        <v>0.29599999999999999</v>
      </c>
      <c r="AE38" s="71">
        <f t="shared" ref="AE38:AE60" si="4">IFERROR(_xlfn.PERCENTRANK.INC(M$6:M$60,M38),"-9999")</f>
        <v>0.68500000000000005</v>
      </c>
      <c r="AF38" s="134">
        <f t="shared" ref="AF38:AF60" si="5">IFERROR(_xlfn.PERCENTRANK.INC(AB$6:AB$60,AB38),"-9999")</f>
        <v>0.40699999999999997</v>
      </c>
    </row>
    <row r="39" spans="1:32" x14ac:dyDescent="0.25">
      <c r="A39" s="87"/>
      <c r="B39" s="7"/>
      <c r="C39" s="7" t="s">
        <v>55</v>
      </c>
      <c r="D39" s="7" t="s">
        <v>2</v>
      </c>
      <c r="E39" s="94">
        <v>7</v>
      </c>
      <c r="F39" s="87">
        <v>740</v>
      </c>
      <c r="G39" s="6">
        <v>870</v>
      </c>
      <c r="H39" s="6">
        <v>805</v>
      </c>
      <c r="I39" s="6">
        <v>660</v>
      </c>
      <c r="J39" s="6">
        <v>27</v>
      </c>
      <c r="K39" s="8">
        <v>4.1000000000000002E-2</v>
      </c>
      <c r="L39" s="6">
        <v>6723</v>
      </c>
      <c r="M39" s="94">
        <v>9.8000000000000004E-2</v>
      </c>
      <c r="N39" s="87">
        <v>10727</v>
      </c>
      <c r="O39" s="6">
        <v>11220</v>
      </c>
      <c r="P39" s="6">
        <v>10973.5</v>
      </c>
      <c r="Q39" s="6">
        <v>7562</v>
      </c>
      <c r="R39" s="8">
        <v>0.70499999999999996</v>
      </c>
      <c r="S39" s="6">
        <v>647</v>
      </c>
      <c r="T39" s="8">
        <v>0.06</v>
      </c>
      <c r="U39" s="6">
        <v>2185</v>
      </c>
      <c r="V39" s="8">
        <v>0.20399999999999999</v>
      </c>
      <c r="W39" s="6">
        <v>333</v>
      </c>
      <c r="X39" s="88">
        <v>3.1E-2</v>
      </c>
      <c r="Y39" s="87">
        <v>740</v>
      </c>
      <c r="Z39" s="6">
        <v>172</v>
      </c>
      <c r="AA39" s="6">
        <v>912</v>
      </c>
      <c r="AB39" s="88">
        <v>8.5000000000000006E-2</v>
      </c>
      <c r="AD39" s="133">
        <f t="shared" si="3"/>
        <v>0.37</v>
      </c>
      <c r="AE39" s="71">
        <f t="shared" si="4"/>
        <v>0.42499999999999999</v>
      </c>
      <c r="AF39" s="134">
        <f t="shared" si="5"/>
        <v>0.38800000000000001</v>
      </c>
    </row>
    <row r="40" spans="1:32" x14ac:dyDescent="0.25">
      <c r="A40" s="87"/>
      <c r="B40" s="7"/>
      <c r="C40" s="7" t="s">
        <v>107</v>
      </c>
      <c r="D40" s="7" t="s">
        <v>2</v>
      </c>
      <c r="E40" s="94">
        <v>9</v>
      </c>
      <c r="F40" s="87">
        <v>934</v>
      </c>
      <c r="G40" s="6">
        <v>639</v>
      </c>
      <c r="H40" s="6">
        <v>786.5</v>
      </c>
      <c r="I40" s="6">
        <v>580</v>
      </c>
      <c r="J40" s="6">
        <v>154</v>
      </c>
      <c r="K40" s="8">
        <v>0.26600000000000001</v>
      </c>
      <c r="L40" s="6">
        <v>8477</v>
      </c>
      <c r="M40" s="94">
        <v>6.8000000000000005E-2</v>
      </c>
      <c r="N40" s="87">
        <v>12309</v>
      </c>
      <c r="O40" s="6">
        <v>11368</v>
      </c>
      <c r="P40" s="6">
        <v>11838.5</v>
      </c>
      <c r="Q40" s="6">
        <v>10786</v>
      </c>
      <c r="R40" s="8">
        <v>0.876</v>
      </c>
      <c r="S40" s="6">
        <v>715</v>
      </c>
      <c r="T40" s="8">
        <v>5.8000000000000003E-2</v>
      </c>
      <c r="U40" s="6">
        <v>761</v>
      </c>
      <c r="V40" s="8">
        <v>6.2E-2</v>
      </c>
      <c r="W40" s="6">
        <v>47</v>
      </c>
      <c r="X40" s="88">
        <v>4.0000000000000001E-3</v>
      </c>
      <c r="Y40" s="87">
        <v>934</v>
      </c>
      <c r="Z40" s="6">
        <v>92</v>
      </c>
      <c r="AA40" s="6">
        <v>1026</v>
      </c>
      <c r="AB40" s="88">
        <v>8.3000000000000004E-2</v>
      </c>
      <c r="AD40" s="177">
        <f t="shared" si="3"/>
        <v>0.94399999999999995</v>
      </c>
      <c r="AE40" s="71">
        <f t="shared" si="4"/>
        <v>0.24</v>
      </c>
      <c r="AF40" s="134">
        <f t="shared" si="5"/>
        <v>0.37</v>
      </c>
    </row>
    <row r="41" spans="1:32" x14ac:dyDescent="0.25">
      <c r="A41" s="87"/>
      <c r="B41" s="7"/>
      <c r="C41" s="7" t="s">
        <v>200</v>
      </c>
      <c r="D41" s="7" t="s">
        <v>2</v>
      </c>
      <c r="E41" s="94">
        <v>5</v>
      </c>
      <c r="F41" s="87">
        <v>690</v>
      </c>
      <c r="G41" s="6">
        <v>813</v>
      </c>
      <c r="H41" s="6">
        <v>751.5</v>
      </c>
      <c r="I41" s="6">
        <v>330</v>
      </c>
      <c r="J41" s="6">
        <v>0</v>
      </c>
      <c r="K41" s="8">
        <v>0</v>
      </c>
      <c r="L41" s="6">
        <v>8126</v>
      </c>
      <c r="M41" s="94">
        <v>4.1000000000000002E-2</v>
      </c>
      <c r="N41" s="87">
        <v>12629</v>
      </c>
      <c r="O41" s="6">
        <v>8606</v>
      </c>
      <c r="P41" s="6">
        <v>10617.5</v>
      </c>
      <c r="Q41" s="6">
        <v>6086</v>
      </c>
      <c r="R41" s="8">
        <v>0.48199999999999998</v>
      </c>
      <c r="S41" s="6">
        <v>618</v>
      </c>
      <c r="T41" s="8">
        <v>4.9000000000000002E-2</v>
      </c>
      <c r="U41" s="6">
        <v>5565</v>
      </c>
      <c r="V41" s="8">
        <v>0.441</v>
      </c>
      <c r="W41" s="6">
        <v>360</v>
      </c>
      <c r="X41" s="88">
        <v>2.9000000000000001E-2</v>
      </c>
      <c r="Y41" s="87">
        <v>690</v>
      </c>
      <c r="Z41" s="6">
        <v>314</v>
      </c>
      <c r="AA41" s="6">
        <v>1004</v>
      </c>
      <c r="AB41" s="88">
        <v>7.9000000000000001E-2</v>
      </c>
      <c r="AD41" s="133">
        <f t="shared" si="3"/>
        <v>0</v>
      </c>
      <c r="AE41" s="71">
        <f t="shared" si="4"/>
        <v>3.6999999999999998E-2</v>
      </c>
      <c r="AF41" s="134">
        <f t="shared" si="5"/>
        <v>0.35099999999999998</v>
      </c>
    </row>
    <row r="42" spans="1:32" x14ac:dyDescent="0.25">
      <c r="A42" s="87"/>
      <c r="B42" s="7"/>
      <c r="C42" s="7" t="s">
        <v>63</v>
      </c>
      <c r="D42" s="7" t="s">
        <v>2</v>
      </c>
      <c r="E42" s="94">
        <v>1</v>
      </c>
      <c r="F42" s="87">
        <v>2304</v>
      </c>
      <c r="G42" s="6">
        <v>3033</v>
      </c>
      <c r="H42" s="6">
        <v>2668.5</v>
      </c>
      <c r="I42" s="6">
        <v>2345</v>
      </c>
      <c r="J42" s="6">
        <v>200</v>
      </c>
      <c r="K42" s="8">
        <v>8.5000000000000006E-2</v>
      </c>
      <c r="L42" s="6">
        <v>7619</v>
      </c>
      <c r="M42" s="94">
        <v>0.308</v>
      </c>
      <c r="N42" s="87">
        <v>34454</v>
      </c>
      <c r="O42" s="6">
        <v>35316</v>
      </c>
      <c r="P42" s="6">
        <v>34885</v>
      </c>
      <c r="Q42" s="6">
        <v>30579</v>
      </c>
      <c r="R42" s="8">
        <v>0.88800000000000001</v>
      </c>
      <c r="S42" s="6">
        <v>2025</v>
      </c>
      <c r="T42" s="8">
        <v>5.8999999999999997E-2</v>
      </c>
      <c r="U42" s="6">
        <v>1551</v>
      </c>
      <c r="V42" s="8">
        <v>4.4999999999999998E-2</v>
      </c>
      <c r="W42" s="6">
        <v>299</v>
      </c>
      <c r="X42" s="88">
        <v>8.9999999999999993E-3</v>
      </c>
      <c r="Y42" s="87">
        <v>2304</v>
      </c>
      <c r="Z42" s="6">
        <v>206</v>
      </c>
      <c r="AA42" s="6">
        <v>2510</v>
      </c>
      <c r="AB42" s="88">
        <v>7.2999999999999995E-2</v>
      </c>
      <c r="AD42" s="133">
        <f t="shared" si="3"/>
        <v>0.629</v>
      </c>
      <c r="AE42" s="178">
        <f t="shared" si="4"/>
        <v>0.83299999999999996</v>
      </c>
      <c r="AF42" s="134">
        <f t="shared" si="5"/>
        <v>0.33300000000000002</v>
      </c>
    </row>
    <row r="43" spans="1:32" x14ac:dyDescent="0.25">
      <c r="A43" s="87"/>
      <c r="B43" s="7"/>
      <c r="C43" s="7" t="s">
        <v>58</v>
      </c>
      <c r="D43" s="7" t="s">
        <v>2</v>
      </c>
      <c r="E43" s="94">
        <v>4</v>
      </c>
      <c r="F43" s="87">
        <v>1219</v>
      </c>
      <c r="G43" s="6">
        <v>2120</v>
      </c>
      <c r="H43" s="6">
        <v>1669.5</v>
      </c>
      <c r="I43" s="6">
        <v>1201</v>
      </c>
      <c r="J43" s="6">
        <v>56</v>
      </c>
      <c r="K43" s="8">
        <v>4.7E-2</v>
      </c>
      <c r="L43" s="6">
        <v>4974</v>
      </c>
      <c r="M43" s="94">
        <v>0.24099999999999999</v>
      </c>
      <c r="N43" s="87">
        <v>24115</v>
      </c>
      <c r="O43" s="6">
        <v>24577</v>
      </c>
      <c r="P43" s="6">
        <v>24346</v>
      </c>
      <c r="Q43" s="6">
        <v>20904</v>
      </c>
      <c r="R43" s="8">
        <v>0.86699999999999999</v>
      </c>
      <c r="S43" s="6">
        <v>1445</v>
      </c>
      <c r="T43" s="8">
        <v>0.06</v>
      </c>
      <c r="U43" s="6">
        <v>1630</v>
      </c>
      <c r="V43" s="8">
        <v>6.8000000000000005E-2</v>
      </c>
      <c r="W43" s="6">
        <v>136</v>
      </c>
      <c r="X43" s="88">
        <v>6.0000000000000001E-3</v>
      </c>
      <c r="Y43" s="87">
        <v>1219</v>
      </c>
      <c r="Z43" s="6">
        <v>521</v>
      </c>
      <c r="AA43" s="6">
        <v>1740</v>
      </c>
      <c r="AB43" s="88">
        <v>7.1999999999999995E-2</v>
      </c>
      <c r="AD43" s="133">
        <f t="shared" si="3"/>
        <v>0.38800000000000001</v>
      </c>
      <c r="AE43" s="71">
        <f t="shared" si="4"/>
        <v>0.77700000000000002</v>
      </c>
      <c r="AF43" s="134">
        <f t="shared" si="5"/>
        <v>0.314</v>
      </c>
    </row>
    <row r="44" spans="1:32" x14ac:dyDescent="0.25">
      <c r="A44" s="87"/>
      <c r="B44" s="7"/>
      <c r="C44" s="7" t="s">
        <v>166</v>
      </c>
      <c r="D44" s="7" t="s">
        <v>2</v>
      </c>
      <c r="E44" s="94">
        <v>5</v>
      </c>
      <c r="F44" s="87">
        <v>1124</v>
      </c>
      <c r="G44" s="6">
        <v>1585</v>
      </c>
      <c r="H44" s="6">
        <v>1354.5</v>
      </c>
      <c r="I44" s="6">
        <v>1010</v>
      </c>
      <c r="J44" s="6">
        <v>7</v>
      </c>
      <c r="K44" s="8">
        <v>7.0000000000000001E-3</v>
      </c>
      <c r="L44" s="6">
        <v>15488</v>
      </c>
      <c r="M44" s="94">
        <v>6.5000000000000002E-2</v>
      </c>
      <c r="N44" s="87">
        <v>16779</v>
      </c>
      <c r="O44" s="6">
        <v>18126</v>
      </c>
      <c r="P44" s="6">
        <v>17452.5</v>
      </c>
      <c r="Q44" s="6">
        <v>12077</v>
      </c>
      <c r="R44" s="8">
        <v>0.72</v>
      </c>
      <c r="S44" s="6">
        <v>1098</v>
      </c>
      <c r="T44" s="8">
        <v>6.5000000000000002E-2</v>
      </c>
      <c r="U44" s="6">
        <v>3393</v>
      </c>
      <c r="V44" s="8">
        <v>0.20200000000000001</v>
      </c>
      <c r="W44" s="6">
        <v>211</v>
      </c>
      <c r="X44" s="88">
        <v>1.2999999999999999E-2</v>
      </c>
      <c r="Y44" s="87">
        <v>1124</v>
      </c>
      <c r="Z44" s="6">
        <v>68</v>
      </c>
      <c r="AA44" s="6">
        <v>1192</v>
      </c>
      <c r="AB44" s="88">
        <v>7.0999999999999994E-2</v>
      </c>
      <c r="AD44" s="133">
        <f t="shared" si="3"/>
        <v>0.222</v>
      </c>
      <c r="AE44" s="71">
        <f t="shared" si="4"/>
        <v>0.20300000000000001</v>
      </c>
      <c r="AF44" s="134">
        <f t="shared" si="5"/>
        <v>0.29599999999999999</v>
      </c>
    </row>
    <row r="45" spans="1:32" x14ac:dyDescent="0.25">
      <c r="A45" s="87"/>
      <c r="B45" s="7"/>
      <c r="C45" s="7" t="s">
        <v>80</v>
      </c>
      <c r="D45" s="7" t="s">
        <v>2</v>
      </c>
      <c r="E45" s="94">
        <v>2</v>
      </c>
      <c r="F45" s="87">
        <v>2365</v>
      </c>
      <c r="G45" s="6">
        <v>4286</v>
      </c>
      <c r="H45" s="6">
        <v>3325.5</v>
      </c>
      <c r="I45" s="6">
        <v>2701</v>
      </c>
      <c r="J45" s="6">
        <v>156</v>
      </c>
      <c r="K45" s="8">
        <v>5.8000000000000003E-2</v>
      </c>
      <c r="L45" s="6">
        <v>11807</v>
      </c>
      <c r="M45" s="94">
        <v>0.22900000000000001</v>
      </c>
      <c r="N45" s="87">
        <v>42538</v>
      </c>
      <c r="O45" s="6">
        <v>43465</v>
      </c>
      <c r="P45" s="6">
        <v>43001.5</v>
      </c>
      <c r="Q45" s="6">
        <v>36747</v>
      </c>
      <c r="R45" s="8">
        <v>0.86399999999999999</v>
      </c>
      <c r="S45" s="6">
        <v>3071</v>
      </c>
      <c r="T45" s="8">
        <v>7.1999999999999995E-2</v>
      </c>
      <c r="U45" s="6">
        <v>2144</v>
      </c>
      <c r="V45" s="8">
        <v>0.05</v>
      </c>
      <c r="W45" s="6">
        <v>576</v>
      </c>
      <c r="X45" s="88">
        <v>1.4E-2</v>
      </c>
      <c r="Y45" s="87">
        <v>2365</v>
      </c>
      <c r="Z45" s="6">
        <v>617</v>
      </c>
      <c r="AA45" s="6">
        <v>2982</v>
      </c>
      <c r="AB45" s="88">
        <v>7.0000000000000007E-2</v>
      </c>
      <c r="AD45" s="133">
        <f t="shared" si="3"/>
        <v>0.51800000000000002</v>
      </c>
      <c r="AE45" s="71">
        <f t="shared" si="4"/>
        <v>0.70299999999999996</v>
      </c>
      <c r="AF45" s="134">
        <f t="shared" si="5"/>
        <v>0.27700000000000002</v>
      </c>
    </row>
    <row r="46" spans="1:32" x14ac:dyDescent="0.25">
      <c r="A46" s="87"/>
      <c r="B46" s="7"/>
      <c r="C46" s="7" t="s">
        <v>192</v>
      </c>
      <c r="D46" s="7" t="s">
        <v>2</v>
      </c>
      <c r="E46" s="94">
        <v>4</v>
      </c>
      <c r="F46" s="87">
        <v>1108</v>
      </c>
      <c r="G46" s="6">
        <v>1278</v>
      </c>
      <c r="H46" s="6">
        <v>1193</v>
      </c>
      <c r="I46" s="6">
        <v>943</v>
      </c>
      <c r="J46" s="6">
        <v>146</v>
      </c>
      <c r="K46" s="8">
        <v>0.155</v>
      </c>
      <c r="L46" s="6">
        <v>9332</v>
      </c>
      <c r="M46" s="94">
        <v>0.10100000000000001</v>
      </c>
      <c r="N46" s="87">
        <v>18036</v>
      </c>
      <c r="O46" s="6">
        <v>16529</v>
      </c>
      <c r="P46" s="6">
        <v>17282.5</v>
      </c>
      <c r="Q46" s="6">
        <v>13399</v>
      </c>
      <c r="R46" s="8">
        <v>0.74299999999999999</v>
      </c>
      <c r="S46" s="6">
        <v>1044</v>
      </c>
      <c r="T46" s="8">
        <v>5.8000000000000003E-2</v>
      </c>
      <c r="U46" s="6">
        <v>3439</v>
      </c>
      <c r="V46" s="8">
        <v>0.191</v>
      </c>
      <c r="W46" s="6">
        <v>154</v>
      </c>
      <c r="X46" s="88">
        <v>8.9999999999999993E-3</v>
      </c>
      <c r="Y46" s="87">
        <v>1108</v>
      </c>
      <c r="Z46" s="6">
        <v>64</v>
      </c>
      <c r="AA46" s="6">
        <v>1172</v>
      </c>
      <c r="AB46" s="88">
        <v>6.5000000000000002E-2</v>
      </c>
      <c r="AD46" s="177">
        <f t="shared" si="3"/>
        <v>0.81399999999999995</v>
      </c>
      <c r="AE46" s="71">
        <f t="shared" si="4"/>
        <v>0.46200000000000002</v>
      </c>
      <c r="AF46" s="134">
        <f t="shared" si="5"/>
        <v>0.24</v>
      </c>
    </row>
    <row r="47" spans="1:32" x14ac:dyDescent="0.25">
      <c r="A47" s="87"/>
      <c r="B47" s="7"/>
      <c r="C47" s="7" t="s">
        <v>67</v>
      </c>
      <c r="D47" s="7" t="s">
        <v>2</v>
      </c>
      <c r="E47" s="94">
        <v>1</v>
      </c>
      <c r="F47" s="87">
        <v>458</v>
      </c>
      <c r="G47" s="6">
        <v>864</v>
      </c>
      <c r="H47" s="6">
        <v>661</v>
      </c>
      <c r="I47" s="6">
        <v>434</v>
      </c>
      <c r="J47" s="6">
        <v>21</v>
      </c>
      <c r="K47" s="8">
        <v>4.8000000000000001E-2</v>
      </c>
      <c r="L47" s="6">
        <v>7634</v>
      </c>
      <c r="M47" s="94">
        <v>5.7000000000000002E-2</v>
      </c>
      <c r="N47" s="87">
        <v>8390</v>
      </c>
      <c r="O47" s="6">
        <v>13209</v>
      </c>
      <c r="P47" s="6">
        <v>10799.5</v>
      </c>
      <c r="Q47" s="6">
        <v>5945</v>
      </c>
      <c r="R47" s="8">
        <v>0.70899999999999996</v>
      </c>
      <c r="S47" s="6">
        <v>296</v>
      </c>
      <c r="T47" s="8">
        <v>3.5000000000000003E-2</v>
      </c>
      <c r="U47" s="6">
        <v>2050</v>
      </c>
      <c r="V47" s="8">
        <v>0.24399999999999999</v>
      </c>
      <c r="W47" s="6">
        <v>99</v>
      </c>
      <c r="X47" s="88">
        <v>1.2E-2</v>
      </c>
      <c r="Y47" s="87">
        <v>458</v>
      </c>
      <c r="Z47" s="6">
        <v>85</v>
      </c>
      <c r="AA47" s="6">
        <v>543</v>
      </c>
      <c r="AB47" s="88">
        <v>6.5000000000000002E-2</v>
      </c>
      <c r="AD47" s="133">
        <f t="shared" si="3"/>
        <v>0.40699999999999997</v>
      </c>
      <c r="AE47" s="71">
        <f t="shared" si="4"/>
        <v>9.1999999999999998E-2</v>
      </c>
      <c r="AF47" s="134">
        <f t="shared" si="5"/>
        <v>0.24</v>
      </c>
    </row>
    <row r="48" spans="1:32" x14ac:dyDescent="0.25">
      <c r="A48" s="87"/>
      <c r="B48" s="7"/>
      <c r="C48" s="7" t="s">
        <v>288</v>
      </c>
      <c r="D48" s="7" t="s">
        <v>2</v>
      </c>
      <c r="E48" s="94">
        <v>8</v>
      </c>
      <c r="F48" s="87">
        <v>468</v>
      </c>
      <c r="G48" s="6">
        <v>939</v>
      </c>
      <c r="H48" s="6">
        <v>703.5</v>
      </c>
      <c r="I48" s="6">
        <v>457</v>
      </c>
      <c r="J48" s="6">
        <v>0</v>
      </c>
      <c r="K48" s="8">
        <v>0</v>
      </c>
      <c r="L48" s="6">
        <v>14145</v>
      </c>
      <c r="M48" s="94">
        <v>3.2000000000000001E-2</v>
      </c>
      <c r="N48" s="87">
        <v>7312</v>
      </c>
      <c r="O48" s="6">
        <v>9333</v>
      </c>
      <c r="P48" s="6">
        <v>8322.5</v>
      </c>
      <c r="Q48" s="6">
        <v>4813</v>
      </c>
      <c r="R48" s="8">
        <v>0.65800000000000003</v>
      </c>
      <c r="S48" s="6">
        <v>341</v>
      </c>
      <c r="T48" s="8">
        <v>4.7E-2</v>
      </c>
      <c r="U48" s="6">
        <v>2127</v>
      </c>
      <c r="V48" s="8">
        <v>0.29099999999999998</v>
      </c>
      <c r="W48" s="6">
        <v>31</v>
      </c>
      <c r="X48" s="88">
        <v>4.0000000000000001E-3</v>
      </c>
      <c r="Y48" s="87">
        <v>468</v>
      </c>
      <c r="Z48" s="6">
        <v>0</v>
      </c>
      <c r="AA48" s="6">
        <v>468</v>
      </c>
      <c r="AB48" s="88">
        <v>6.4000000000000001E-2</v>
      </c>
      <c r="AD48" s="133">
        <f t="shared" si="3"/>
        <v>0</v>
      </c>
      <c r="AE48" s="71">
        <f t="shared" si="4"/>
        <v>1.7999999999999999E-2</v>
      </c>
      <c r="AF48" s="134">
        <f t="shared" si="5"/>
        <v>0.222</v>
      </c>
    </row>
    <row r="49" spans="1:32" x14ac:dyDescent="0.25">
      <c r="A49" s="87"/>
      <c r="B49" s="7"/>
      <c r="C49" s="7" t="s">
        <v>145</v>
      </c>
      <c r="D49" s="7" t="s">
        <v>2</v>
      </c>
      <c r="E49" s="94">
        <v>8</v>
      </c>
      <c r="F49" s="87">
        <v>455</v>
      </c>
      <c r="G49" s="6">
        <v>1149</v>
      </c>
      <c r="H49" s="6">
        <v>802</v>
      </c>
      <c r="I49" s="6">
        <v>455</v>
      </c>
      <c r="J49" s="6">
        <v>0</v>
      </c>
      <c r="K49" s="8">
        <v>0</v>
      </c>
      <c r="L49" s="6">
        <v>17339</v>
      </c>
      <c r="M49" s="94">
        <v>2.5999999999999999E-2</v>
      </c>
      <c r="N49" s="87">
        <v>10131</v>
      </c>
      <c r="O49" s="6">
        <v>12477</v>
      </c>
      <c r="P49" s="6">
        <v>11304</v>
      </c>
      <c r="Q49" s="6">
        <v>7052</v>
      </c>
      <c r="R49" s="8">
        <v>0.69599999999999995</v>
      </c>
      <c r="S49" s="6">
        <v>418</v>
      </c>
      <c r="T49" s="8">
        <v>4.1000000000000002E-2</v>
      </c>
      <c r="U49" s="6">
        <v>2263</v>
      </c>
      <c r="V49" s="8">
        <v>0.223</v>
      </c>
      <c r="W49" s="6">
        <v>398</v>
      </c>
      <c r="X49" s="88">
        <v>3.9E-2</v>
      </c>
      <c r="Y49" s="87">
        <v>455</v>
      </c>
      <c r="Z49" s="6">
        <v>183</v>
      </c>
      <c r="AA49" s="6">
        <v>638</v>
      </c>
      <c r="AB49" s="88">
        <v>6.3E-2</v>
      </c>
      <c r="AD49" s="133">
        <f t="shared" si="3"/>
        <v>0</v>
      </c>
      <c r="AE49" s="71">
        <f t="shared" si="4"/>
        <v>0</v>
      </c>
      <c r="AF49" s="134">
        <f t="shared" si="5"/>
        <v>0.20300000000000001</v>
      </c>
    </row>
    <row r="50" spans="1:32" x14ac:dyDescent="0.25">
      <c r="A50" s="87"/>
      <c r="B50" s="7"/>
      <c r="C50" s="7" t="s">
        <v>170</v>
      </c>
      <c r="D50" s="7" t="s">
        <v>2</v>
      </c>
      <c r="E50" s="94">
        <v>1</v>
      </c>
      <c r="F50" s="87">
        <v>2304</v>
      </c>
      <c r="G50" s="6">
        <v>3169</v>
      </c>
      <c r="H50" s="6">
        <v>2736.5</v>
      </c>
      <c r="I50" s="6">
        <v>2129</v>
      </c>
      <c r="J50" s="6">
        <v>10</v>
      </c>
      <c r="K50" s="8">
        <v>5.0000000000000001E-3</v>
      </c>
      <c r="L50" s="6">
        <v>8959</v>
      </c>
      <c r="M50" s="94">
        <v>0.23799999999999999</v>
      </c>
      <c r="N50" s="87">
        <v>45241</v>
      </c>
      <c r="O50" s="6">
        <v>42322</v>
      </c>
      <c r="P50" s="6">
        <v>43781.5</v>
      </c>
      <c r="Q50" s="6">
        <v>38147</v>
      </c>
      <c r="R50" s="8">
        <v>0.84299999999999997</v>
      </c>
      <c r="S50" s="6">
        <v>3576</v>
      </c>
      <c r="T50" s="8">
        <v>7.9000000000000001E-2</v>
      </c>
      <c r="U50" s="6">
        <v>3315</v>
      </c>
      <c r="V50" s="8">
        <v>7.2999999999999995E-2</v>
      </c>
      <c r="W50" s="6">
        <v>203</v>
      </c>
      <c r="X50" s="88">
        <v>4.0000000000000001E-3</v>
      </c>
      <c r="Y50" s="87">
        <v>2304</v>
      </c>
      <c r="Z50" s="6">
        <v>356</v>
      </c>
      <c r="AA50" s="6">
        <v>2660</v>
      </c>
      <c r="AB50" s="88">
        <v>5.8999999999999997E-2</v>
      </c>
      <c r="AD50" s="133">
        <f t="shared" si="3"/>
        <v>0.20300000000000001</v>
      </c>
      <c r="AE50" s="71">
        <f t="shared" si="4"/>
        <v>0.75900000000000001</v>
      </c>
      <c r="AF50" s="134">
        <f t="shared" si="5"/>
        <v>0.185</v>
      </c>
    </row>
    <row r="51" spans="1:32" x14ac:dyDescent="0.25">
      <c r="A51" s="87"/>
      <c r="B51" s="7"/>
      <c r="C51" s="7" t="s">
        <v>184</v>
      </c>
      <c r="D51" s="7" t="s">
        <v>2</v>
      </c>
      <c r="E51" s="94">
        <v>5</v>
      </c>
      <c r="F51" s="87">
        <v>2433</v>
      </c>
      <c r="G51" s="6">
        <v>3349</v>
      </c>
      <c r="H51" s="6">
        <v>2891</v>
      </c>
      <c r="I51" s="6">
        <v>2190</v>
      </c>
      <c r="J51" s="6">
        <v>125</v>
      </c>
      <c r="K51" s="8">
        <v>5.7000000000000002E-2</v>
      </c>
      <c r="L51" s="6">
        <v>19146</v>
      </c>
      <c r="M51" s="94">
        <v>0.114</v>
      </c>
      <c r="N51" s="87">
        <v>44213</v>
      </c>
      <c r="O51" s="6">
        <v>46498</v>
      </c>
      <c r="P51" s="6">
        <v>45355.5</v>
      </c>
      <c r="Q51" s="6">
        <v>38481</v>
      </c>
      <c r="R51" s="8">
        <v>0.87</v>
      </c>
      <c r="S51" s="6">
        <v>2959</v>
      </c>
      <c r="T51" s="8">
        <v>6.7000000000000004E-2</v>
      </c>
      <c r="U51" s="6">
        <v>2695</v>
      </c>
      <c r="V51" s="8">
        <v>6.0999999999999999E-2</v>
      </c>
      <c r="W51" s="6">
        <v>78</v>
      </c>
      <c r="X51" s="88">
        <v>2E-3</v>
      </c>
      <c r="Y51" s="87">
        <v>2433</v>
      </c>
      <c r="Z51" s="6">
        <v>79</v>
      </c>
      <c r="AA51" s="6">
        <v>2512</v>
      </c>
      <c r="AB51" s="88">
        <v>5.7000000000000002E-2</v>
      </c>
      <c r="AD51" s="133">
        <f t="shared" si="3"/>
        <v>0.5</v>
      </c>
      <c r="AE51" s="71">
        <f t="shared" si="4"/>
        <v>0.5</v>
      </c>
      <c r="AF51" s="134">
        <f t="shared" si="5"/>
        <v>0.16600000000000001</v>
      </c>
    </row>
    <row r="52" spans="1:32" x14ac:dyDescent="0.25">
      <c r="A52" s="87"/>
      <c r="B52" s="7"/>
      <c r="C52" s="7" t="s">
        <v>105</v>
      </c>
      <c r="D52" s="7" t="s">
        <v>2</v>
      </c>
      <c r="E52" s="94">
        <v>6</v>
      </c>
      <c r="F52" s="87">
        <v>1524</v>
      </c>
      <c r="G52" s="6">
        <v>2838</v>
      </c>
      <c r="H52" s="6">
        <v>2181</v>
      </c>
      <c r="I52" s="6">
        <v>1664</v>
      </c>
      <c r="J52" s="6">
        <v>153</v>
      </c>
      <c r="K52" s="8">
        <v>9.1999999999999998E-2</v>
      </c>
      <c r="L52" s="6">
        <v>9418</v>
      </c>
      <c r="M52" s="94">
        <v>0.17699999999999999</v>
      </c>
      <c r="N52" s="87">
        <v>35729</v>
      </c>
      <c r="O52" s="6">
        <v>35434</v>
      </c>
      <c r="P52" s="6">
        <v>35581.5</v>
      </c>
      <c r="Q52" s="6">
        <v>28474</v>
      </c>
      <c r="R52" s="8">
        <v>0.79700000000000004</v>
      </c>
      <c r="S52" s="6">
        <v>2240</v>
      </c>
      <c r="T52" s="8">
        <v>6.3E-2</v>
      </c>
      <c r="U52" s="6">
        <v>4831</v>
      </c>
      <c r="V52" s="8">
        <v>0.13500000000000001</v>
      </c>
      <c r="W52" s="6">
        <v>184</v>
      </c>
      <c r="X52" s="88">
        <v>5.0000000000000001E-3</v>
      </c>
      <c r="Y52" s="87">
        <v>1524</v>
      </c>
      <c r="Z52" s="6">
        <v>481</v>
      </c>
      <c r="AA52" s="6">
        <v>2005</v>
      </c>
      <c r="AB52" s="88">
        <v>5.6000000000000001E-2</v>
      </c>
      <c r="AD52" s="133">
        <f t="shared" si="3"/>
        <v>0.68500000000000005</v>
      </c>
      <c r="AE52" s="71">
        <f t="shared" si="4"/>
        <v>0.59199999999999997</v>
      </c>
      <c r="AF52" s="134">
        <f t="shared" si="5"/>
        <v>0.14799999999999999</v>
      </c>
    </row>
    <row r="53" spans="1:32" x14ac:dyDescent="0.25">
      <c r="A53" s="87"/>
      <c r="B53" s="7"/>
      <c r="C53" s="7" t="s">
        <v>156</v>
      </c>
      <c r="D53" s="7" t="s">
        <v>2</v>
      </c>
      <c r="E53" s="94">
        <v>6</v>
      </c>
      <c r="F53" s="87">
        <v>1448</v>
      </c>
      <c r="G53" s="6">
        <v>1930</v>
      </c>
      <c r="H53" s="6">
        <v>1689</v>
      </c>
      <c r="I53" s="6">
        <v>1522</v>
      </c>
      <c r="J53" s="6">
        <v>41</v>
      </c>
      <c r="K53" s="8">
        <v>2.7E-2</v>
      </c>
      <c r="L53" s="6">
        <v>6146</v>
      </c>
      <c r="M53" s="94">
        <v>0.248</v>
      </c>
      <c r="N53" s="87">
        <v>31565</v>
      </c>
      <c r="O53" s="6">
        <v>30042</v>
      </c>
      <c r="P53" s="6">
        <v>30803.5</v>
      </c>
      <c r="Q53" s="6">
        <v>26814</v>
      </c>
      <c r="R53" s="8">
        <v>0.84899999999999998</v>
      </c>
      <c r="S53" s="6">
        <v>1690</v>
      </c>
      <c r="T53" s="8">
        <v>5.3999999999999999E-2</v>
      </c>
      <c r="U53" s="6">
        <v>2922</v>
      </c>
      <c r="V53" s="8">
        <v>9.2999999999999999E-2</v>
      </c>
      <c r="W53" s="6">
        <v>139</v>
      </c>
      <c r="X53" s="88">
        <v>4.0000000000000001E-3</v>
      </c>
      <c r="Y53" s="87">
        <v>1448</v>
      </c>
      <c r="Z53" s="6">
        <v>122</v>
      </c>
      <c r="AA53" s="6">
        <v>1570</v>
      </c>
      <c r="AB53" s="88">
        <v>0.05</v>
      </c>
      <c r="AD53" s="133">
        <f t="shared" si="3"/>
        <v>0.314</v>
      </c>
      <c r="AE53" s="178">
        <f t="shared" si="4"/>
        <v>0.79600000000000004</v>
      </c>
      <c r="AF53" s="134">
        <f t="shared" si="5"/>
        <v>0.129</v>
      </c>
    </row>
    <row r="54" spans="1:32" x14ac:dyDescent="0.25">
      <c r="A54" s="87"/>
      <c r="B54" s="7"/>
      <c r="C54" s="7" t="s">
        <v>137</v>
      </c>
      <c r="D54" s="7" t="s">
        <v>2</v>
      </c>
      <c r="E54" s="94">
        <v>11</v>
      </c>
      <c r="F54" s="87">
        <v>636</v>
      </c>
      <c r="G54" s="6">
        <v>847</v>
      </c>
      <c r="H54" s="6">
        <v>741.5</v>
      </c>
      <c r="I54" s="6">
        <v>480</v>
      </c>
      <c r="J54" s="6">
        <v>59</v>
      </c>
      <c r="K54" s="8">
        <v>0.123</v>
      </c>
      <c r="L54" s="6">
        <v>1528</v>
      </c>
      <c r="M54" s="94">
        <v>0.314</v>
      </c>
      <c r="N54" s="87">
        <v>15394</v>
      </c>
      <c r="O54" s="6">
        <v>16855</v>
      </c>
      <c r="P54" s="6">
        <v>16124.5</v>
      </c>
      <c r="Q54" s="6">
        <v>13938</v>
      </c>
      <c r="R54" s="8">
        <v>0.90500000000000003</v>
      </c>
      <c r="S54" s="6">
        <v>1050</v>
      </c>
      <c r="T54" s="8">
        <v>6.8000000000000005E-2</v>
      </c>
      <c r="U54" s="6">
        <v>354</v>
      </c>
      <c r="V54" s="8">
        <v>2.3E-2</v>
      </c>
      <c r="W54" s="6">
        <v>52</v>
      </c>
      <c r="X54" s="88">
        <v>3.0000000000000001E-3</v>
      </c>
      <c r="Y54" s="87">
        <v>636</v>
      </c>
      <c r="Z54" s="6">
        <v>62</v>
      </c>
      <c r="AA54" s="6">
        <v>698</v>
      </c>
      <c r="AB54" s="88">
        <v>4.4999999999999998E-2</v>
      </c>
      <c r="AD54" s="133">
        <f t="shared" si="3"/>
        <v>0.75900000000000001</v>
      </c>
      <c r="AE54" s="178">
        <f t="shared" si="4"/>
        <v>0.85099999999999998</v>
      </c>
      <c r="AF54" s="134">
        <f t="shared" si="5"/>
        <v>0.111</v>
      </c>
    </row>
    <row r="55" spans="1:32" x14ac:dyDescent="0.25">
      <c r="A55" s="87"/>
      <c r="B55" s="7"/>
      <c r="C55" s="7" t="s">
        <v>76</v>
      </c>
      <c r="D55" s="7" t="s">
        <v>2</v>
      </c>
      <c r="E55" s="94">
        <v>6</v>
      </c>
      <c r="F55" s="87">
        <v>661</v>
      </c>
      <c r="G55" s="6">
        <v>1130</v>
      </c>
      <c r="H55" s="6">
        <v>895.5</v>
      </c>
      <c r="I55" s="6">
        <v>633</v>
      </c>
      <c r="J55" s="6">
        <v>8</v>
      </c>
      <c r="K55" s="8">
        <v>1.2999999999999999E-2</v>
      </c>
      <c r="L55" s="6">
        <v>10424</v>
      </c>
      <c r="M55" s="94">
        <v>6.0999999999999999E-2</v>
      </c>
      <c r="N55" s="87">
        <v>17912</v>
      </c>
      <c r="O55" s="6">
        <v>22531</v>
      </c>
      <c r="P55" s="6">
        <v>20221.5</v>
      </c>
      <c r="Q55" s="6">
        <v>13833</v>
      </c>
      <c r="R55" s="8">
        <v>0.77200000000000002</v>
      </c>
      <c r="S55" s="6">
        <v>800</v>
      </c>
      <c r="T55" s="8">
        <v>4.4999999999999998E-2</v>
      </c>
      <c r="U55" s="6">
        <v>3204</v>
      </c>
      <c r="V55" s="8">
        <v>0.17899999999999999</v>
      </c>
      <c r="W55" s="6">
        <v>75</v>
      </c>
      <c r="X55" s="88">
        <v>4.0000000000000001E-3</v>
      </c>
      <c r="Y55" s="87">
        <v>661</v>
      </c>
      <c r="Z55" s="6">
        <v>85</v>
      </c>
      <c r="AA55" s="6">
        <v>746</v>
      </c>
      <c r="AB55" s="88">
        <v>4.2000000000000003E-2</v>
      </c>
      <c r="AD55" s="133">
        <f t="shared" si="3"/>
        <v>0.25900000000000001</v>
      </c>
      <c r="AE55" s="71">
        <f t="shared" si="4"/>
        <v>0.14799999999999999</v>
      </c>
      <c r="AF55" s="134">
        <f t="shared" si="5"/>
        <v>9.1999999999999998E-2</v>
      </c>
    </row>
    <row r="56" spans="1:32" x14ac:dyDescent="0.25">
      <c r="A56" s="87"/>
      <c r="B56" s="7"/>
      <c r="C56" s="7" t="s">
        <v>263</v>
      </c>
      <c r="D56" s="7" t="s">
        <v>2</v>
      </c>
      <c r="E56" s="94">
        <v>6</v>
      </c>
      <c r="F56" s="87">
        <v>199</v>
      </c>
      <c r="G56" s="6">
        <v>548</v>
      </c>
      <c r="H56" s="6">
        <v>373.5</v>
      </c>
      <c r="I56" s="6">
        <v>260</v>
      </c>
      <c r="J56" s="6">
        <v>14</v>
      </c>
      <c r="K56" s="8">
        <v>5.3999999999999999E-2</v>
      </c>
      <c r="L56" s="6">
        <v>3419</v>
      </c>
      <c r="M56" s="94">
        <v>7.5999999999999998E-2</v>
      </c>
      <c r="N56" s="87">
        <v>8474</v>
      </c>
      <c r="O56" s="6">
        <v>10015</v>
      </c>
      <c r="P56" s="6">
        <v>9244.5</v>
      </c>
      <c r="Q56" s="6">
        <v>6610</v>
      </c>
      <c r="R56" s="8">
        <v>0.78</v>
      </c>
      <c r="S56" s="6">
        <v>299</v>
      </c>
      <c r="T56" s="8">
        <v>3.5000000000000003E-2</v>
      </c>
      <c r="U56" s="6">
        <v>1522</v>
      </c>
      <c r="V56" s="8">
        <v>0.18</v>
      </c>
      <c r="W56" s="6">
        <v>43</v>
      </c>
      <c r="X56" s="88">
        <v>5.0000000000000001E-3</v>
      </c>
      <c r="Y56" s="87">
        <v>199</v>
      </c>
      <c r="Z56" s="6">
        <v>139</v>
      </c>
      <c r="AA56" s="6">
        <v>338</v>
      </c>
      <c r="AB56" s="88">
        <v>0.04</v>
      </c>
      <c r="AD56" s="133">
        <f t="shared" si="3"/>
        <v>0.48099999999999998</v>
      </c>
      <c r="AE56" s="71">
        <f t="shared" si="4"/>
        <v>0.33300000000000002</v>
      </c>
      <c r="AF56" s="134">
        <f t="shared" si="5"/>
        <v>5.5E-2</v>
      </c>
    </row>
    <row r="57" spans="1:32" x14ac:dyDescent="0.25">
      <c r="A57" s="87"/>
      <c r="B57" s="7"/>
      <c r="C57" s="7" t="s">
        <v>122</v>
      </c>
      <c r="D57" s="7" t="s">
        <v>2</v>
      </c>
      <c r="E57" s="94">
        <v>8</v>
      </c>
      <c r="F57" s="87">
        <v>327</v>
      </c>
      <c r="G57" s="6">
        <v>537</v>
      </c>
      <c r="H57" s="6">
        <v>432</v>
      </c>
      <c r="I57" s="6">
        <v>302</v>
      </c>
      <c r="J57" s="6">
        <v>0</v>
      </c>
      <c r="K57" s="8">
        <v>0</v>
      </c>
      <c r="L57" s="6">
        <v>7359</v>
      </c>
      <c r="M57" s="94">
        <v>4.1000000000000002E-2</v>
      </c>
      <c r="N57" s="87">
        <v>8331</v>
      </c>
      <c r="O57" s="6">
        <v>9592</v>
      </c>
      <c r="P57" s="6">
        <v>8961.5</v>
      </c>
      <c r="Q57" s="6">
        <v>6175</v>
      </c>
      <c r="R57" s="8">
        <v>0.74099999999999999</v>
      </c>
      <c r="S57" s="6">
        <v>389</v>
      </c>
      <c r="T57" s="8">
        <v>4.7E-2</v>
      </c>
      <c r="U57" s="6">
        <v>1668</v>
      </c>
      <c r="V57" s="8">
        <v>0.2</v>
      </c>
      <c r="W57" s="6">
        <v>99</v>
      </c>
      <c r="X57" s="88">
        <v>1.2E-2</v>
      </c>
      <c r="Y57" s="87">
        <v>327</v>
      </c>
      <c r="Z57" s="6">
        <v>4</v>
      </c>
      <c r="AA57" s="6">
        <v>331</v>
      </c>
      <c r="AB57" s="88">
        <v>0.04</v>
      </c>
      <c r="AD57" s="133">
        <f t="shared" si="3"/>
        <v>0</v>
      </c>
      <c r="AE57" s="71">
        <f t="shared" si="4"/>
        <v>3.6999999999999998E-2</v>
      </c>
      <c r="AF57" s="134">
        <f t="shared" si="5"/>
        <v>5.5E-2</v>
      </c>
    </row>
    <row r="58" spans="1:32" x14ac:dyDescent="0.25">
      <c r="A58" s="87"/>
      <c r="B58" s="7"/>
      <c r="C58" s="7" t="s">
        <v>96</v>
      </c>
      <c r="D58" s="7" t="s">
        <v>2</v>
      </c>
      <c r="E58" s="94">
        <v>9</v>
      </c>
      <c r="F58" s="87">
        <v>670</v>
      </c>
      <c r="G58" s="6">
        <v>807</v>
      </c>
      <c r="H58" s="6">
        <v>738.5</v>
      </c>
      <c r="I58" s="6">
        <v>652</v>
      </c>
      <c r="J58" s="6">
        <v>46</v>
      </c>
      <c r="K58" s="8">
        <v>7.0999999999999994E-2</v>
      </c>
      <c r="L58" s="6">
        <v>9010</v>
      </c>
      <c r="M58" s="94">
        <v>7.1999999999999995E-2</v>
      </c>
      <c r="N58" s="87">
        <v>28612</v>
      </c>
      <c r="O58" s="6">
        <v>24202</v>
      </c>
      <c r="P58" s="6">
        <v>26407</v>
      </c>
      <c r="Q58" s="6">
        <v>25100</v>
      </c>
      <c r="R58" s="8">
        <v>0.877</v>
      </c>
      <c r="S58" s="6">
        <v>1925</v>
      </c>
      <c r="T58" s="8">
        <v>6.7000000000000004E-2</v>
      </c>
      <c r="U58" s="6">
        <v>1527</v>
      </c>
      <c r="V58" s="8">
        <v>5.2999999999999999E-2</v>
      </c>
      <c r="W58" s="6">
        <v>60</v>
      </c>
      <c r="X58" s="88">
        <v>2E-3</v>
      </c>
      <c r="Y58" s="87">
        <v>670</v>
      </c>
      <c r="Z58" s="6">
        <v>62</v>
      </c>
      <c r="AA58" s="6">
        <v>732</v>
      </c>
      <c r="AB58" s="88">
        <v>2.5999999999999999E-2</v>
      </c>
      <c r="AD58" s="133">
        <f t="shared" si="3"/>
        <v>0.57399999999999995</v>
      </c>
      <c r="AE58" s="71">
        <f t="shared" si="4"/>
        <v>0.27700000000000002</v>
      </c>
      <c r="AF58" s="134">
        <f t="shared" si="5"/>
        <v>3.6999999999999998E-2</v>
      </c>
    </row>
    <row r="59" spans="1:32" x14ac:dyDescent="0.25">
      <c r="A59" s="87"/>
      <c r="B59" s="7"/>
      <c r="C59" s="7" t="s">
        <v>216</v>
      </c>
      <c r="D59" s="7" t="s">
        <v>2</v>
      </c>
      <c r="E59" s="94">
        <v>6</v>
      </c>
      <c r="F59" s="87">
        <v>920</v>
      </c>
      <c r="G59" s="6">
        <v>1523</v>
      </c>
      <c r="H59" s="6">
        <v>1221.5</v>
      </c>
      <c r="I59" s="6">
        <v>1018</v>
      </c>
      <c r="J59" s="6">
        <v>76</v>
      </c>
      <c r="K59" s="8">
        <v>7.4999999999999997E-2</v>
      </c>
      <c r="L59" s="6">
        <v>5441</v>
      </c>
      <c r="M59" s="94">
        <v>0.187</v>
      </c>
      <c r="N59" s="87">
        <v>55580</v>
      </c>
      <c r="O59" s="6">
        <v>35997</v>
      </c>
      <c r="P59" s="6">
        <v>45788.5</v>
      </c>
      <c r="Q59" s="6">
        <v>49100</v>
      </c>
      <c r="R59" s="8">
        <v>0.88300000000000001</v>
      </c>
      <c r="S59" s="6">
        <v>4203</v>
      </c>
      <c r="T59" s="8">
        <v>7.5999999999999998E-2</v>
      </c>
      <c r="U59" s="6">
        <v>2095</v>
      </c>
      <c r="V59" s="8">
        <v>3.7999999999999999E-2</v>
      </c>
      <c r="W59" s="6">
        <v>182</v>
      </c>
      <c r="X59" s="88">
        <v>3.0000000000000001E-3</v>
      </c>
      <c r="Y59" s="87">
        <v>920</v>
      </c>
      <c r="Z59" s="6">
        <v>155</v>
      </c>
      <c r="AA59" s="6">
        <v>1075</v>
      </c>
      <c r="AB59" s="88">
        <v>1.9E-2</v>
      </c>
      <c r="AD59" s="133">
        <f t="shared" si="3"/>
        <v>0.59199999999999997</v>
      </c>
      <c r="AE59" s="71">
        <f t="shared" si="4"/>
        <v>0.64800000000000002</v>
      </c>
      <c r="AF59" s="134">
        <f t="shared" si="5"/>
        <v>1.7999999999999999E-2</v>
      </c>
    </row>
    <row r="60" spans="1:32" ht="15.75" thickBot="1" x14ac:dyDescent="0.3">
      <c r="A60" s="87"/>
      <c r="B60" s="7"/>
      <c r="C60" s="7" t="s">
        <v>48</v>
      </c>
      <c r="D60" s="7" t="s">
        <v>2</v>
      </c>
      <c r="E60" s="94">
        <v>9</v>
      </c>
      <c r="F60" s="87">
        <v>606</v>
      </c>
      <c r="G60" s="6">
        <v>1138</v>
      </c>
      <c r="H60" s="6">
        <v>872</v>
      </c>
      <c r="I60" s="6">
        <v>602</v>
      </c>
      <c r="J60" s="6">
        <v>16</v>
      </c>
      <c r="K60" s="8">
        <v>2.7E-2</v>
      </c>
      <c r="L60" s="6">
        <v>10473</v>
      </c>
      <c r="M60" s="94">
        <v>5.7000000000000002E-2</v>
      </c>
      <c r="N60" s="87">
        <v>59153</v>
      </c>
      <c r="O60" s="6">
        <v>45815</v>
      </c>
      <c r="P60" s="6">
        <v>52484</v>
      </c>
      <c r="Q60" s="6">
        <v>53806</v>
      </c>
      <c r="R60" s="8">
        <v>0.91</v>
      </c>
      <c r="S60" s="6">
        <v>2672</v>
      </c>
      <c r="T60" s="8">
        <v>4.4999999999999998E-2</v>
      </c>
      <c r="U60" s="6">
        <v>2363</v>
      </c>
      <c r="V60" s="8">
        <v>0.04</v>
      </c>
      <c r="W60" s="6">
        <v>312</v>
      </c>
      <c r="X60" s="88">
        <v>5.0000000000000001E-3</v>
      </c>
      <c r="Y60" s="87">
        <v>606</v>
      </c>
      <c r="Z60" s="6">
        <v>109</v>
      </c>
      <c r="AA60" s="6">
        <v>715</v>
      </c>
      <c r="AB60" s="88">
        <v>1.2E-2</v>
      </c>
      <c r="AD60" s="135">
        <f t="shared" si="3"/>
        <v>0.314</v>
      </c>
      <c r="AE60" s="136">
        <f t="shared" si="4"/>
        <v>9.1999999999999998E-2</v>
      </c>
      <c r="AF60" s="137">
        <f t="shared" si="5"/>
        <v>0</v>
      </c>
    </row>
  </sheetData>
  <autoFilter ref="A5:AF5" xr:uid="{E1C90B39-C9AF-4901-A361-519DC0931E4F}">
    <sortState xmlns:xlrd2="http://schemas.microsoft.com/office/spreadsheetml/2017/richdata2" ref="A6:AF60">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F78D-BDF4-4554-BEF8-3F80172E5F1F}">
  <dimension ref="A1:Q30"/>
  <sheetViews>
    <sheetView workbookViewId="0">
      <selection activeCell="D3" sqref="D3"/>
    </sheetView>
  </sheetViews>
  <sheetFormatPr defaultRowHeight="15" x14ac:dyDescent="0.25"/>
  <sheetData>
    <row r="1" spans="1:17" x14ac:dyDescent="0.25">
      <c r="A1" t="s">
        <v>485</v>
      </c>
    </row>
    <row r="3" spans="1:17" x14ac:dyDescent="0.25">
      <c r="A3" s="153" t="s">
        <v>475</v>
      </c>
      <c r="E3" s="180" t="s">
        <v>462</v>
      </c>
      <c r="G3" s="153" t="s">
        <v>476</v>
      </c>
      <c r="K3" s="180" t="s">
        <v>462</v>
      </c>
      <c r="M3" s="153" t="s">
        <v>480</v>
      </c>
      <c r="Q3" s="180" t="s">
        <v>462</v>
      </c>
    </row>
    <row r="4" spans="1:17" ht="48" x14ac:dyDescent="0.25">
      <c r="A4" s="151" t="s">
        <v>463</v>
      </c>
      <c r="B4" s="151" t="s">
        <v>472</v>
      </c>
      <c r="C4" s="151" t="s">
        <v>473</v>
      </c>
      <c r="D4" s="152" t="s">
        <v>16</v>
      </c>
      <c r="E4" s="152" t="s">
        <v>474</v>
      </c>
      <c r="G4" s="154" t="s">
        <v>463</v>
      </c>
      <c r="H4" s="154" t="s">
        <v>473</v>
      </c>
      <c r="I4" s="154" t="s">
        <v>477</v>
      </c>
      <c r="J4" s="155" t="s">
        <v>35</v>
      </c>
      <c r="K4" s="155" t="s">
        <v>478</v>
      </c>
      <c r="M4" s="161" t="s">
        <v>463</v>
      </c>
      <c r="N4" s="161" t="s">
        <v>481</v>
      </c>
      <c r="O4" s="161" t="s">
        <v>483</v>
      </c>
      <c r="P4" s="162" t="s">
        <v>35</v>
      </c>
      <c r="Q4" s="162" t="s">
        <v>478</v>
      </c>
    </row>
    <row r="5" spans="1:17" x14ac:dyDescent="0.25">
      <c r="A5" s="146" t="s">
        <v>463</v>
      </c>
      <c r="B5" s="147" t="s">
        <v>468</v>
      </c>
      <c r="C5" s="147" t="s">
        <v>469</v>
      </c>
      <c r="D5" s="149" t="s">
        <v>470</v>
      </c>
      <c r="E5" s="149" t="s">
        <v>471</v>
      </c>
      <c r="G5" s="156" t="s">
        <v>463</v>
      </c>
      <c r="H5" s="157" t="s">
        <v>469</v>
      </c>
      <c r="I5" s="157" t="s">
        <v>479</v>
      </c>
      <c r="J5" s="158" t="s">
        <v>470</v>
      </c>
      <c r="K5" s="158" t="s">
        <v>471</v>
      </c>
      <c r="M5" s="163" t="s">
        <v>463</v>
      </c>
      <c r="N5" s="164" t="s">
        <v>482</v>
      </c>
      <c r="O5" s="164" t="s">
        <v>484</v>
      </c>
      <c r="P5" s="165" t="s">
        <v>470</v>
      </c>
      <c r="Q5" s="165" t="s">
        <v>471</v>
      </c>
    </row>
    <row r="6" spans="1:17" x14ac:dyDescent="0.25">
      <c r="A6" s="146">
        <v>1</v>
      </c>
      <c r="B6" s="147">
        <v>1197</v>
      </c>
      <c r="C6" s="147">
        <v>10127</v>
      </c>
      <c r="D6" s="148">
        <v>0.11819887429643527</v>
      </c>
      <c r="E6" s="172">
        <v>0.7</v>
      </c>
      <c r="G6" s="156">
        <v>1</v>
      </c>
      <c r="H6" s="157">
        <v>10127</v>
      </c>
      <c r="I6" s="157">
        <v>38123</v>
      </c>
      <c r="J6" s="159">
        <v>0.26564016472995305</v>
      </c>
      <c r="K6" s="172">
        <v>0.7</v>
      </c>
      <c r="M6" s="163">
        <v>1</v>
      </c>
      <c r="N6" s="164">
        <v>15396</v>
      </c>
      <c r="O6" s="164">
        <v>132543</v>
      </c>
      <c r="P6" s="166">
        <v>0.11615852968470609</v>
      </c>
      <c r="Q6" s="172">
        <v>0.7</v>
      </c>
    </row>
    <row r="7" spans="1:17" x14ac:dyDescent="0.25">
      <c r="A7" s="168">
        <v>2</v>
      </c>
      <c r="B7" s="147">
        <v>2123</v>
      </c>
      <c r="C7" s="147">
        <v>17040</v>
      </c>
      <c r="D7" s="148">
        <v>0.12458920187793428</v>
      </c>
      <c r="E7" s="172">
        <v>0.8</v>
      </c>
      <c r="G7" s="156">
        <v>2</v>
      </c>
      <c r="H7" s="157">
        <v>17040</v>
      </c>
      <c r="I7" s="157">
        <v>72366</v>
      </c>
      <c r="J7" s="159">
        <v>0.23546969571345661</v>
      </c>
      <c r="K7" s="172">
        <v>0.6</v>
      </c>
      <c r="M7" s="169">
        <v>2</v>
      </c>
      <c r="N7" s="164">
        <v>23944</v>
      </c>
      <c r="O7" s="164">
        <v>147794</v>
      </c>
      <c r="P7" s="166">
        <v>0.16200928319146921</v>
      </c>
      <c r="Q7" s="171">
        <v>1</v>
      </c>
    </row>
    <row r="8" spans="1:17" x14ac:dyDescent="0.25">
      <c r="A8" s="146">
        <v>3</v>
      </c>
      <c r="B8" s="147">
        <v>1967</v>
      </c>
      <c r="C8" s="147">
        <v>18647</v>
      </c>
      <c r="D8" s="148">
        <v>0.10548613718024347</v>
      </c>
      <c r="E8" s="172">
        <v>0.5</v>
      </c>
      <c r="G8" s="170">
        <v>3</v>
      </c>
      <c r="H8" s="157">
        <v>18647</v>
      </c>
      <c r="I8" s="157">
        <v>48623</v>
      </c>
      <c r="J8" s="159">
        <v>0.38350163502869011</v>
      </c>
      <c r="K8" s="171">
        <v>0.8</v>
      </c>
      <c r="M8" s="169">
        <v>3</v>
      </c>
      <c r="N8" s="164">
        <v>21934</v>
      </c>
      <c r="O8" s="164">
        <v>145471</v>
      </c>
      <c r="P8" s="166">
        <v>0.15077919310378013</v>
      </c>
      <c r="Q8" s="171">
        <v>0.8</v>
      </c>
    </row>
    <row r="9" spans="1:17" x14ac:dyDescent="0.25">
      <c r="A9" s="168">
        <v>4</v>
      </c>
      <c r="B9" s="147">
        <v>870</v>
      </c>
      <c r="C9" s="147">
        <v>5888</v>
      </c>
      <c r="D9" s="148">
        <v>0.14775815217391305</v>
      </c>
      <c r="E9" s="172">
        <v>0.9</v>
      </c>
      <c r="G9" s="156">
        <v>4</v>
      </c>
      <c r="H9" s="157">
        <v>5888</v>
      </c>
      <c r="I9" s="157">
        <v>64619</v>
      </c>
      <c r="J9" s="159">
        <v>9.1118711214967729E-2</v>
      </c>
      <c r="K9" s="172">
        <v>0.3</v>
      </c>
      <c r="M9" s="163">
        <v>4</v>
      </c>
      <c r="N9" s="164">
        <v>7778</v>
      </c>
      <c r="O9" s="164">
        <v>79548</v>
      </c>
      <c r="P9" s="166">
        <v>9.7777442550409821E-2</v>
      </c>
      <c r="Q9" s="172">
        <v>0.5</v>
      </c>
    </row>
    <row r="10" spans="1:17" x14ac:dyDescent="0.25">
      <c r="A10" s="146">
        <v>5</v>
      </c>
      <c r="B10" s="147">
        <v>241</v>
      </c>
      <c r="C10" s="147">
        <v>6597</v>
      </c>
      <c r="D10" s="148">
        <v>3.6531756859178414E-2</v>
      </c>
      <c r="E10" s="172">
        <v>0</v>
      </c>
      <c r="G10" s="156">
        <v>5</v>
      </c>
      <c r="H10" s="157">
        <v>6597</v>
      </c>
      <c r="I10" s="157">
        <v>76824</v>
      </c>
      <c r="J10" s="159">
        <v>8.5871602624179949E-2</v>
      </c>
      <c r="K10" s="172">
        <v>0.2</v>
      </c>
      <c r="M10" s="163">
        <v>5</v>
      </c>
      <c r="N10" s="164">
        <v>9742</v>
      </c>
      <c r="O10" s="164">
        <v>114119</v>
      </c>
      <c r="P10" s="166">
        <v>8.5367029153778071E-2</v>
      </c>
      <c r="Q10" s="172">
        <v>0.4</v>
      </c>
    </row>
    <row r="11" spans="1:17" x14ac:dyDescent="0.25">
      <c r="A11" s="146">
        <v>6</v>
      </c>
      <c r="B11" s="147">
        <v>292</v>
      </c>
      <c r="C11" s="147">
        <v>5818</v>
      </c>
      <c r="D11" s="148">
        <v>5.0189068408387764E-2</v>
      </c>
      <c r="E11" s="172">
        <v>0.4</v>
      </c>
      <c r="G11" s="156">
        <v>6</v>
      </c>
      <c r="H11" s="157">
        <v>5818</v>
      </c>
      <c r="I11" s="157">
        <v>40520</v>
      </c>
      <c r="J11" s="159">
        <v>0.14358341559723592</v>
      </c>
      <c r="K11" s="172">
        <v>0.5</v>
      </c>
      <c r="M11" s="163">
        <v>6</v>
      </c>
      <c r="N11" s="164">
        <v>7207</v>
      </c>
      <c r="O11" s="164">
        <v>158548</v>
      </c>
      <c r="P11" s="166">
        <v>4.5456265610414513E-2</v>
      </c>
      <c r="Q11" s="172">
        <v>0.1</v>
      </c>
    </row>
    <row r="12" spans="1:17" x14ac:dyDescent="0.25">
      <c r="A12" s="146">
        <v>7</v>
      </c>
      <c r="B12" s="147">
        <v>314</v>
      </c>
      <c r="C12" s="147">
        <v>6281</v>
      </c>
      <c r="D12" s="148">
        <v>4.9992039484158576E-2</v>
      </c>
      <c r="E12" s="172">
        <v>0.3</v>
      </c>
      <c r="G12" s="156">
        <v>7</v>
      </c>
      <c r="H12" s="157">
        <v>6281</v>
      </c>
      <c r="I12" s="157">
        <v>64782</v>
      </c>
      <c r="J12" s="159">
        <v>9.6955944552499146E-2</v>
      </c>
      <c r="K12" s="172">
        <v>0.4</v>
      </c>
      <c r="M12" s="163">
        <v>7</v>
      </c>
      <c r="N12" s="164">
        <v>10639</v>
      </c>
      <c r="O12" s="164">
        <v>100853</v>
      </c>
      <c r="P12" s="166">
        <v>0.10549016885962738</v>
      </c>
      <c r="Q12" s="172">
        <v>0.6</v>
      </c>
    </row>
    <row r="13" spans="1:17" x14ac:dyDescent="0.25">
      <c r="A13" s="168">
        <v>8</v>
      </c>
      <c r="B13" s="147">
        <v>569</v>
      </c>
      <c r="C13" s="147">
        <v>3255</v>
      </c>
      <c r="D13" s="148">
        <v>0.17480798771121353</v>
      </c>
      <c r="E13" s="172">
        <v>1</v>
      </c>
      <c r="G13" s="156">
        <v>8</v>
      </c>
      <c r="H13" s="157">
        <v>3255</v>
      </c>
      <c r="I13" s="157">
        <v>74648</v>
      </c>
      <c r="J13" s="159">
        <v>4.3604651162790699E-2</v>
      </c>
      <c r="K13" s="172">
        <v>0</v>
      </c>
      <c r="M13" s="163">
        <v>8</v>
      </c>
      <c r="N13" s="164">
        <v>4574</v>
      </c>
      <c r="O13" s="164">
        <v>57188</v>
      </c>
      <c r="P13" s="166">
        <v>7.9981814366650347E-2</v>
      </c>
      <c r="Q13" s="172">
        <v>0.3</v>
      </c>
    </row>
    <row r="14" spans="1:17" x14ac:dyDescent="0.25">
      <c r="A14" s="146">
        <v>9</v>
      </c>
      <c r="B14" s="147">
        <v>216</v>
      </c>
      <c r="C14" s="147">
        <v>1834</v>
      </c>
      <c r="D14" s="148">
        <v>0.11777535441657579</v>
      </c>
      <c r="E14" s="172">
        <v>0.6</v>
      </c>
      <c r="G14" s="156">
        <v>9</v>
      </c>
      <c r="H14" s="157">
        <v>1834</v>
      </c>
      <c r="I14" s="157">
        <v>27960</v>
      </c>
      <c r="J14" s="159">
        <v>6.5593705293276114E-2</v>
      </c>
      <c r="K14" s="172">
        <v>0.1</v>
      </c>
      <c r="M14" s="163">
        <v>9</v>
      </c>
      <c r="N14" s="164">
        <v>2473</v>
      </c>
      <c r="O14" s="164">
        <v>100074</v>
      </c>
      <c r="P14" s="166">
        <v>2.4711713332134219E-2</v>
      </c>
      <c r="Q14" s="172">
        <v>0</v>
      </c>
    </row>
    <row r="15" spans="1:17" x14ac:dyDescent="0.25">
      <c r="A15" s="146">
        <v>10</v>
      </c>
      <c r="B15" s="147">
        <v>328</v>
      </c>
      <c r="C15" s="147">
        <v>6635</v>
      </c>
      <c r="D15" s="148">
        <v>4.9434815373021856E-2</v>
      </c>
      <c r="E15" s="172">
        <v>0.2</v>
      </c>
      <c r="G15" s="170">
        <v>10</v>
      </c>
      <c r="H15" s="157">
        <v>6635</v>
      </c>
      <c r="I15" s="157">
        <v>16303</v>
      </c>
      <c r="J15" s="159">
        <v>0.40698031037232413</v>
      </c>
      <c r="K15" s="171">
        <v>1</v>
      </c>
      <c r="M15" s="169">
        <v>10</v>
      </c>
      <c r="N15" s="164">
        <v>7412</v>
      </c>
      <c r="O15" s="164">
        <v>46423</v>
      </c>
      <c r="P15" s="166">
        <v>0.15966223639144389</v>
      </c>
      <c r="Q15" s="171">
        <v>0.9</v>
      </c>
    </row>
    <row r="16" spans="1:17" x14ac:dyDescent="0.25">
      <c r="A16" s="146">
        <v>11</v>
      </c>
      <c r="B16" s="147">
        <v>63</v>
      </c>
      <c r="C16" s="147">
        <v>1518</v>
      </c>
      <c r="D16" s="148">
        <v>4.1501976284584984E-2</v>
      </c>
      <c r="E16" s="172">
        <v>0.1</v>
      </c>
      <c r="G16" s="170">
        <v>11</v>
      </c>
      <c r="H16" s="157">
        <v>1518</v>
      </c>
      <c r="I16" s="157">
        <v>3867</v>
      </c>
      <c r="J16" s="159">
        <v>0.39255236617532974</v>
      </c>
      <c r="K16" s="171">
        <v>0.9</v>
      </c>
      <c r="M16" s="163">
        <v>11</v>
      </c>
      <c r="N16" s="164">
        <v>2830</v>
      </c>
      <c r="O16" s="164">
        <v>36200</v>
      </c>
      <c r="P16" s="166">
        <v>7.8176795580110495E-2</v>
      </c>
      <c r="Q16" s="172">
        <v>0.2</v>
      </c>
    </row>
    <row r="18" spans="1:13" x14ac:dyDescent="0.25">
      <c r="A18" t="s">
        <v>486</v>
      </c>
      <c r="G18" t="s">
        <v>489</v>
      </c>
      <c r="K18" s="173" t="s">
        <v>491</v>
      </c>
      <c r="L18" s="64"/>
      <c r="M18" s="64"/>
    </row>
    <row r="19" spans="1:13" ht="38.25" x14ac:dyDescent="0.25">
      <c r="A19" s="139" t="s">
        <v>463</v>
      </c>
      <c r="B19" s="139" t="s">
        <v>15</v>
      </c>
      <c r="C19" s="139" t="s">
        <v>464</v>
      </c>
      <c r="D19" s="141" t="s">
        <v>15</v>
      </c>
      <c r="E19" s="141" t="s">
        <v>464</v>
      </c>
      <c r="G19" s="139" t="s">
        <v>463</v>
      </c>
      <c r="H19" s="139" t="s">
        <v>487</v>
      </c>
      <c r="I19" s="141" t="s">
        <v>488</v>
      </c>
      <c r="K19" s="174" t="s">
        <v>463</v>
      </c>
      <c r="L19" s="174" t="s">
        <v>490</v>
      </c>
      <c r="M19" s="174" t="s">
        <v>471</v>
      </c>
    </row>
    <row r="20" spans="1:13" x14ac:dyDescent="0.25">
      <c r="A20" s="111">
        <v>1</v>
      </c>
      <c r="B20" s="140">
        <v>1162</v>
      </c>
      <c r="C20" s="140">
        <v>10127</v>
      </c>
      <c r="D20" s="181">
        <v>0.8</v>
      </c>
      <c r="E20" s="181">
        <v>0.8</v>
      </c>
      <c r="G20" s="139">
        <v>1</v>
      </c>
      <c r="H20" s="140">
        <v>38195</v>
      </c>
      <c r="I20" s="183">
        <v>0.3</v>
      </c>
      <c r="K20" s="174">
        <v>1</v>
      </c>
      <c r="L20" s="175">
        <v>1850.3399999999997</v>
      </c>
      <c r="M20" s="182">
        <v>0.6</v>
      </c>
    </row>
    <row r="21" spans="1:13" x14ac:dyDescent="0.25">
      <c r="A21" s="111">
        <v>2</v>
      </c>
      <c r="B21" s="140">
        <v>2128</v>
      </c>
      <c r="C21" s="140">
        <v>17047</v>
      </c>
      <c r="D21" s="181">
        <v>1</v>
      </c>
      <c r="E21" s="181">
        <v>0.9</v>
      </c>
      <c r="G21" s="111">
        <v>2</v>
      </c>
      <c r="H21" s="140">
        <v>72366</v>
      </c>
      <c r="I21" s="184">
        <v>0.8</v>
      </c>
      <c r="K21" s="174">
        <v>2</v>
      </c>
      <c r="L21" s="175">
        <v>2026.77</v>
      </c>
      <c r="M21" s="182">
        <v>0.7</v>
      </c>
    </row>
    <row r="22" spans="1:13" x14ac:dyDescent="0.25">
      <c r="A22" s="111">
        <v>3</v>
      </c>
      <c r="B22" s="140">
        <v>1967</v>
      </c>
      <c r="C22" s="140">
        <v>18649</v>
      </c>
      <c r="D22" s="181">
        <v>0.9</v>
      </c>
      <c r="E22" s="181">
        <v>1</v>
      </c>
      <c r="G22" s="139">
        <v>3</v>
      </c>
      <c r="H22" s="140">
        <v>48736</v>
      </c>
      <c r="I22" s="183">
        <v>0.5</v>
      </c>
      <c r="K22" s="174">
        <v>3</v>
      </c>
      <c r="L22" s="175">
        <v>1585.0400000000002</v>
      </c>
      <c r="M22" s="182">
        <v>0.4</v>
      </c>
    </row>
    <row r="23" spans="1:13" x14ac:dyDescent="0.25">
      <c r="A23" s="139">
        <v>4</v>
      </c>
      <c r="B23" s="140">
        <v>641</v>
      </c>
      <c r="C23" s="140">
        <v>5889</v>
      </c>
      <c r="D23" s="182">
        <v>0.7</v>
      </c>
      <c r="E23" s="182">
        <v>0.4</v>
      </c>
      <c r="G23" s="139">
        <v>4</v>
      </c>
      <c r="H23" s="140">
        <v>64434</v>
      </c>
      <c r="I23" s="183">
        <v>0.6</v>
      </c>
      <c r="K23" s="176">
        <v>4</v>
      </c>
      <c r="L23" s="175">
        <v>2131.2999999999997</v>
      </c>
      <c r="M23" s="181">
        <v>0.9</v>
      </c>
    </row>
    <row r="24" spans="1:13" x14ac:dyDescent="0.25">
      <c r="A24" s="139">
        <v>5</v>
      </c>
      <c r="B24" s="140">
        <v>241</v>
      </c>
      <c r="C24" s="140">
        <v>6658</v>
      </c>
      <c r="D24" s="182">
        <v>0.2</v>
      </c>
      <c r="E24" s="182">
        <v>0.7</v>
      </c>
      <c r="G24" s="111">
        <v>5</v>
      </c>
      <c r="H24" s="140">
        <v>76780</v>
      </c>
      <c r="I24" s="184">
        <v>1</v>
      </c>
      <c r="K24" s="176">
        <v>5</v>
      </c>
      <c r="L24" s="175">
        <v>2085.86</v>
      </c>
      <c r="M24" s="181">
        <v>0.8</v>
      </c>
    </row>
    <row r="25" spans="1:13" x14ac:dyDescent="0.25">
      <c r="A25" s="139">
        <v>6</v>
      </c>
      <c r="B25" s="140">
        <v>292</v>
      </c>
      <c r="C25" s="140">
        <v>5816</v>
      </c>
      <c r="D25" s="182">
        <v>0.3</v>
      </c>
      <c r="E25" s="182">
        <v>0.3</v>
      </c>
      <c r="G25" s="139">
        <v>6</v>
      </c>
      <c r="H25" s="140">
        <v>40520</v>
      </c>
      <c r="I25" s="183">
        <v>0.4</v>
      </c>
      <c r="K25" s="174">
        <v>6</v>
      </c>
      <c r="L25" s="175">
        <v>1575.2599999999998</v>
      </c>
      <c r="M25" s="182">
        <v>0.3</v>
      </c>
    </row>
    <row r="26" spans="1:13" x14ac:dyDescent="0.25">
      <c r="A26" s="139">
        <v>7</v>
      </c>
      <c r="B26" s="140">
        <v>314</v>
      </c>
      <c r="C26" s="140">
        <v>6281</v>
      </c>
      <c r="D26" s="182">
        <v>0.4</v>
      </c>
      <c r="E26" s="182">
        <v>0.5</v>
      </c>
      <c r="G26" s="139">
        <v>7</v>
      </c>
      <c r="H26" s="140">
        <v>64782</v>
      </c>
      <c r="I26" s="183">
        <v>0.7</v>
      </c>
      <c r="K26" s="176">
        <v>7</v>
      </c>
      <c r="L26" s="175">
        <v>2404.3500000000004</v>
      </c>
      <c r="M26" s="181">
        <v>1</v>
      </c>
    </row>
    <row r="27" spans="1:13" x14ac:dyDescent="0.25">
      <c r="A27" s="139">
        <v>8</v>
      </c>
      <c r="B27" s="140">
        <v>568</v>
      </c>
      <c r="C27" s="140">
        <v>3102</v>
      </c>
      <c r="D27" s="182">
        <v>0.6</v>
      </c>
      <c r="E27" s="182">
        <v>0.2</v>
      </c>
      <c r="G27" s="111">
        <v>8</v>
      </c>
      <c r="H27" s="140">
        <v>74648</v>
      </c>
      <c r="I27" s="184">
        <v>0.9</v>
      </c>
      <c r="K27" s="174">
        <v>8</v>
      </c>
      <c r="L27" s="175">
        <v>1595.8699999999997</v>
      </c>
      <c r="M27" s="182">
        <v>0.5</v>
      </c>
    </row>
    <row r="28" spans="1:13" x14ac:dyDescent="0.25">
      <c r="A28" s="139">
        <v>9</v>
      </c>
      <c r="B28" s="140">
        <v>216</v>
      </c>
      <c r="C28" s="140">
        <v>1834</v>
      </c>
      <c r="D28" s="182">
        <v>0.1</v>
      </c>
      <c r="E28" s="182">
        <v>0.1</v>
      </c>
      <c r="G28" s="139">
        <v>9</v>
      </c>
      <c r="H28" s="140">
        <v>27960</v>
      </c>
      <c r="I28" s="183">
        <v>0.2</v>
      </c>
      <c r="K28" s="174">
        <v>9</v>
      </c>
      <c r="L28" s="175">
        <v>525.91999999999996</v>
      </c>
      <c r="M28" s="182">
        <v>0.1</v>
      </c>
    </row>
    <row r="29" spans="1:13" x14ac:dyDescent="0.25">
      <c r="A29" s="139">
        <v>10</v>
      </c>
      <c r="B29" s="140">
        <v>328</v>
      </c>
      <c r="C29" s="140">
        <v>6635</v>
      </c>
      <c r="D29" s="182">
        <v>0.5</v>
      </c>
      <c r="E29" s="182">
        <v>0.6</v>
      </c>
      <c r="G29" s="139">
        <v>10</v>
      </c>
      <c r="H29" s="140">
        <v>16347</v>
      </c>
      <c r="I29" s="183">
        <v>0.1</v>
      </c>
      <c r="K29" s="174">
        <v>10</v>
      </c>
      <c r="L29" s="175">
        <v>528.76</v>
      </c>
      <c r="M29" s="182">
        <v>0.2</v>
      </c>
    </row>
    <row r="30" spans="1:13" x14ac:dyDescent="0.25">
      <c r="A30" s="139">
        <v>11</v>
      </c>
      <c r="B30" s="140">
        <v>63</v>
      </c>
      <c r="C30" s="140">
        <v>1518</v>
      </c>
      <c r="D30" s="182">
        <v>0</v>
      </c>
      <c r="E30" s="182">
        <v>0</v>
      </c>
      <c r="G30" s="139">
        <v>11</v>
      </c>
      <c r="H30" s="140">
        <v>3867</v>
      </c>
      <c r="I30" s="183">
        <v>0</v>
      </c>
      <c r="K30" s="174">
        <v>11</v>
      </c>
      <c r="L30" s="175">
        <v>141.20999999999998</v>
      </c>
      <c r="M30" s="182">
        <v>0</v>
      </c>
    </row>
  </sheetData>
  <autoFilter ref="A5:Q5" xr:uid="{8004F78D-BDF4-4554-BEF8-3F80172E5F1F}">
    <sortState xmlns:xlrd2="http://schemas.microsoft.com/office/spreadsheetml/2017/richdata2" ref="A6:Q16">
      <sortCondition ref="A5"/>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EF36-4814-42B2-A68C-EBECBD07FD57}">
  <dimension ref="A1:C54"/>
  <sheetViews>
    <sheetView workbookViewId="0">
      <selection activeCell="H11" sqref="H11"/>
    </sheetView>
  </sheetViews>
  <sheetFormatPr defaultRowHeight="15" x14ac:dyDescent="0.25"/>
  <cols>
    <col min="1" max="1" width="29.85546875" style="2" customWidth="1"/>
    <col min="2" max="2" width="29.85546875" style="21" customWidth="1"/>
    <col min="3" max="3" width="32.85546875" style="21" customWidth="1"/>
  </cols>
  <sheetData>
    <row r="1" spans="1:3" ht="15.75" thickBot="1" x14ac:dyDescent="0.3"/>
    <row r="2" spans="1:3" s="64" customFormat="1" ht="15.75" thickBot="1" x14ac:dyDescent="0.3">
      <c r="A2" s="67" t="s">
        <v>390</v>
      </c>
      <c r="B2" s="66" t="s">
        <v>391</v>
      </c>
      <c r="C2" s="65" t="s">
        <v>454</v>
      </c>
    </row>
    <row r="3" spans="1:3" x14ac:dyDescent="0.25">
      <c r="A3" s="63"/>
      <c r="B3" s="62"/>
      <c r="C3" s="61"/>
    </row>
    <row r="4" spans="1:3" x14ac:dyDescent="0.25">
      <c r="A4" s="23" t="s">
        <v>8</v>
      </c>
      <c r="B4" s="59"/>
      <c r="C4" s="24"/>
    </row>
    <row r="5" spans="1:3" x14ac:dyDescent="0.25">
      <c r="A5" s="60" t="s">
        <v>26</v>
      </c>
      <c r="B5" s="59" t="s">
        <v>453</v>
      </c>
      <c r="C5" s="24" t="s">
        <v>452</v>
      </c>
    </row>
    <row r="6" spans="1:3" ht="39" customHeight="1" x14ac:dyDescent="0.25">
      <c r="A6" s="60" t="s">
        <v>27</v>
      </c>
      <c r="B6" s="59" t="s">
        <v>451</v>
      </c>
      <c r="C6" s="24" t="s">
        <v>460</v>
      </c>
    </row>
    <row r="7" spans="1:3" x14ac:dyDescent="0.25">
      <c r="A7" s="60" t="s">
        <v>2</v>
      </c>
      <c r="B7" s="59"/>
      <c r="C7" s="24"/>
    </row>
    <row r="8" spans="1:3" x14ac:dyDescent="0.25">
      <c r="A8" s="60" t="s">
        <v>392</v>
      </c>
      <c r="B8" s="59" t="s">
        <v>28</v>
      </c>
      <c r="C8" s="24" t="s">
        <v>450</v>
      </c>
    </row>
    <row r="9" spans="1:3" ht="25.5" x14ac:dyDescent="0.25">
      <c r="A9" s="60" t="s">
        <v>29</v>
      </c>
      <c r="B9" s="59" t="s">
        <v>449</v>
      </c>
      <c r="C9" s="24" t="s">
        <v>448</v>
      </c>
    </row>
    <row r="10" spans="1:3" x14ac:dyDescent="0.25">
      <c r="A10" s="55"/>
      <c r="B10" s="48"/>
      <c r="C10" s="22"/>
    </row>
    <row r="11" spans="1:3" ht="89.25" x14ac:dyDescent="0.25">
      <c r="A11" s="58" t="s">
        <v>447</v>
      </c>
      <c r="B11" s="57" t="s">
        <v>446</v>
      </c>
      <c r="C11" s="56"/>
    </row>
    <row r="12" spans="1:3" ht="51" x14ac:dyDescent="0.25">
      <c r="A12" s="44" t="s">
        <v>30</v>
      </c>
      <c r="B12" s="57" t="s">
        <v>445</v>
      </c>
      <c r="C12" s="56" t="s">
        <v>444</v>
      </c>
    </row>
    <row r="13" spans="1:3" ht="38.25" x14ac:dyDescent="0.25">
      <c r="A13" s="44" t="s">
        <v>31</v>
      </c>
      <c r="B13" s="57" t="s">
        <v>443</v>
      </c>
      <c r="C13" s="56" t="s">
        <v>442</v>
      </c>
    </row>
    <row r="14" spans="1:3" ht="25.5" x14ac:dyDescent="0.25">
      <c r="A14" s="44" t="s">
        <v>32</v>
      </c>
      <c r="B14" s="57" t="s">
        <v>441</v>
      </c>
      <c r="C14" s="56" t="s">
        <v>440</v>
      </c>
    </row>
    <row r="15" spans="1:3" ht="63.75" x14ac:dyDescent="0.25">
      <c r="A15" s="44" t="s">
        <v>459</v>
      </c>
      <c r="B15" s="57" t="s">
        <v>439</v>
      </c>
      <c r="C15" s="56" t="s">
        <v>419</v>
      </c>
    </row>
    <row r="16" spans="1:3" x14ac:dyDescent="0.25">
      <c r="A16" s="44" t="s">
        <v>15</v>
      </c>
      <c r="B16" s="57" t="s">
        <v>458</v>
      </c>
      <c r="C16" s="56" t="s">
        <v>455</v>
      </c>
    </row>
    <row r="17" spans="1:3" x14ac:dyDescent="0.25">
      <c r="A17" s="44" t="s">
        <v>17</v>
      </c>
      <c r="B17" s="57" t="s">
        <v>457</v>
      </c>
      <c r="C17" s="56" t="s">
        <v>455</v>
      </c>
    </row>
    <row r="18" spans="1:3" x14ac:dyDescent="0.25">
      <c r="A18" s="44" t="s">
        <v>35</v>
      </c>
      <c r="B18" s="57" t="s">
        <v>456</v>
      </c>
      <c r="C18" s="56" t="s">
        <v>455</v>
      </c>
    </row>
    <row r="19" spans="1:3" x14ac:dyDescent="0.25">
      <c r="A19" s="55"/>
      <c r="B19" s="48"/>
      <c r="C19" s="22"/>
    </row>
    <row r="20" spans="1:3" x14ac:dyDescent="0.25">
      <c r="A20" s="54" t="s">
        <v>9</v>
      </c>
      <c r="B20" s="51" t="s">
        <v>438</v>
      </c>
      <c r="C20" s="50"/>
    </row>
    <row r="21" spans="1:3" ht="24" customHeight="1" x14ac:dyDescent="0.25">
      <c r="A21" s="53" t="s">
        <v>36</v>
      </c>
      <c r="B21" s="51" t="s">
        <v>437</v>
      </c>
      <c r="C21" s="50" t="s">
        <v>436</v>
      </c>
    </row>
    <row r="22" spans="1:3" x14ac:dyDescent="0.25">
      <c r="A22" s="53" t="s">
        <v>37</v>
      </c>
      <c r="B22" s="51" t="s">
        <v>435</v>
      </c>
      <c r="C22" s="50" t="s">
        <v>434</v>
      </c>
    </row>
    <row r="23" spans="1:3" ht="38.25" x14ac:dyDescent="0.25">
      <c r="A23" s="53" t="s">
        <v>38</v>
      </c>
      <c r="B23" s="51" t="s">
        <v>433</v>
      </c>
      <c r="C23" s="50"/>
    </row>
    <row r="24" spans="1:3" x14ac:dyDescent="0.25">
      <c r="A24" s="53"/>
      <c r="B24" s="51"/>
      <c r="C24" s="50"/>
    </row>
    <row r="25" spans="1:3" ht="63.75" x14ac:dyDescent="0.25">
      <c r="A25" s="54" t="s">
        <v>432</v>
      </c>
      <c r="B25" s="51" t="s">
        <v>431</v>
      </c>
      <c r="C25" s="50"/>
    </row>
    <row r="26" spans="1:3" ht="51" x14ac:dyDescent="0.25">
      <c r="A26" s="53" t="s">
        <v>19</v>
      </c>
      <c r="B26" s="51" t="s">
        <v>430</v>
      </c>
      <c r="C26" s="50" t="s">
        <v>422</v>
      </c>
    </row>
    <row r="27" spans="1:3" x14ac:dyDescent="0.25">
      <c r="A27" s="52" t="s">
        <v>39</v>
      </c>
      <c r="B27" s="51" t="s">
        <v>429</v>
      </c>
      <c r="C27" s="50" t="s">
        <v>422</v>
      </c>
    </row>
    <row r="28" spans="1:3" ht="51" x14ac:dyDescent="0.25">
      <c r="A28" s="53" t="s">
        <v>20</v>
      </c>
      <c r="B28" s="51" t="s">
        <v>428</v>
      </c>
      <c r="C28" s="50" t="s">
        <v>422</v>
      </c>
    </row>
    <row r="29" spans="1:3" x14ac:dyDescent="0.25">
      <c r="A29" s="52" t="s">
        <v>40</v>
      </c>
      <c r="B29" s="51" t="s">
        <v>427</v>
      </c>
      <c r="C29" s="50" t="s">
        <v>422</v>
      </c>
    </row>
    <row r="30" spans="1:3" ht="63.75" x14ac:dyDescent="0.25">
      <c r="A30" s="53" t="s">
        <v>21</v>
      </c>
      <c r="B30" s="51" t="s">
        <v>426</v>
      </c>
      <c r="C30" s="50" t="s">
        <v>422</v>
      </c>
    </row>
    <row r="31" spans="1:3" x14ac:dyDescent="0.25">
      <c r="A31" s="52" t="s">
        <v>41</v>
      </c>
      <c r="B31" s="51" t="s">
        <v>425</v>
      </c>
      <c r="C31" s="50" t="s">
        <v>422</v>
      </c>
    </row>
    <row r="32" spans="1:3" ht="25.5" x14ac:dyDescent="0.25">
      <c r="A32" s="53" t="s">
        <v>22</v>
      </c>
      <c r="B32" s="51" t="s">
        <v>424</v>
      </c>
      <c r="C32" s="50" t="s">
        <v>422</v>
      </c>
    </row>
    <row r="33" spans="1:3" x14ac:dyDescent="0.25">
      <c r="A33" s="52" t="s">
        <v>42</v>
      </c>
      <c r="B33" s="51" t="s">
        <v>423</v>
      </c>
      <c r="C33" s="50" t="s">
        <v>422</v>
      </c>
    </row>
    <row r="34" spans="1:3" x14ac:dyDescent="0.25">
      <c r="A34" s="49"/>
      <c r="B34" s="48"/>
      <c r="C34" s="22"/>
    </row>
    <row r="35" spans="1:3" x14ac:dyDescent="0.25">
      <c r="A35" s="47" t="s">
        <v>10</v>
      </c>
      <c r="B35" s="43"/>
      <c r="C35" s="25"/>
    </row>
    <row r="36" spans="1:3" ht="51" x14ac:dyDescent="0.25">
      <c r="A36" s="46" t="s">
        <v>43</v>
      </c>
      <c r="B36" s="43" t="s">
        <v>421</v>
      </c>
      <c r="C36" s="25" t="s">
        <v>419</v>
      </c>
    </row>
    <row r="37" spans="1:3" ht="63.75" x14ac:dyDescent="0.25">
      <c r="A37" s="45" t="s">
        <v>44</v>
      </c>
      <c r="B37" s="43" t="s">
        <v>420</v>
      </c>
      <c r="C37" s="25" t="s">
        <v>419</v>
      </c>
    </row>
    <row r="38" spans="1:3" ht="63.75" x14ac:dyDescent="0.25">
      <c r="A38" s="44" t="s">
        <v>45</v>
      </c>
      <c r="B38" s="43" t="s">
        <v>418</v>
      </c>
      <c r="C38" s="25" t="s">
        <v>416</v>
      </c>
    </row>
    <row r="39" spans="1:3" ht="25.5" x14ac:dyDescent="0.25">
      <c r="A39" s="42" t="s">
        <v>46</v>
      </c>
      <c r="B39" s="41" t="s">
        <v>417</v>
      </c>
      <c r="C39" s="41" t="s">
        <v>416</v>
      </c>
    </row>
    <row r="41" spans="1:3" x14ac:dyDescent="0.25">
      <c r="A41" s="40" t="s">
        <v>415</v>
      </c>
      <c r="B41" s="39"/>
      <c r="C41" s="39"/>
    </row>
    <row r="42" spans="1:3" ht="75.75" customHeight="1" x14ac:dyDescent="0.25">
      <c r="A42" s="207" t="s">
        <v>414</v>
      </c>
      <c r="B42" s="207"/>
      <c r="C42" s="207"/>
    </row>
    <row r="43" spans="1:3" ht="21" customHeight="1" x14ac:dyDescent="0.25">
      <c r="A43" s="208" t="s">
        <v>413</v>
      </c>
      <c r="B43" s="209"/>
      <c r="C43" s="209"/>
    </row>
    <row r="45" spans="1:3" x14ac:dyDescent="0.25">
      <c r="A45" s="38" t="s">
        <v>412</v>
      </c>
    </row>
    <row r="46" spans="1:3" x14ac:dyDescent="0.25">
      <c r="A46" s="36" t="s">
        <v>411</v>
      </c>
    </row>
    <row r="47" spans="1:3" x14ac:dyDescent="0.25">
      <c r="A47" s="36" t="s">
        <v>410</v>
      </c>
    </row>
    <row r="48" spans="1:3" x14ac:dyDescent="0.25">
      <c r="A48" s="36" t="s">
        <v>409</v>
      </c>
    </row>
    <row r="49" spans="1:3" x14ac:dyDescent="0.25">
      <c r="A49" s="37" t="s">
        <v>408</v>
      </c>
    </row>
    <row r="50" spans="1:3" s="33" customFormat="1" x14ac:dyDescent="0.25">
      <c r="A50" s="36" t="s">
        <v>407</v>
      </c>
      <c r="B50" s="21"/>
      <c r="C50" s="21"/>
    </row>
    <row r="51" spans="1:3" s="33" customFormat="1" x14ac:dyDescent="0.25">
      <c r="A51" s="35" t="s">
        <v>406</v>
      </c>
      <c r="B51" s="21"/>
      <c r="C51" s="21"/>
    </row>
    <row r="52" spans="1:3" s="33" customFormat="1" x14ac:dyDescent="0.25">
      <c r="A52" s="34" t="s">
        <v>405</v>
      </c>
      <c r="B52" s="21"/>
      <c r="C52" s="21"/>
    </row>
    <row r="54" spans="1:3" s="33" customFormat="1" x14ac:dyDescent="0.25">
      <c r="A54" s="2"/>
      <c r="B54" s="21"/>
      <c r="C54" s="21"/>
    </row>
  </sheetData>
  <mergeCells count="2">
    <mergeCell ref="A42:C42"/>
    <mergeCell ref="A43:C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Communitywide Bldg Count</vt:lpstr>
      <vt:lpstr>community</vt:lpstr>
      <vt:lpstr>incorporated</vt:lpstr>
      <vt:lpstr>unincorporated</vt:lpstr>
      <vt:lpstr>county</vt:lpstr>
      <vt:lpstr>region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2024-01-09T21:07:15Z</dcterms:created>
  <dcterms:modified xsi:type="dcterms:W3CDTF">2024-04-01T15:20:21Z</dcterms:modified>
</cp:coreProperties>
</file>