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hra\Desktop\"/>
    </mc:Choice>
  </mc:AlternateContent>
  <xr:revisionPtr revIDLastSave="0" documentId="13_ncr:1_{FF665C1E-1060-44FD-A688-9DD4B9B6D5FF}" xr6:coauthVersionLast="47" xr6:coauthVersionMax="47" xr10:uidLastSave="{00000000-0000-0000-0000-000000000000}"/>
  <bookViews>
    <workbookView xWindow="-108" yWindow="-108" windowWidth="23256" windowHeight="12456" xr2:uid="{87D05048-E30D-4572-AAEF-3A804F8313A2}"/>
  </bookViews>
  <sheets>
    <sheet name="Hazard_Risk" sheetId="1" r:id="rId1"/>
    <sheet name="Structure_Risk" sheetId="2" r:id="rId2"/>
    <sheet name="People_Social_Ris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</calcChain>
</file>

<file path=xl/sharedStrings.xml><?xml version="1.0" encoding="utf-8"?>
<sst xmlns="http://schemas.openxmlformats.org/spreadsheetml/2006/main" count="174" uniqueCount="166">
  <si>
    <t>Indicator</t>
  </si>
  <si>
    <t>1) 	Flood Hazard Risk</t>
  </si>
  <si>
    <t>Code</t>
  </si>
  <si>
    <t>SFHA_RT</t>
  </si>
  <si>
    <t>SFHA</t>
  </si>
  <si>
    <t>DCL_DSTR</t>
  </si>
  <si>
    <t>FLD_DPT</t>
  </si>
  <si>
    <t>Value &amp; Unit</t>
  </si>
  <si>
    <t>Floodplain Area (Modified aSFHA)</t>
  </si>
  <si>
    <t>Floodplain Area (Modified aSFHA) Ratio</t>
  </si>
  <si>
    <t>528,635 acres</t>
  </si>
  <si>
    <t>Declared Flood Disasters since 1954</t>
  </si>
  <si>
    <t>Maximum estimated Flood Depth</t>
  </si>
  <si>
    <t>2) 	Structure Risk</t>
  </si>
  <si>
    <t>BLDG_SFHA</t>
  </si>
  <si>
    <t>BLDG_FLDW</t>
  </si>
  <si>
    <t>BLDG_SFHA_RT</t>
  </si>
  <si>
    <t>BLDG_FLDW_RT</t>
  </si>
  <si>
    <t>BLDG_FLD</t>
  </si>
  <si>
    <t xml:space="preserve">High-Risk Floodplain Buildings Total   </t>
  </si>
  <si>
    <t>FEMA_DPT10</t>
  </si>
  <si>
    <t>Buildings in FEMA Depth &gt; 10 ft</t>
  </si>
  <si>
    <t>MPD_IN</t>
  </si>
  <si>
    <t>MPD_OUT</t>
  </si>
  <si>
    <t>FLD_VAL</t>
  </si>
  <si>
    <t>Total Building Value in Floodplain</t>
  </si>
  <si>
    <t>RES_RT</t>
  </si>
  <si>
    <t>Exposed Residential Count Ratio</t>
  </si>
  <si>
    <t>NONRES_RT</t>
  </si>
  <si>
    <t>Exposed Non-Residential Count Ratio</t>
  </si>
  <si>
    <t>RES_VAL</t>
  </si>
  <si>
    <t>Residential Value in Floodplain</t>
  </si>
  <si>
    <t>RES_VAL_RT</t>
  </si>
  <si>
    <t>Exposed Residential Value Ratio</t>
  </si>
  <si>
    <t>RES_HIGH_VAL</t>
  </si>
  <si>
    <t>NONRES_VAL</t>
  </si>
  <si>
    <t>Non-Residential Value in Floodplain</t>
  </si>
  <si>
    <t>NONRES_VAL_RT</t>
  </si>
  <si>
    <t>Exposed Non-Residential Value Ratio</t>
  </si>
  <si>
    <t>MOB_FLD</t>
  </si>
  <si>
    <t>Manufactured Homes in Floodplain</t>
  </si>
  <si>
    <t>MOB_RT</t>
  </si>
  <si>
    <t>Floodplain Manufactured Homes Ratio</t>
  </si>
  <si>
    <t>BSM_FLD</t>
  </si>
  <si>
    <t>Floodplain Buildings with Basements Ratio</t>
  </si>
  <si>
    <t>1STR_FLD_RT</t>
  </si>
  <si>
    <t>One-Story Residential Buildings Ratio</t>
  </si>
  <si>
    <t>RENT_FLD_RT</t>
  </si>
  <si>
    <t>Renter-Occupied Housing in Floodplain Ratio</t>
  </si>
  <si>
    <t>RED_TAG_RT</t>
  </si>
  <si>
    <t>PRE-FIRM_RT</t>
  </si>
  <si>
    <t>Pre-FIRM in Floodplain Ratio</t>
  </si>
  <si>
    <t>POST-FIRM_RT</t>
  </si>
  <si>
    <t>Post-FIRM in Floodplain Ratio</t>
  </si>
  <si>
    <t>EF_VUL</t>
  </si>
  <si>
    <t>Most Vulnerable Essential Facilities</t>
  </si>
  <si>
    <t>EF_FLD</t>
  </si>
  <si>
    <t>Floodplain Essential Facilities</t>
  </si>
  <si>
    <t>NONH_CA_VUL</t>
  </si>
  <si>
    <t>Most Vulnerable Non-Historical Community Assets</t>
  </si>
  <si>
    <t>NONH_CA_FLD</t>
  </si>
  <si>
    <t>Floodplain Non-Hist. Community Assets</t>
  </si>
  <si>
    <t>HIST_CA_VUL</t>
  </si>
  <si>
    <t>HIST_CA_FLD</t>
  </si>
  <si>
    <t>Floodplain Historical Community Assets</t>
  </si>
  <si>
    <t>LOSS_RT</t>
  </si>
  <si>
    <t>Building Flood Loss Ratio</t>
  </si>
  <si>
    <t>SD_FLD</t>
  </si>
  <si>
    <t>Substantial Damage Buildings</t>
  </si>
  <si>
    <t>SD_RT</t>
  </si>
  <si>
    <t>Substantial Damage Ratio</t>
  </si>
  <si>
    <t>DBR_FLD</t>
  </si>
  <si>
    <t>Debris Removal</t>
  </si>
  <si>
    <t>ROAD_FLD_RT</t>
  </si>
  <si>
    <t>Inundated Roads Ratio</t>
  </si>
  <si>
    <t>Building Count in High-Risk Floodway</t>
  </si>
  <si>
    <t>Building Count in Effective SFHA</t>
  </si>
  <si>
    <t>Effective SFHA Buildings to Total Buildings Ratio</t>
  </si>
  <si>
    <t>BLDG_FLD_RT</t>
  </si>
  <si>
    <t>High-Risk Floodplain Buildings to Total Buildings Ratio</t>
  </si>
  <si>
    <t>BLDG_ADV</t>
  </si>
  <si>
    <t>Building Count in Advisory Floodplains</t>
  </si>
  <si>
    <t>Approx. A</t>
  </si>
  <si>
    <t>AE</t>
  </si>
  <si>
    <t>AE Floodway</t>
  </si>
  <si>
    <t>AO</t>
  </si>
  <si>
    <t>AH</t>
  </si>
  <si>
    <t>Mapped-In SFHA Buildings</t>
  </si>
  <si>
    <t>Mapped-Out SFHA Buildings</t>
  </si>
  <si>
    <t>$10,473M</t>
  </si>
  <si>
    <t>$4,324M</t>
  </si>
  <si>
    <t>$6,149M</t>
  </si>
  <si>
    <t>High-Value (&gt; 1M) Residential Count</t>
  </si>
  <si>
    <t>Building Counts / Ratios</t>
  </si>
  <si>
    <t>Building Types / Values</t>
  </si>
  <si>
    <r>
      <t xml:space="preserve">RES1 to RES3F count from BLRA 20240109: </t>
    </r>
    <r>
      <rPr>
        <b/>
        <sz val="11"/>
        <color theme="1"/>
        <rFont val="Calibri"/>
        <family val="2"/>
        <scheme val="minor"/>
      </rPr>
      <t xml:space="preserve">86,190 </t>
    </r>
  </si>
  <si>
    <r>
      <t xml:space="preserve">Total buildings with foundation types of "First Basement", "Full", "Part", or "Sub Basement" from BLRA 20240109: </t>
    </r>
    <r>
      <rPr>
        <b/>
        <sz val="11"/>
        <color theme="1"/>
        <rFont val="Calibri"/>
        <family val="2"/>
        <scheme val="minor"/>
      </rPr>
      <t>27,139</t>
    </r>
  </si>
  <si>
    <t xml:space="preserve">Selected Statewide Flood Hazard Indicators </t>
  </si>
  <si>
    <r>
      <t xml:space="preserve">Total State Area: 24,217.28 sqmi or </t>
    </r>
    <r>
      <rPr>
        <b/>
        <sz val="11"/>
        <color theme="1"/>
        <rFont val="Calibri"/>
        <family val="2"/>
        <scheme val="minor"/>
      </rPr>
      <t>15,499,062 acres</t>
    </r>
  </si>
  <si>
    <t xml:space="preserve">Selected Statewide Structure Risk Indicators </t>
  </si>
  <si>
    <t>Detailed Category</t>
  </si>
  <si>
    <t>Vulnerable Structures</t>
  </si>
  <si>
    <r>
      <t xml:space="preserve">Total count from BLRA 20240109: 97,274 </t>
    </r>
    <r>
      <rPr>
        <sz val="11"/>
        <color theme="1"/>
        <rFont val="Calibri"/>
        <family val="2"/>
        <scheme val="minor"/>
      </rPr>
      <t>(used for all the following ratios)</t>
    </r>
  </si>
  <si>
    <r>
      <t xml:space="preserve">Total residential buildings (RES1 to RES3F) with tax classes not equal to 2 from BLRA 20240109: </t>
    </r>
    <r>
      <rPr>
        <b/>
        <sz val="11"/>
        <color theme="1"/>
        <rFont val="Calibri"/>
        <family val="2"/>
        <scheme val="minor"/>
      </rPr>
      <t>25,850</t>
    </r>
  </si>
  <si>
    <t>Low-Value (&lt; $10K) Floodplain Buildings Ratio</t>
  </si>
  <si>
    <r>
      <t xml:space="preserve">Total low-value (&lt;$10K) buildings from BLRA 20240109: </t>
    </r>
    <r>
      <rPr>
        <b/>
        <sz val="11"/>
        <color theme="1"/>
        <rFont val="Calibri"/>
        <family val="2"/>
        <scheme val="minor"/>
      </rPr>
      <t>7,191</t>
    </r>
  </si>
  <si>
    <r>
      <t xml:space="preserve">Total one-story residential buildings from BLRA 20240109: </t>
    </r>
    <r>
      <rPr>
        <b/>
        <sz val="11"/>
        <color theme="1"/>
        <rFont val="Calibri"/>
        <family val="2"/>
        <scheme val="minor"/>
      </rPr>
      <t>73,380</t>
    </r>
  </si>
  <si>
    <t>Police Station</t>
  </si>
  <si>
    <t>Fire Station</t>
  </si>
  <si>
    <t>911 Center</t>
  </si>
  <si>
    <t>School</t>
  </si>
  <si>
    <t>Hospital</t>
  </si>
  <si>
    <t>Nursing Home</t>
  </si>
  <si>
    <t>Most Vulnerable Historical Community Assets</t>
  </si>
  <si>
    <t>Religious Org.</t>
  </si>
  <si>
    <t>Govt. Bldg.</t>
  </si>
  <si>
    <t>Utility</t>
  </si>
  <si>
    <t>Education</t>
  </si>
  <si>
    <t>EMS</t>
  </si>
  <si>
    <t>Other</t>
  </si>
  <si>
    <t>NR Bldg.</t>
  </si>
  <si>
    <t>Bldg. in Historical Districts (older than 1930)</t>
  </si>
  <si>
    <t>Significant Structures</t>
  </si>
  <si>
    <t>Building Year / New Construction</t>
  </si>
  <si>
    <t>Physical Damage Estimates</t>
  </si>
  <si>
    <t>EST_LOSS</t>
  </si>
  <si>
    <t>Total Estimated Building Flood Loss</t>
  </si>
  <si>
    <t>$854.6M</t>
  </si>
  <si>
    <t>509,343 tons</t>
  </si>
  <si>
    <t>Inundated Roads Milage</t>
  </si>
  <si>
    <t>ROAD_FLD</t>
  </si>
  <si>
    <t>Roads Below 1ft</t>
  </si>
  <si>
    <t>Roads 1 to 3ft</t>
  </si>
  <si>
    <t>Roads Above 3ft</t>
  </si>
  <si>
    <r>
      <t xml:space="preserve">Total Interstate, US, State, and other roads milage: </t>
    </r>
    <r>
      <rPr>
        <b/>
        <sz val="11"/>
        <color theme="1"/>
        <rFont val="Calibri"/>
        <family val="2"/>
        <scheme val="minor"/>
      </rPr>
      <t>39,997</t>
    </r>
    <r>
      <rPr>
        <sz val="11"/>
        <color theme="1"/>
        <rFont val="Calibri"/>
        <family val="2"/>
        <scheme val="minor"/>
      </rPr>
      <t xml:space="preserve"> </t>
    </r>
  </si>
  <si>
    <t>Transportation Infrastructure</t>
  </si>
  <si>
    <t>of the flooded milage</t>
  </si>
  <si>
    <t xml:space="preserve">Selected Statewide People/Social Risk Indicators </t>
  </si>
  <si>
    <t>3) 	People/Social Risk</t>
  </si>
  <si>
    <t>FLD_POP_RT</t>
  </si>
  <si>
    <t>Floodplain Population Ratio</t>
  </si>
  <si>
    <t>DISP_POP_RT</t>
  </si>
  <si>
    <t>Displaced Population Ratio</t>
  </si>
  <si>
    <t>DISP_POP</t>
  </si>
  <si>
    <t>Population Displaced</t>
  </si>
  <si>
    <t>SHLT_POP</t>
  </si>
  <si>
    <t>Short-Term Shelter Population</t>
  </si>
  <si>
    <t>Population Exposure</t>
  </si>
  <si>
    <t>Population Displacement &amp; Shelter Needs</t>
  </si>
  <si>
    <t>FLD_POP</t>
  </si>
  <si>
    <t>Floodplain Population</t>
  </si>
  <si>
    <t>SHLT_PET</t>
  </si>
  <si>
    <t>Shelter Companion Pets</t>
  </si>
  <si>
    <r>
      <t xml:space="preserve">Total in detailed zones: </t>
    </r>
    <r>
      <rPr>
        <b/>
        <sz val="11"/>
        <color theme="1"/>
        <rFont val="Calibri"/>
        <family val="2"/>
        <scheme val="minor"/>
      </rPr>
      <t>54,409</t>
    </r>
  </si>
  <si>
    <r>
      <t xml:space="preserve">Total statewide building count based on the E-911 addresses: </t>
    </r>
    <r>
      <rPr>
        <b/>
        <sz val="11"/>
        <color theme="1"/>
        <rFont val="Calibri"/>
        <family val="2"/>
        <scheme val="minor"/>
      </rPr>
      <t>1,014,898</t>
    </r>
  </si>
  <si>
    <t>38.8 ft</t>
  </si>
  <si>
    <r>
      <t xml:space="preserve">Total essential facilities statewide: </t>
    </r>
    <r>
      <rPr>
        <b/>
        <sz val="11"/>
        <color theme="1"/>
        <rFont val="Calibri"/>
        <family val="2"/>
        <scheme val="minor"/>
      </rPr>
      <t>1,920</t>
    </r>
  </si>
  <si>
    <t>EF_FLD_RT</t>
  </si>
  <si>
    <t>Ratio of Floodplain Essential Facilities to Total EFs in the State</t>
  </si>
  <si>
    <t>of the community assets in floodplain</t>
  </si>
  <si>
    <t>of the essential facilities in floodplain</t>
  </si>
  <si>
    <t>of the total essential facilities in state</t>
  </si>
  <si>
    <t>Floodway Buildings to SFHA Buildings Ratio</t>
  </si>
  <si>
    <r>
      <t xml:space="preserve">Total Pre-FIRM &amp; Unknown count from BLRA 20240109: </t>
    </r>
    <r>
      <rPr>
        <b/>
        <sz val="11"/>
        <color theme="1"/>
        <rFont val="Calibri"/>
        <family val="2"/>
        <scheme val="minor"/>
      </rPr>
      <t>71,673</t>
    </r>
  </si>
  <si>
    <r>
      <t xml:space="preserve">Total Post-FIRM &amp; Post-FIRM structures regulated to Pre-FIRM count from BLRA 20240109: </t>
    </r>
    <r>
      <rPr>
        <b/>
        <sz val="11"/>
        <color theme="1"/>
        <rFont val="Calibri"/>
        <family val="2"/>
        <scheme val="minor"/>
      </rPr>
      <t>25,601</t>
    </r>
  </si>
  <si>
    <r>
      <t xml:space="preserve">State population acording to the 2021 American Community Survey (ACS): </t>
    </r>
    <r>
      <rPr>
        <b/>
        <sz val="11"/>
        <color theme="1"/>
        <rFont val="Calibri"/>
        <family val="2"/>
        <scheme val="minor"/>
      </rPr>
      <t xml:space="preserve">1,801,049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</si>
</sst>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81">
    <xf numFmtId="0" fontId="0" fillId="0" borderId="0" xfId="0"/>
    <xf numFmtId="0" fontId="3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3" fontId="3" fillId="0" borderId="6" xfId="0" applyNumberFormat="1" applyFont="1" applyBorder="1" applyAlignment="1">
      <alignment horizontal="center"/>
    </xf>
    <xf numFmtId="0" fontId="4" fillId="0" borderId="17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6" fillId="0" borderId="13" xfId="2" applyFont="1" applyFill="1" applyBorder="1" applyAlignment="1">
      <alignment horizontal="center" vertical="top"/>
    </xf>
    <xf numFmtId="3" fontId="6" fillId="0" borderId="13" xfId="2" applyNumberFormat="1" applyFont="1" applyFill="1" applyBorder="1" applyAlignment="1">
      <alignment horizontal="center" vertical="top"/>
    </xf>
    <xf numFmtId="0" fontId="5" fillId="3" borderId="18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3" fontId="3" fillId="0" borderId="8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3" borderId="16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4" borderId="0" xfId="0" applyFont="1" applyFill="1"/>
    <xf numFmtId="164" fontId="6" fillId="0" borderId="13" xfId="1" applyNumberFormat="1" applyFont="1" applyFill="1" applyBorder="1" applyAlignment="1">
      <alignment horizontal="center" vertical="top"/>
    </xf>
    <xf numFmtId="0" fontId="6" fillId="0" borderId="13" xfId="2" applyFont="1" applyFill="1" applyBorder="1" applyAlignment="1">
      <alignment horizontal="left" vertical="top"/>
    </xf>
    <xf numFmtId="164" fontId="3" fillId="0" borderId="12" xfId="0" applyNumberFormat="1" applyFont="1" applyBorder="1" applyAlignment="1">
      <alignment horizontal="center"/>
    </xf>
    <xf numFmtId="0" fontId="0" fillId="0" borderId="23" xfId="0" applyBorder="1" applyAlignment="1">
      <alignment horizontal="left" vertical="center"/>
    </xf>
    <xf numFmtId="0" fontId="4" fillId="0" borderId="24" xfId="0" applyFont="1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4" fontId="0" fillId="0" borderId="0" xfId="0" applyNumberFormat="1"/>
    <xf numFmtId="0" fontId="5" fillId="0" borderId="1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7" xfId="0" applyBorder="1" applyAlignment="1">
      <alignment vertical="center"/>
    </xf>
    <xf numFmtId="164" fontId="6" fillId="0" borderId="13" xfId="2" applyNumberFormat="1" applyFont="1" applyFill="1" applyBorder="1" applyAlignment="1">
      <alignment horizontal="center" vertical="top"/>
    </xf>
    <xf numFmtId="164" fontId="0" fillId="0" borderId="0" xfId="0" applyNumberFormat="1"/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FE2D8-0FDB-45AE-AE79-ADF4475F2625}">
  <dimension ref="B1:F13"/>
  <sheetViews>
    <sheetView tabSelected="1" zoomScale="120" zoomScaleNormal="120" workbookViewId="0">
      <selection activeCell="B1" sqref="B1"/>
    </sheetView>
  </sheetViews>
  <sheetFormatPr defaultRowHeight="14.4" x14ac:dyDescent="0.3"/>
  <cols>
    <col min="1" max="1" width="4.44140625" customWidth="1"/>
    <col min="2" max="2" width="10.88671875" customWidth="1"/>
    <col min="3" max="3" width="46.44140625" bestFit="1" customWidth="1"/>
    <col min="4" max="4" width="13.33203125" style="3" bestFit="1" customWidth="1"/>
  </cols>
  <sheetData>
    <row r="1" spans="2:6" x14ac:dyDescent="0.3">
      <c r="B1" s="1" t="s">
        <v>97</v>
      </c>
    </row>
    <row r="2" spans="2:6" x14ac:dyDescent="0.3">
      <c r="B2" s="2">
        <v>45327</v>
      </c>
    </row>
    <row r="3" spans="2:6" x14ac:dyDescent="0.3">
      <c r="B3" s="2"/>
    </row>
    <row r="4" spans="2:6" ht="15" thickBot="1" x14ac:dyDescent="0.35">
      <c r="B4" s="1" t="s">
        <v>1</v>
      </c>
      <c r="C4" s="1"/>
    </row>
    <row r="5" spans="2:6" ht="15" thickBot="1" x14ac:dyDescent="0.35">
      <c r="B5" s="30" t="s">
        <v>2</v>
      </c>
      <c r="C5" s="8" t="s">
        <v>0</v>
      </c>
      <c r="D5" s="9" t="s">
        <v>7</v>
      </c>
    </row>
    <row r="6" spans="2:6" x14ac:dyDescent="0.3">
      <c r="B6" s="5" t="s">
        <v>4</v>
      </c>
      <c r="C6" s="17" t="s">
        <v>8</v>
      </c>
      <c r="D6" s="21" t="s">
        <v>10</v>
      </c>
    </row>
    <row r="7" spans="2:6" x14ac:dyDescent="0.3">
      <c r="B7" s="6" t="s">
        <v>3</v>
      </c>
      <c r="C7" s="13" t="s">
        <v>9</v>
      </c>
      <c r="D7" s="22">
        <v>3.4000000000000002E-2</v>
      </c>
      <c r="F7" s="18" t="s">
        <v>98</v>
      </c>
    </row>
    <row r="8" spans="2:6" x14ac:dyDescent="0.3">
      <c r="B8" s="6" t="s">
        <v>5</v>
      </c>
      <c r="C8" s="13" t="s">
        <v>11</v>
      </c>
      <c r="D8" s="23">
        <v>32</v>
      </c>
    </row>
    <row r="9" spans="2:6" ht="15" thickBot="1" x14ac:dyDescent="0.35">
      <c r="B9" s="7" t="s">
        <v>6</v>
      </c>
      <c r="C9" s="15" t="s">
        <v>12</v>
      </c>
      <c r="D9" s="24" t="s">
        <v>155</v>
      </c>
    </row>
    <row r="10" spans="2:6" x14ac:dyDescent="0.3">
      <c r="B10" s="18"/>
      <c r="C10" s="39"/>
      <c r="D10" s="31"/>
    </row>
    <row r="11" spans="2:6" x14ac:dyDescent="0.3">
      <c r="B11" s="18"/>
    </row>
    <row r="13" spans="2:6" x14ac:dyDescent="0.3">
      <c r="B13" s="18"/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6E468-2F7E-4422-8BA5-776A87D69125}">
  <dimension ref="B1:V48"/>
  <sheetViews>
    <sheetView zoomScale="120" zoomScaleNormal="120" workbookViewId="0">
      <selection activeCell="B1" sqref="B1"/>
    </sheetView>
  </sheetViews>
  <sheetFormatPr defaultRowHeight="14.4" x14ac:dyDescent="0.3"/>
  <cols>
    <col min="1" max="1" width="4.44140625" customWidth="1"/>
    <col min="2" max="2" width="27.6640625" style="42" customWidth="1"/>
    <col min="3" max="3" width="17" bestFit="1" customWidth="1"/>
    <col min="4" max="4" width="56.5546875" bestFit="1" customWidth="1"/>
    <col min="5" max="5" width="12.5546875" style="26" bestFit="1" customWidth="1"/>
    <col min="7" max="7" width="18.44140625" customWidth="1"/>
    <col min="8" max="8" width="14.109375" bestFit="1" customWidth="1"/>
    <col min="9" max="10" width="14.33203125" bestFit="1" customWidth="1"/>
    <col min="12" max="12" width="13.6640625" bestFit="1" customWidth="1"/>
    <col min="13" max="13" width="35.33203125" bestFit="1" customWidth="1"/>
    <col min="14" max="14" width="13.44140625" bestFit="1" customWidth="1"/>
    <col min="15" max="15" width="10.5546875" bestFit="1" customWidth="1"/>
    <col min="16" max="16" width="6.44140625" bestFit="1" customWidth="1"/>
    <col min="17" max="17" width="9.88671875" bestFit="1" customWidth="1"/>
    <col min="18" max="18" width="5.6640625" bestFit="1" customWidth="1"/>
    <col min="22" max="22" width="14.5546875" bestFit="1" customWidth="1"/>
  </cols>
  <sheetData>
    <row r="1" spans="2:13" x14ac:dyDescent="0.3">
      <c r="B1" s="41" t="s">
        <v>99</v>
      </c>
    </row>
    <row r="2" spans="2:13" x14ac:dyDescent="0.3">
      <c r="B2" s="2">
        <v>45327</v>
      </c>
    </row>
    <row r="4" spans="2:13" ht="15" thickBot="1" x14ac:dyDescent="0.35">
      <c r="B4" s="41" t="s">
        <v>13</v>
      </c>
      <c r="C4" s="1"/>
      <c r="D4" s="1"/>
    </row>
    <row r="5" spans="2:13" ht="15" thickBot="1" x14ac:dyDescent="0.35">
      <c r="B5" s="30" t="s">
        <v>100</v>
      </c>
      <c r="C5" s="40" t="s">
        <v>2</v>
      </c>
      <c r="D5" s="20" t="s">
        <v>0</v>
      </c>
      <c r="E5" s="19" t="s">
        <v>7</v>
      </c>
      <c r="G5" s="28" t="s">
        <v>82</v>
      </c>
      <c r="H5" s="28" t="s">
        <v>83</v>
      </c>
      <c r="I5" s="28" t="s">
        <v>84</v>
      </c>
      <c r="J5" s="28" t="s">
        <v>85</v>
      </c>
      <c r="K5" s="28" t="s">
        <v>86</v>
      </c>
    </row>
    <row r="6" spans="2:13" x14ac:dyDescent="0.3">
      <c r="B6" s="73" t="s">
        <v>93</v>
      </c>
      <c r="C6" s="32" t="s">
        <v>14</v>
      </c>
      <c r="D6" s="14" t="s">
        <v>76</v>
      </c>
      <c r="E6" s="10">
        <v>83556</v>
      </c>
      <c r="G6" s="29">
        <v>29147</v>
      </c>
      <c r="H6" s="29">
        <v>46416</v>
      </c>
      <c r="I6" s="29">
        <v>7920</v>
      </c>
      <c r="J6" s="28">
        <v>60</v>
      </c>
      <c r="K6" s="28">
        <v>13</v>
      </c>
      <c r="L6" t="s">
        <v>153</v>
      </c>
      <c r="M6" s="4"/>
    </row>
    <row r="7" spans="2:13" x14ac:dyDescent="0.3">
      <c r="B7" s="74"/>
      <c r="C7" s="33" t="s">
        <v>16</v>
      </c>
      <c r="D7" s="13" t="s">
        <v>77</v>
      </c>
      <c r="E7" s="27">
        <v>8.2000000000000003E-2</v>
      </c>
      <c r="G7" s="4" t="s">
        <v>154</v>
      </c>
    </row>
    <row r="8" spans="2:13" x14ac:dyDescent="0.3">
      <c r="B8" s="74"/>
      <c r="C8" s="33" t="s">
        <v>80</v>
      </c>
      <c r="D8" s="13" t="s">
        <v>81</v>
      </c>
      <c r="E8" s="16">
        <v>13503</v>
      </c>
    </row>
    <row r="9" spans="2:13" x14ac:dyDescent="0.3">
      <c r="B9" s="74"/>
      <c r="C9" s="33" t="s">
        <v>18</v>
      </c>
      <c r="D9" s="13" t="s">
        <v>19</v>
      </c>
      <c r="E9" s="16">
        <v>97059</v>
      </c>
      <c r="I9" s="4"/>
    </row>
    <row r="10" spans="2:13" x14ac:dyDescent="0.3">
      <c r="B10" s="74"/>
      <c r="C10" s="33" t="s">
        <v>78</v>
      </c>
      <c r="D10" s="13" t="s">
        <v>79</v>
      </c>
      <c r="E10" s="27">
        <v>9.6000000000000002E-2</v>
      </c>
    </row>
    <row r="11" spans="2:13" x14ac:dyDescent="0.3">
      <c r="B11" s="74"/>
      <c r="C11" s="33" t="s">
        <v>15</v>
      </c>
      <c r="D11" s="13" t="s">
        <v>75</v>
      </c>
      <c r="E11" s="16">
        <v>8239</v>
      </c>
      <c r="G11">
        <f>E11/E6</f>
        <v>9.8604528699315436E-2</v>
      </c>
    </row>
    <row r="12" spans="2:13" x14ac:dyDescent="0.3">
      <c r="B12" s="74"/>
      <c r="C12" s="33" t="s">
        <v>17</v>
      </c>
      <c r="D12" s="13" t="s">
        <v>162</v>
      </c>
      <c r="E12" s="27">
        <v>9.9000000000000005E-2</v>
      </c>
    </row>
    <row r="13" spans="2:13" x14ac:dyDescent="0.3">
      <c r="B13" s="74"/>
      <c r="C13" s="33" t="s">
        <v>20</v>
      </c>
      <c r="D13" s="13" t="s">
        <v>21</v>
      </c>
      <c r="E13" s="16">
        <v>2015</v>
      </c>
    </row>
    <row r="14" spans="2:13" x14ac:dyDescent="0.3">
      <c r="B14" s="74"/>
      <c r="C14" s="33" t="s">
        <v>22</v>
      </c>
      <c r="D14" s="25" t="s">
        <v>87</v>
      </c>
      <c r="E14" s="16">
        <v>12728</v>
      </c>
    </row>
    <row r="15" spans="2:13" ht="15" thickBot="1" x14ac:dyDescent="0.35">
      <c r="B15" s="75"/>
      <c r="C15" s="34" t="s">
        <v>23</v>
      </c>
      <c r="D15" s="35" t="s">
        <v>88</v>
      </c>
      <c r="E15" s="36">
        <v>14342</v>
      </c>
    </row>
    <row r="16" spans="2:13" x14ac:dyDescent="0.3">
      <c r="B16" s="73" t="s">
        <v>94</v>
      </c>
      <c r="C16" s="32" t="s">
        <v>24</v>
      </c>
      <c r="D16" s="14" t="s">
        <v>25</v>
      </c>
      <c r="E16" s="37" t="s">
        <v>89</v>
      </c>
      <c r="G16" s="4"/>
    </row>
    <row r="17" spans="2:21" x14ac:dyDescent="0.3">
      <c r="B17" s="74"/>
      <c r="C17" s="33" t="s">
        <v>26</v>
      </c>
      <c r="D17" s="13" t="s">
        <v>27</v>
      </c>
      <c r="E17" s="27">
        <v>0.88600000000000001</v>
      </c>
      <c r="G17" t="s">
        <v>95</v>
      </c>
    </row>
    <row r="18" spans="2:21" x14ac:dyDescent="0.3">
      <c r="B18" s="74"/>
      <c r="C18" s="33" t="s">
        <v>28</v>
      </c>
      <c r="D18" s="25" t="s">
        <v>29</v>
      </c>
      <c r="E18" s="27">
        <v>0.114</v>
      </c>
      <c r="G18" s="43" t="s">
        <v>102</v>
      </c>
    </row>
    <row r="19" spans="2:21" x14ac:dyDescent="0.3">
      <c r="B19" s="74"/>
      <c r="C19" s="33" t="s">
        <v>30</v>
      </c>
      <c r="D19" s="25" t="s">
        <v>31</v>
      </c>
      <c r="E19" s="16" t="s">
        <v>90</v>
      </c>
    </row>
    <row r="20" spans="2:21" x14ac:dyDescent="0.3">
      <c r="B20" s="74"/>
      <c r="C20" s="33" t="s">
        <v>32</v>
      </c>
      <c r="D20" s="25" t="s">
        <v>33</v>
      </c>
      <c r="E20" s="27">
        <v>0.41299999999999998</v>
      </c>
      <c r="G20" s="4"/>
    </row>
    <row r="21" spans="2:21" x14ac:dyDescent="0.3">
      <c r="B21" s="74"/>
      <c r="C21" s="33" t="s">
        <v>34</v>
      </c>
      <c r="D21" s="13" t="s">
        <v>92</v>
      </c>
      <c r="E21" s="11">
        <v>36</v>
      </c>
    </row>
    <row r="22" spans="2:21" x14ac:dyDescent="0.3">
      <c r="B22" s="74"/>
      <c r="C22" s="33" t="s">
        <v>35</v>
      </c>
      <c r="D22" s="25" t="s">
        <v>36</v>
      </c>
      <c r="E22" s="11" t="s">
        <v>91</v>
      </c>
      <c r="G22" s="4"/>
    </row>
    <row r="23" spans="2:21" ht="15" thickBot="1" x14ac:dyDescent="0.35">
      <c r="B23" s="75"/>
      <c r="C23" s="34" t="s">
        <v>37</v>
      </c>
      <c r="D23" s="35" t="s">
        <v>38</v>
      </c>
      <c r="E23" s="38">
        <v>0.58699999999999997</v>
      </c>
      <c r="G23" s="4"/>
    </row>
    <row r="24" spans="2:21" x14ac:dyDescent="0.3">
      <c r="B24" s="73" t="s">
        <v>101</v>
      </c>
      <c r="C24" s="32" t="s">
        <v>39</v>
      </c>
      <c r="D24" s="14" t="s">
        <v>40</v>
      </c>
      <c r="E24" s="10">
        <v>23329</v>
      </c>
    </row>
    <row r="25" spans="2:21" x14ac:dyDescent="0.3">
      <c r="B25" s="74"/>
      <c r="C25" s="33" t="s">
        <v>41</v>
      </c>
      <c r="D25" s="13" t="s">
        <v>42</v>
      </c>
      <c r="E25" s="27">
        <v>0.24</v>
      </c>
    </row>
    <row r="26" spans="2:21" x14ac:dyDescent="0.3">
      <c r="B26" s="74"/>
      <c r="C26" s="33" t="s">
        <v>43</v>
      </c>
      <c r="D26" s="13" t="s">
        <v>44</v>
      </c>
      <c r="E26" s="27">
        <v>0.27900000000000003</v>
      </c>
      <c r="G26" t="s">
        <v>96</v>
      </c>
    </row>
    <row r="27" spans="2:21" x14ac:dyDescent="0.3">
      <c r="B27" s="74"/>
      <c r="C27" s="33" t="s">
        <v>45</v>
      </c>
      <c r="D27" s="13" t="s">
        <v>46</v>
      </c>
      <c r="E27" s="27">
        <v>0.754</v>
      </c>
      <c r="G27" t="s">
        <v>106</v>
      </c>
    </row>
    <row r="28" spans="2:21" x14ac:dyDescent="0.3">
      <c r="B28" s="74"/>
      <c r="C28" s="33" t="s">
        <v>47</v>
      </c>
      <c r="D28" s="13" t="s">
        <v>48</v>
      </c>
      <c r="E28" s="27">
        <v>0.26600000000000001</v>
      </c>
      <c r="G28" t="s">
        <v>103</v>
      </c>
    </row>
    <row r="29" spans="2:21" ht="15" thickBot="1" x14ac:dyDescent="0.35">
      <c r="B29" s="75"/>
      <c r="C29" s="34" t="s">
        <v>49</v>
      </c>
      <c r="D29" s="15" t="s">
        <v>104</v>
      </c>
      <c r="E29" s="38">
        <v>7.3999999999999996E-2</v>
      </c>
      <c r="G29" t="s">
        <v>105</v>
      </c>
    </row>
    <row r="30" spans="2:21" x14ac:dyDescent="0.3">
      <c r="B30" s="76" t="s">
        <v>123</v>
      </c>
      <c r="C30" s="47" t="s">
        <v>50</v>
      </c>
      <c r="D30" s="48" t="s">
        <v>51</v>
      </c>
      <c r="E30" s="46">
        <v>0.73699999999999999</v>
      </c>
      <c r="G30" t="s">
        <v>163</v>
      </c>
    </row>
    <row r="31" spans="2:21" ht="15" thickBot="1" x14ac:dyDescent="0.35">
      <c r="B31" s="77"/>
      <c r="C31" s="49" t="s">
        <v>52</v>
      </c>
      <c r="D31" s="50" t="s">
        <v>53</v>
      </c>
      <c r="E31" s="38">
        <v>0.26300000000000001</v>
      </c>
      <c r="G31" t="s">
        <v>164</v>
      </c>
    </row>
    <row r="32" spans="2:21" x14ac:dyDescent="0.3">
      <c r="B32" s="65" t="s">
        <v>122</v>
      </c>
      <c r="C32" s="51" t="s">
        <v>56</v>
      </c>
      <c r="D32" s="52" t="s">
        <v>57</v>
      </c>
      <c r="E32" s="37">
        <v>491</v>
      </c>
      <c r="G32" s="28" t="s">
        <v>107</v>
      </c>
      <c r="H32" s="28" t="s">
        <v>108</v>
      </c>
      <c r="I32" s="28" t="s">
        <v>109</v>
      </c>
      <c r="J32" s="28" t="s">
        <v>110</v>
      </c>
      <c r="K32" s="28" t="s">
        <v>111</v>
      </c>
      <c r="L32" s="28" t="s">
        <v>112</v>
      </c>
      <c r="N32" s="28" t="s">
        <v>114</v>
      </c>
      <c r="O32" s="28" t="s">
        <v>115</v>
      </c>
      <c r="P32" s="28" t="s">
        <v>116</v>
      </c>
      <c r="Q32" s="28" t="s">
        <v>117</v>
      </c>
      <c r="R32" s="28" t="s">
        <v>118</v>
      </c>
      <c r="S32" s="28" t="s">
        <v>119</v>
      </c>
      <c r="U32" s="64"/>
    </row>
    <row r="33" spans="2:22" x14ac:dyDescent="0.3">
      <c r="B33" s="66"/>
      <c r="C33" s="62" t="s">
        <v>157</v>
      </c>
      <c r="D33" s="13" t="s">
        <v>158</v>
      </c>
      <c r="E33" s="27">
        <v>0.25600000000000001</v>
      </c>
      <c r="G33" s="28">
        <v>88</v>
      </c>
      <c r="H33" s="28">
        <v>188</v>
      </c>
      <c r="I33" s="28">
        <v>10</v>
      </c>
      <c r="J33" s="28">
        <v>171</v>
      </c>
      <c r="K33" s="28">
        <v>15</v>
      </c>
      <c r="L33" s="28">
        <v>19</v>
      </c>
      <c r="N33" s="29">
        <v>1464</v>
      </c>
      <c r="O33" s="28">
        <v>430</v>
      </c>
      <c r="P33" s="28">
        <v>168</v>
      </c>
      <c r="Q33" s="28">
        <v>21</v>
      </c>
      <c r="R33" s="28">
        <v>25</v>
      </c>
      <c r="S33" s="28">
        <v>8</v>
      </c>
      <c r="U33" s="4"/>
    </row>
    <row r="34" spans="2:22" x14ac:dyDescent="0.3">
      <c r="B34" s="66"/>
      <c r="C34" s="53" t="s">
        <v>54</v>
      </c>
      <c r="D34" s="13" t="s">
        <v>55</v>
      </c>
      <c r="E34" s="11">
        <v>232</v>
      </c>
      <c r="G34" s="63">
        <v>0.17899999999999999</v>
      </c>
      <c r="H34" s="63">
        <v>0.38300000000000001</v>
      </c>
      <c r="I34" s="63">
        <v>0.02</v>
      </c>
      <c r="J34" s="63">
        <v>0.34799999999999998</v>
      </c>
      <c r="K34" s="63">
        <v>3.1E-2</v>
      </c>
      <c r="L34" s="63">
        <v>3.9E-2</v>
      </c>
      <c r="M34" t="s">
        <v>160</v>
      </c>
      <c r="N34" s="44">
        <v>0.69199999999999995</v>
      </c>
      <c r="O34" s="44">
        <v>0.20300000000000001</v>
      </c>
      <c r="P34" s="44">
        <v>7.9000000000000001E-2</v>
      </c>
      <c r="Q34" s="44">
        <v>0.01</v>
      </c>
      <c r="R34" s="44">
        <v>1.2E-2</v>
      </c>
      <c r="S34" s="44">
        <v>4.0000000000000001E-3</v>
      </c>
      <c r="T34" t="s">
        <v>159</v>
      </c>
    </row>
    <row r="35" spans="2:22" x14ac:dyDescent="0.3">
      <c r="B35" s="66"/>
      <c r="C35" s="53" t="s">
        <v>60</v>
      </c>
      <c r="D35" s="25" t="s">
        <v>61</v>
      </c>
      <c r="E35" s="16">
        <v>2116</v>
      </c>
      <c r="G35" s="44">
        <v>0.28205128205128205</v>
      </c>
      <c r="H35" s="44">
        <v>0.34306569343065696</v>
      </c>
      <c r="I35" s="44">
        <v>0.18518518518518517</v>
      </c>
      <c r="J35" s="44">
        <v>0.20652173913043478</v>
      </c>
      <c r="K35" s="44">
        <v>0.22388059701492538</v>
      </c>
      <c r="L35" s="44">
        <v>0.17117117117117117</v>
      </c>
      <c r="M35" t="s">
        <v>161</v>
      </c>
    </row>
    <row r="36" spans="2:22" x14ac:dyDescent="0.3">
      <c r="B36" s="66"/>
      <c r="C36" s="54" t="s">
        <v>58</v>
      </c>
      <c r="D36" s="13" t="s">
        <v>59</v>
      </c>
      <c r="E36" s="11">
        <v>592</v>
      </c>
      <c r="G36" t="s">
        <v>156</v>
      </c>
      <c r="N36" s="28" t="s">
        <v>120</v>
      </c>
      <c r="O36" s="45" t="s">
        <v>121</v>
      </c>
    </row>
    <row r="37" spans="2:22" x14ac:dyDescent="0.3">
      <c r="B37" s="66"/>
      <c r="C37" s="53" t="s">
        <v>63</v>
      </c>
      <c r="D37" s="25" t="s">
        <v>64</v>
      </c>
      <c r="E37" s="16">
        <v>3159</v>
      </c>
      <c r="N37" s="29">
        <v>100</v>
      </c>
      <c r="O37" s="29">
        <v>3059</v>
      </c>
      <c r="V37" s="56"/>
    </row>
    <row r="38" spans="2:22" ht="15" thickBot="1" x14ac:dyDescent="0.35">
      <c r="B38" s="67"/>
      <c r="C38" s="55" t="s">
        <v>62</v>
      </c>
      <c r="D38" s="15" t="s">
        <v>113</v>
      </c>
      <c r="E38" s="36">
        <v>1627</v>
      </c>
      <c r="N38" s="44">
        <v>3.2000000000000001E-2</v>
      </c>
      <c r="O38" s="44">
        <v>0.96809999999999996</v>
      </c>
      <c r="P38" t="s">
        <v>159</v>
      </c>
      <c r="U38" s="4"/>
    </row>
    <row r="39" spans="2:22" x14ac:dyDescent="0.3">
      <c r="B39" s="68" t="s">
        <v>124</v>
      </c>
      <c r="C39" s="51" t="s">
        <v>125</v>
      </c>
      <c r="D39" s="52" t="s">
        <v>126</v>
      </c>
      <c r="E39" s="10" t="s">
        <v>127</v>
      </c>
    </row>
    <row r="40" spans="2:22" x14ac:dyDescent="0.3">
      <c r="B40" s="69"/>
      <c r="C40" s="53" t="s">
        <v>65</v>
      </c>
      <c r="D40" s="25" t="s">
        <v>66</v>
      </c>
      <c r="E40" s="27">
        <v>8.2000000000000003E-2</v>
      </c>
    </row>
    <row r="41" spans="2:22" x14ac:dyDescent="0.3">
      <c r="B41" s="69"/>
      <c r="C41" s="53" t="s">
        <v>67</v>
      </c>
      <c r="D41" s="13" t="s">
        <v>68</v>
      </c>
      <c r="E41" s="16">
        <v>6587</v>
      </c>
      <c r="O41" s="64"/>
    </row>
    <row r="42" spans="2:22" x14ac:dyDescent="0.3">
      <c r="B42" s="69"/>
      <c r="C42" s="53" t="s">
        <v>69</v>
      </c>
      <c r="D42" s="25" t="s">
        <v>70</v>
      </c>
      <c r="E42" s="27">
        <v>6.8000000000000005E-2</v>
      </c>
      <c r="I42" s="56"/>
    </row>
    <row r="43" spans="2:22" ht="15" thickBot="1" x14ac:dyDescent="0.35">
      <c r="B43" s="70"/>
      <c r="C43" s="55" t="s">
        <v>71</v>
      </c>
      <c r="D43" s="35" t="s">
        <v>72</v>
      </c>
      <c r="E43" s="12" t="s">
        <v>128</v>
      </c>
      <c r="G43" s="4" t="s">
        <v>134</v>
      </c>
    </row>
    <row r="44" spans="2:22" x14ac:dyDescent="0.3">
      <c r="B44" s="71" t="s">
        <v>135</v>
      </c>
      <c r="C44" s="57" t="s">
        <v>130</v>
      </c>
      <c r="D44" s="14" t="s">
        <v>129</v>
      </c>
      <c r="E44" s="10">
        <v>2550</v>
      </c>
      <c r="G44" s="28" t="s">
        <v>131</v>
      </c>
      <c r="H44" s="28" t="s">
        <v>132</v>
      </c>
      <c r="I44" s="28" t="s">
        <v>133</v>
      </c>
    </row>
    <row r="45" spans="2:22" ht="15" thickBot="1" x14ac:dyDescent="0.35">
      <c r="B45" s="72"/>
      <c r="C45" s="58" t="s">
        <v>73</v>
      </c>
      <c r="D45" s="15" t="s">
        <v>74</v>
      </c>
      <c r="E45" s="38">
        <v>6.4000000000000001E-2</v>
      </c>
      <c r="G45" s="28">
        <v>481</v>
      </c>
      <c r="H45" s="29">
        <v>802</v>
      </c>
      <c r="I45" s="29">
        <v>1267</v>
      </c>
    </row>
    <row r="46" spans="2:22" x14ac:dyDescent="0.3">
      <c r="G46" s="44">
        <v>0.189</v>
      </c>
      <c r="H46" s="44">
        <v>0.314</v>
      </c>
      <c r="I46" s="44">
        <v>0.497</v>
      </c>
      <c r="J46" t="s">
        <v>136</v>
      </c>
    </row>
    <row r="48" spans="2:22" x14ac:dyDescent="0.3">
      <c r="G48" s="4"/>
    </row>
  </sheetData>
  <mergeCells count="7">
    <mergeCell ref="B32:B38"/>
    <mergeCell ref="B39:B43"/>
    <mergeCell ref="B44:B45"/>
    <mergeCell ref="B6:B15"/>
    <mergeCell ref="B16:B23"/>
    <mergeCell ref="B24:B29"/>
    <mergeCell ref="B30:B3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A147D-795C-4D01-87F2-EC58581457C0}">
  <dimension ref="B1:G11"/>
  <sheetViews>
    <sheetView zoomScale="120" zoomScaleNormal="120" workbookViewId="0">
      <selection activeCell="B1" sqref="B1"/>
    </sheetView>
  </sheetViews>
  <sheetFormatPr defaultRowHeight="14.4" x14ac:dyDescent="0.3"/>
  <cols>
    <col min="2" max="2" width="41.33203125" bestFit="1" customWidth="1"/>
    <col min="3" max="3" width="12.88671875" bestFit="1" customWidth="1"/>
    <col min="4" max="4" width="28.5546875" bestFit="1" customWidth="1"/>
    <col min="5" max="5" width="12.44140625" bestFit="1" customWidth="1"/>
  </cols>
  <sheetData>
    <row r="1" spans="2:7" x14ac:dyDescent="0.3">
      <c r="B1" s="41" t="s">
        <v>137</v>
      </c>
    </row>
    <row r="2" spans="2:7" x14ac:dyDescent="0.3">
      <c r="B2" s="2">
        <v>45327</v>
      </c>
    </row>
    <row r="4" spans="2:7" ht="15" thickBot="1" x14ac:dyDescent="0.35">
      <c r="B4" s="41" t="s">
        <v>138</v>
      </c>
      <c r="D4" s="1"/>
      <c r="E4" s="26"/>
    </row>
    <row r="5" spans="2:7" ht="15" thickBot="1" x14ac:dyDescent="0.35">
      <c r="B5" s="30" t="s">
        <v>100</v>
      </c>
      <c r="C5" s="40" t="s">
        <v>2</v>
      </c>
      <c r="D5" s="20" t="s">
        <v>0</v>
      </c>
      <c r="E5" s="19" t="s">
        <v>7</v>
      </c>
      <c r="G5" t="s">
        <v>165</v>
      </c>
    </row>
    <row r="6" spans="2:7" x14ac:dyDescent="0.3">
      <c r="B6" s="78" t="s">
        <v>147</v>
      </c>
      <c r="C6" s="59" t="s">
        <v>149</v>
      </c>
      <c r="D6" s="14" t="s">
        <v>150</v>
      </c>
      <c r="E6" s="10">
        <v>200255</v>
      </c>
    </row>
    <row r="7" spans="2:7" ht="15" thickBot="1" x14ac:dyDescent="0.35">
      <c r="B7" s="79"/>
      <c r="C7" s="60" t="s">
        <v>139</v>
      </c>
      <c r="D7" s="15" t="s">
        <v>140</v>
      </c>
      <c r="E7" s="38">
        <v>0.111</v>
      </c>
    </row>
    <row r="8" spans="2:7" x14ac:dyDescent="0.3">
      <c r="B8" s="78" t="s">
        <v>148</v>
      </c>
      <c r="C8" s="59" t="s">
        <v>143</v>
      </c>
      <c r="D8" s="14" t="s">
        <v>144</v>
      </c>
      <c r="E8" s="10">
        <v>118856</v>
      </c>
    </row>
    <row r="9" spans="2:7" x14ac:dyDescent="0.3">
      <c r="B9" s="80"/>
      <c r="C9" s="61" t="s">
        <v>141</v>
      </c>
      <c r="D9" s="13" t="s">
        <v>142</v>
      </c>
      <c r="E9" s="27">
        <v>6.6000000000000003E-2</v>
      </c>
    </row>
    <row r="10" spans="2:7" x14ac:dyDescent="0.3">
      <c r="B10" s="80"/>
      <c r="C10" s="61" t="s">
        <v>145</v>
      </c>
      <c r="D10" s="13" t="s">
        <v>146</v>
      </c>
      <c r="E10" s="16">
        <v>22930</v>
      </c>
    </row>
    <row r="11" spans="2:7" ht="15" thickBot="1" x14ac:dyDescent="0.35">
      <c r="B11" s="79"/>
      <c r="C11" s="60" t="s">
        <v>151</v>
      </c>
      <c r="D11" s="15" t="s">
        <v>152</v>
      </c>
      <c r="E11" s="36">
        <v>5697</v>
      </c>
    </row>
  </sheetData>
  <mergeCells count="2">
    <mergeCell ref="B6:B7"/>
    <mergeCell ref="B8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Hazard_Risk</vt:lpstr>
      <vt:lpstr>Structure_Risk</vt:lpstr>
      <vt:lpstr>People_Social_Risk</vt:lpstr>
    </vt:vector>
  </TitlesOfParts>
  <Company>West Virginia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Behrang Bidadian</dc:creator>
  <cp:lastModifiedBy>Behrang Bidadian</cp:lastModifiedBy>
  <dcterms:created xsi:type="dcterms:W3CDTF">2024-02-05T15:31:47Z</dcterms:created>
  <dcterms:modified xsi:type="dcterms:W3CDTF">2024-02-13T02:13:15Z</dcterms:modified>
</cp:coreProperties>
</file>