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donalds\Downloads\"/>
    </mc:Choice>
  </mc:AlternateContent>
  <bookViews>
    <workbookView xWindow="28680" yWindow="1515" windowWidth="29040" windowHeight="15840" activeTab="1"/>
  </bookViews>
  <sheets>
    <sheet name="Watersheds (2)" sheetId="4" r:id="rId1"/>
    <sheet name="PDC Regions" sheetId="1" r:id="rId2"/>
    <sheet name="Watersheds" sheetId="2" r:id="rId3"/>
    <sheet name="Top 25 Streams" sheetId="3" r:id="rId4"/>
  </sheets>
  <definedNames>
    <definedName name="_xlnm._FilterDatabase" localSheetId="1" hidden="1">'PDC Regions'!$A$1:$H$1</definedName>
    <definedName name="_xlnm._FilterDatabase" localSheetId="3" hidden="1">'Top 25 Streams'!$A$1:$E$1</definedName>
    <definedName name="_xlnm._FilterDatabase" localSheetId="2" hidden="1">Watersheds!$A$1:$E$1</definedName>
    <definedName name="_xlnm._FilterDatabase" localSheetId="0" hidden="1">'Watersheds (2)'!$A$1:$E$1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E14" i="1"/>
  <c r="B14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<sst xmlns="http://schemas.openxmlformats.org/spreadsheetml/2006/main" count="189" uniqueCount="132">
  <si>
    <t>Building Count</t>
  </si>
  <si>
    <t>Region</t>
  </si>
  <si>
    <t>Building Exposure ($)</t>
  </si>
  <si>
    <t>Building Damage ($)</t>
  </si>
  <si>
    <t>Watershed</t>
  </si>
  <si>
    <t>Lower Kanawha</t>
  </si>
  <si>
    <t>Upper Guyandotte</t>
  </si>
  <si>
    <t>Tug</t>
  </si>
  <si>
    <t>Coal</t>
  </si>
  <si>
    <t>Upper Ohio-Wheeling</t>
  </si>
  <si>
    <t>Upper Kanawha</t>
  </si>
  <si>
    <t>Elk</t>
  </si>
  <si>
    <t>Lower Guyandotte</t>
  </si>
  <si>
    <t>Little Kanawha</t>
  </si>
  <si>
    <t>Little Musringum-Middle Island</t>
  </si>
  <si>
    <t>Tygart Valley</t>
  </si>
  <si>
    <t>West Fork</t>
  </si>
  <si>
    <t>Greenbrier</t>
  </si>
  <si>
    <t>Middle New</t>
  </si>
  <si>
    <t>Upper Ohio-Shade</t>
  </si>
  <si>
    <t>Twelvepole</t>
  </si>
  <si>
    <t>Gauley</t>
  </si>
  <si>
    <t>Raccoon-Symmes</t>
  </si>
  <si>
    <t>Upper Monongahela</t>
  </si>
  <si>
    <t>South Branch Potomac</t>
  </si>
  <si>
    <t>Cheat</t>
  </si>
  <si>
    <t>Conococheague-Opequon</t>
  </si>
  <si>
    <t>North Branch Potomac</t>
  </si>
  <si>
    <t>Lower New</t>
  </si>
  <si>
    <t>Cacapon-Town</t>
  </si>
  <si>
    <t>Upper Ohio</t>
  </si>
  <si>
    <t>Lower Monongahela</t>
  </si>
  <si>
    <t>Shenandoah</t>
  </si>
  <si>
    <t>Big Sandy</t>
  </si>
  <si>
    <t>Upper James</t>
  </si>
  <si>
    <t>North Fork Shenandoah</t>
  </si>
  <si>
    <t>Youghiogheny</t>
  </si>
  <si>
    <t>Stream</t>
  </si>
  <si>
    <t>Ohio River</t>
  </si>
  <si>
    <t>Kanawha River</t>
  </si>
  <si>
    <t>Elk River</t>
  </si>
  <si>
    <t>Guyandotte River</t>
  </si>
  <si>
    <t>Greenbrier River</t>
  </si>
  <si>
    <t>Little Kanawha River</t>
  </si>
  <si>
    <t>Mud River</t>
  </si>
  <si>
    <t>Clear Fork</t>
  </si>
  <si>
    <t>Pond Fork</t>
  </si>
  <si>
    <t>Island Creek (Logan Co)</t>
  </si>
  <si>
    <t>Substantial Damage ≥ 50%</t>
  </si>
  <si>
    <t>$775M</t>
  </si>
  <si>
    <t>$1,567M</t>
  </si>
  <si>
    <t>$2,540M</t>
  </si>
  <si>
    <t>$533M</t>
  </si>
  <si>
    <t>$809M</t>
  </si>
  <si>
    <t>$1,947M</t>
  </si>
  <si>
    <t>$562M</t>
  </si>
  <si>
    <t>$457M</t>
  </si>
  <si>
    <t>$351M</t>
  </si>
  <si>
    <t>$856M</t>
  </si>
  <si>
    <t>$213M</t>
  </si>
  <si>
    <t>$49M</t>
  </si>
  <si>
    <t>$108M</t>
  </si>
  <si>
    <t>$150M</t>
  </si>
  <si>
    <t>$32M</t>
  </si>
  <si>
    <t>$52M</t>
  </si>
  <si>
    <t>$305M</t>
  </si>
  <si>
    <t>$33M</t>
  </si>
  <si>
    <t>$30M</t>
  </si>
  <si>
    <t>$42M</t>
  </si>
  <si>
    <t>$85M</t>
  </si>
  <si>
    <t>$12M</t>
  </si>
  <si>
    <r>
      <t xml:space="preserve">Substantial Damage </t>
    </r>
    <r>
      <rPr>
        <sz val="11"/>
        <color theme="0"/>
        <rFont val="Calibri"/>
        <family val="2"/>
      </rPr>
      <t xml:space="preserve">≥ 50% </t>
    </r>
  </si>
  <si>
    <t>$886M</t>
  </si>
  <si>
    <t>$1,467M</t>
  </si>
  <si>
    <t>$234M</t>
  </si>
  <si>
    <t>$184M</t>
  </si>
  <si>
    <t>$102M</t>
  </si>
  <si>
    <t>$148M</t>
  </si>
  <si>
    <t>$105M</t>
  </si>
  <si>
    <t>$54M</t>
  </si>
  <si>
    <t>$50M</t>
  </si>
  <si>
    <t>$63M</t>
  </si>
  <si>
    <t>$114M</t>
  </si>
  <si>
    <t>$17M</t>
  </si>
  <si>
    <t>$5M</t>
  </si>
  <si>
    <t>$22M</t>
  </si>
  <si>
    <t>$10M</t>
  </si>
  <si>
    <t>$13M</t>
  </si>
  <si>
    <t>$9M</t>
  </si>
  <si>
    <t>$6M</t>
  </si>
  <si>
    <t>total</t>
  </si>
  <si>
    <t>Percent of Total Structures</t>
  </si>
  <si>
    <t>Structure Density per Square Mile</t>
  </si>
  <si>
    <t>$10,608M</t>
  </si>
  <si>
    <t>$898M</t>
  </si>
  <si>
    <t>Buffalo Creek (Logan Co)</t>
  </si>
  <si>
    <t>Buckhannon River</t>
  </si>
  <si>
    <t>Coal River</t>
  </si>
  <si>
    <t>Big Coal River</t>
  </si>
  <si>
    <t>Tygart Valley River</t>
  </si>
  <si>
    <t>Tug Fork</t>
  </si>
  <si>
    <t>Fourpole Creek</t>
  </si>
  <si>
    <t>Twelvepole Creek</t>
  </si>
  <si>
    <t>New Creek</t>
  </si>
  <si>
    <t>Wheeling Creek</t>
  </si>
  <si>
    <t>Campbells Creek</t>
  </si>
  <si>
    <t>Pocatalico River</t>
  </si>
  <si>
    <t>South Branch Potomac River</t>
  </si>
  <si>
    <t xml:space="preserve">Pigeon Creek </t>
  </si>
  <si>
    <t>Tug Fork River</t>
  </si>
  <si>
    <t>$41M</t>
  </si>
  <si>
    <t>$78M</t>
  </si>
  <si>
    <t>$74M</t>
  </si>
  <si>
    <t>$56M</t>
  </si>
  <si>
    <t>$65M</t>
  </si>
  <si>
    <t>$125M</t>
  </si>
  <si>
    <t>$53M</t>
  </si>
  <si>
    <t>$120M</t>
  </si>
  <si>
    <t>$89M</t>
  </si>
  <si>
    <t>$95M</t>
  </si>
  <si>
    <t>$107M</t>
  </si>
  <si>
    <t>$39M</t>
  </si>
  <si>
    <t>$97M</t>
  </si>
  <si>
    <t>$106M</t>
  </si>
  <si>
    <t>$4M</t>
  </si>
  <si>
    <t>$7M</t>
  </si>
  <si>
    <t>$8M</t>
  </si>
  <si>
    <t>$3M</t>
  </si>
  <si>
    <t>$11M</t>
  </si>
  <si>
    <r>
      <t xml:space="preserve">Substantial Damage </t>
    </r>
    <r>
      <rPr>
        <sz val="11"/>
        <color theme="0"/>
        <rFont val="Calibri"/>
        <family val="2"/>
      </rPr>
      <t xml:space="preserve">≥ 50% (Structure Count) </t>
    </r>
  </si>
  <si>
    <t>Area (sq mi)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</si>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</sst>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0" fillId="0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2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" x14ac:dyDescent="0.25"/>
  <cols>
    <col min="1" max="1" width="32.7109375" style="2" customWidth="1"/>
    <col min="2" max="2" width="9.5703125" bestFit="1" customWidth="1"/>
    <col min="3" max="3" width="16.28515625" customWidth="1"/>
    <col min="4" max="4" width="13" customWidth="1"/>
    <col min="5" max="5" width="12.85546875" customWidth="1"/>
  </cols>
  <sheetData>
    <row r="1" spans="1:5" ht="77.25" customHeight="1" x14ac:dyDescent="0.25">
      <c r="A1" s="6" t="s">
        <v>4</v>
      </c>
      <c r="B1" s="6" t="s">
        <v>0</v>
      </c>
      <c r="C1" s="6" t="s">
        <v>2</v>
      </c>
      <c r="D1" s="6" t="s">
        <v>3</v>
      </c>
      <c r="E1" s="6" t="s">
        <v>129</v>
      </c>
    </row>
    <row r="2" spans="1:5" ht="24" customHeight="1" x14ac:dyDescent="0.25">
      <c r="A2" s="14" t="s">
        <v>5</v>
      </c>
      <c r="B2" s="19">
        <v>9478</v>
      </c>
      <c r="C2" s="19">
        <v>1357815502</v>
      </c>
      <c r="D2" s="9">
        <v>63226233.899999999</v>
      </c>
      <c r="E2" s="61">
        <v>513</v>
      </c>
    </row>
    <row r="3" spans="1:5" ht="24" customHeight="1" x14ac:dyDescent="0.25">
      <c r="A3" s="14" t="s">
        <v>6</v>
      </c>
      <c r="B3" s="9">
        <v>7851</v>
      </c>
      <c r="C3" s="9">
        <v>421496709</v>
      </c>
      <c r="D3" s="9">
        <v>31071819.5</v>
      </c>
      <c r="E3" s="62">
        <v>426</v>
      </c>
    </row>
    <row r="4" spans="1:5" ht="24" customHeight="1" x14ac:dyDescent="0.25">
      <c r="A4" s="14" t="s">
        <v>7</v>
      </c>
      <c r="B4" s="9">
        <v>7269</v>
      </c>
      <c r="C4" s="9">
        <v>426375177</v>
      </c>
      <c r="D4" s="9">
        <v>35203735.200000003</v>
      </c>
      <c r="E4" s="61">
        <v>475</v>
      </c>
    </row>
    <row r="5" spans="1:5" ht="24" customHeight="1" x14ac:dyDescent="0.25">
      <c r="A5" s="14" t="s">
        <v>8</v>
      </c>
      <c r="B5" s="9">
        <v>7261</v>
      </c>
      <c r="C5" s="9">
        <v>444488875</v>
      </c>
      <c r="D5" s="9">
        <v>42880489.200000003</v>
      </c>
      <c r="E5" s="20">
        <v>760</v>
      </c>
    </row>
    <row r="6" spans="1:5" ht="24" customHeight="1" x14ac:dyDescent="0.25">
      <c r="A6" s="14" t="s">
        <v>9</v>
      </c>
      <c r="B6" s="9">
        <v>6126</v>
      </c>
      <c r="C6" s="9">
        <v>752600344</v>
      </c>
      <c r="D6" s="9">
        <v>64764790.299999997</v>
      </c>
      <c r="E6" s="61">
        <v>267</v>
      </c>
    </row>
    <row r="7" spans="1:5" ht="24" customHeight="1" x14ac:dyDescent="0.25">
      <c r="A7" s="14" t="s">
        <v>10</v>
      </c>
      <c r="B7" s="9">
        <v>5917</v>
      </c>
      <c r="C7" s="9">
        <v>652938720</v>
      </c>
      <c r="D7" s="9">
        <v>33996931.399999999</v>
      </c>
      <c r="E7" s="61">
        <v>410</v>
      </c>
    </row>
    <row r="8" spans="1:5" ht="24" customHeight="1" x14ac:dyDescent="0.25">
      <c r="A8" s="14" t="s">
        <v>11</v>
      </c>
      <c r="B8" s="9">
        <v>5355</v>
      </c>
      <c r="C8" s="9">
        <v>401640992</v>
      </c>
      <c r="D8" s="9">
        <v>26338136.600000001</v>
      </c>
      <c r="E8" s="61">
        <v>298</v>
      </c>
    </row>
    <row r="9" spans="1:5" ht="24" customHeight="1" x14ac:dyDescent="0.25">
      <c r="A9" s="14" t="s">
        <v>12</v>
      </c>
      <c r="B9" s="9">
        <v>5008</v>
      </c>
      <c r="C9" s="9">
        <v>487457237</v>
      </c>
      <c r="D9" s="9">
        <v>16547765.800000001</v>
      </c>
      <c r="E9" s="61">
        <v>140</v>
      </c>
    </row>
    <row r="10" spans="1:5" ht="24" customHeight="1" x14ac:dyDescent="0.25">
      <c r="A10" s="14" t="s">
        <v>13</v>
      </c>
      <c r="B10" s="9">
        <v>4877</v>
      </c>
      <c r="C10" s="9">
        <v>412383208</v>
      </c>
      <c r="D10" s="9">
        <v>21343377.899999999</v>
      </c>
      <c r="E10" s="61">
        <v>278</v>
      </c>
    </row>
    <row r="11" spans="1:5" ht="24" customHeight="1" x14ac:dyDescent="0.25">
      <c r="A11" s="14" t="s">
        <v>14</v>
      </c>
      <c r="B11" s="9">
        <v>3782</v>
      </c>
      <c r="C11" s="9">
        <v>342811717</v>
      </c>
      <c r="D11" s="9">
        <v>41657842.399999999</v>
      </c>
      <c r="E11" s="61">
        <v>360</v>
      </c>
    </row>
    <row r="12" spans="1:5" ht="24" customHeight="1" x14ac:dyDescent="0.25">
      <c r="A12" s="14" t="s">
        <v>15</v>
      </c>
      <c r="B12" s="9">
        <v>3634</v>
      </c>
      <c r="C12" s="9">
        <v>358477241</v>
      </c>
      <c r="D12" s="9">
        <v>20095592.5</v>
      </c>
      <c r="E12" s="61">
        <v>253</v>
      </c>
    </row>
    <row r="13" spans="1:5" ht="24" customHeight="1" x14ac:dyDescent="0.25">
      <c r="A13" s="14" t="s">
        <v>16</v>
      </c>
      <c r="B13" s="9">
        <v>3475</v>
      </c>
      <c r="C13" s="9">
        <v>321117453</v>
      </c>
      <c r="D13" s="9">
        <v>17999550.699999999</v>
      </c>
      <c r="E13" s="61">
        <v>133</v>
      </c>
    </row>
    <row r="14" spans="1:5" ht="24" customHeight="1" x14ac:dyDescent="0.25">
      <c r="A14" s="14" t="s">
        <v>17</v>
      </c>
      <c r="B14" s="9">
        <v>3376</v>
      </c>
      <c r="C14" s="9">
        <v>296966711</v>
      </c>
      <c r="D14" s="9">
        <v>28793633.699999999</v>
      </c>
      <c r="E14" s="61">
        <v>313</v>
      </c>
    </row>
    <row r="15" spans="1:5" ht="24" customHeight="1" x14ac:dyDescent="0.25">
      <c r="A15" s="14" t="s">
        <v>18</v>
      </c>
      <c r="B15" s="9">
        <v>2853</v>
      </c>
      <c r="C15" s="9">
        <v>256260788</v>
      </c>
      <c r="D15" s="9">
        <v>6532268.4000000004</v>
      </c>
      <c r="E15" s="61">
        <v>34</v>
      </c>
    </row>
    <row r="16" spans="1:5" ht="24" customHeight="1" x14ac:dyDescent="0.25">
      <c r="A16" s="14" t="s">
        <v>19</v>
      </c>
      <c r="B16" s="9">
        <v>2538</v>
      </c>
      <c r="C16" s="9">
        <v>360296488</v>
      </c>
      <c r="D16" s="9">
        <v>28324317.199999999</v>
      </c>
      <c r="E16" s="61">
        <v>374</v>
      </c>
    </row>
    <row r="17" spans="1:5" ht="24" customHeight="1" x14ac:dyDescent="0.25">
      <c r="A17" s="14" t="s">
        <v>20</v>
      </c>
      <c r="B17" s="9">
        <v>2342</v>
      </c>
      <c r="C17" s="9">
        <v>170714063</v>
      </c>
      <c r="D17" s="9">
        <v>15872424.4</v>
      </c>
      <c r="E17" s="61">
        <v>249</v>
      </c>
    </row>
    <row r="18" spans="1:5" ht="24" customHeight="1" x14ac:dyDescent="0.25">
      <c r="A18" s="14" t="s">
        <v>21</v>
      </c>
      <c r="B18" s="9">
        <v>2255</v>
      </c>
      <c r="C18" s="9">
        <v>119434779</v>
      </c>
      <c r="D18" s="9">
        <v>6939732.2000000002</v>
      </c>
      <c r="E18" s="61">
        <v>91</v>
      </c>
    </row>
    <row r="19" spans="1:5" ht="24" customHeight="1" x14ac:dyDescent="0.25">
      <c r="A19" s="14" t="s">
        <v>22</v>
      </c>
      <c r="B19" s="9">
        <v>2250</v>
      </c>
      <c r="C19" s="9">
        <v>292095463</v>
      </c>
      <c r="D19" s="9">
        <v>18206217</v>
      </c>
      <c r="E19" s="61">
        <v>158</v>
      </c>
    </row>
    <row r="20" spans="1:5" ht="24" customHeight="1" x14ac:dyDescent="0.25">
      <c r="A20" s="14" t="s">
        <v>23</v>
      </c>
      <c r="B20" s="9">
        <v>2108</v>
      </c>
      <c r="C20" s="9">
        <v>1196037513</v>
      </c>
      <c r="D20" s="19">
        <v>249105035.80000001</v>
      </c>
      <c r="E20" s="61">
        <v>71</v>
      </c>
    </row>
    <row r="21" spans="1:5" ht="24" customHeight="1" x14ac:dyDescent="0.25">
      <c r="A21" s="14" t="s">
        <v>24</v>
      </c>
      <c r="B21" s="9">
        <v>1824</v>
      </c>
      <c r="C21" s="9">
        <v>212996365</v>
      </c>
      <c r="D21" s="9">
        <v>14624978.300000001</v>
      </c>
      <c r="E21" s="61">
        <v>242</v>
      </c>
    </row>
    <row r="22" spans="1:5" ht="24" customHeight="1" x14ac:dyDescent="0.25">
      <c r="A22" s="14" t="s">
        <v>25</v>
      </c>
      <c r="B22" s="9">
        <v>1788</v>
      </c>
      <c r="C22" s="9">
        <v>458065730</v>
      </c>
      <c r="D22" s="9">
        <v>41968396.100000001</v>
      </c>
      <c r="E22" s="61">
        <v>200</v>
      </c>
    </row>
    <row r="23" spans="1:5" ht="24" customHeight="1" x14ac:dyDescent="0.25">
      <c r="A23" s="14" t="s">
        <v>26</v>
      </c>
      <c r="B23" s="9">
        <v>1466</v>
      </c>
      <c r="C23" s="9">
        <v>275427495</v>
      </c>
      <c r="D23" s="9">
        <v>28725838.600000001</v>
      </c>
      <c r="E23" s="61">
        <v>208</v>
      </c>
    </row>
    <row r="24" spans="1:5" ht="24" customHeight="1" x14ac:dyDescent="0.25">
      <c r="A24" s="14" t="s">
        <v>27</v>
      </c>
      <c r="B24" s="9">
        <v>1460</v>
      </c>
      <c r="C24" s="9">
        <v>182349485</v>
      </c>
      <c r="D24" s="9">
        <v>10293062.1</v>
      </c>
      <c r="E24" s="61">
        <v>95</v>
      </c>
    </row>
    <row r="25" spans="1:5" ht="24" customHeight="1" x14ac:dyDescent="0.25">
      <c r="A25" s="14" t="s">
        <v>28</v>
      </c>
      <c r="B25" s="9">
        <v>1397</v>
      </c>
      <c r="C25" s="9">
        <v>100464587</v>
      </c>
      <c r="D25" s="9">
        <v>7171010</v>
      </c>
      <c r="E25" s="61">
        <v>147</v>
      </c>
    </row>
    <row r="26" spans="1:5" ht="24" customHeight="1" x14ac:dyDescent="0.25">
      <c r="A26" s="14" t="s">
        <v>29</v>
      </c>
      <c r="B26" s="9">
        <v>1109</v>
      </c>
      <c r="C26" s="9">
        <v>82559397</v>
      </c>
      <c r="D26" s="9">
        <v>11034905.9</v>
      </c>
      <c r="E26" s="61">
        <v>180</v>
      </c>
    </row>
    <row r="27" spans="1:5" ht="24" customHeight="1" x14ac:dyDescent="0.25">
      <c r="A27" s="14" t="s">
        <v>30</v>
      </c>
      <c r="B27" s="9">
        <v>769</v>
      </c>
      <c r="C27" s="9">
        <v>131385314</v>
      </c>
      <c r="D27" s="9">
        <v>6117200.0999999996</v>
      </c>
      <c r="E27" s="61">
        <v>27</v>
      </c>
    </row>
    <row r="28" spans="1:5" ht="24" customHeight="1" x14ac:dyDescent="0.25">
      <c r="A28" s="14" t="s">
        <v>31</v>
      </c>
      <c r="B28" s="9">
        <v>360</v>
      </c>
      <c r="C28" s="9">
        <v>29388745</v>
      </c>
      <c r="D28" s="9">
        <v>1368576.1</v>
      </c>
      <c r="E28" s="61">
        <v>6</v>
      </c>
    </row>
    <row r="29" spans="1:5" ht="24" customHeight="1" x14ac:dyDescent="0.25">
      <c r="A29" s="14" t="s">
        <v>32</v>
      </c>
      <c r="B29" s="9">
        <v>332</v>
      </c>
      <c r="C29" s="9">
        <v>53742169</v>
      </c>
      <c r="D29" s="9">
        <v>7437317.0999999996</v>
      </c>
      <c r="E29" s="61">
        <v>57</v>
      </c>
    </row>
    <row r="30" spans="1:5" ht="24" customHeight="1" x14ac:dyDescent="0.25">
      <c r="A30" s="14" t="s">
        <v>33</v>
      </c>
      <c r="B30" s="9">
        <v>154</v>
      </c>
      <c r="C30" s="9">
        <v>7957366</v>
      </c>
      <c r="D30" s="9">
        <v>747451.4</v>
      </c>
      <c r="E30" s="61">
        <v>10</v>
      </c>
    </row>
    <row r="31" spans="1:5" ht="24" customHeight="1" x14ac:dyDescent="0.25">
      <c r="A31" s="14" t="s">
        <v>34</v>
      </c>
      <c r="B31" s="9">
        <v>52</v>
      </c>
      <c r="C31" s="9">
        <v>2105786</v>
      </c>
      <c r="D31" s="9">
        <v>50544.6</v>
      </c>
      <c r="E31" s="61">
        <v>0</v>
      </c>
    </row>
    <row r="32" spans="1:5" ht="24" customHeight="1" x14ac:dyDescent="0.25">
      <c r="A32" s="14" t="s">
        <v>35</v>
      </c>
      <c r="B32" s="9">
        <v>5</v>
      </c>
      <c r="C32" s="9">
        <v>412940</v>
      </c>
      <c r="D32" s="9">
        <v>393.9</v>
      </c>
      <c r="E32" s="61">
        <v>0</v>
      </c>
    </row>
    <row r="33" spans="1:5" ht="24" customHeight="1" x14ac:dyDescent="0.25">
      <c r="A33" s="14" t="s">
        <v>36</v>
      </c>
      <c r="B33" s="9">
        <v>5</v>
      </c>
      <c r="C33" s="9">
        <v>218640</v>
      </c>
      <c r="D33" s="9">
        <v>8726.4</v>
      </c>
      <c r="E33" s="61">
        <v>0</v>
      </c>
    </row>
    <row r="40" spans="1:5" x14ac:dyDescent="0.25">
      <c r="A40" s="25"/>
    </row>
  </sheetData>
  <autoFilter ref="A1:E1">
    <sortState ref="A2:E33">
      <sortCondition descending="1" ref="B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/>
  </sheetViews>
  <sheetFormatPr defaultRowHeight="15" x14ac:dyDescent="0.25"/>
  <cols>
    <col min="1" max="1" width="21.140625" style="1" customWidth="1"/>
    <col min="2" max="2" width="16.7109375" style="3" customWidth="1"/>
    <col min="3" max="3" width="20.5703125" style="3" customWidth="1"/>
    <col min="4" max="4" width="19.140625" style="3" customWidth="1"/>
    <col min="5" max="5" width="15.85546875" style="3" customWidth="1"/>
    <col min="6" max="6" width="12" customWidth="1"/>
    <col min="7" max="7" width="18.28515625" customWidth="1"/>
    <col min="8" max="8" width="13.5703125" customWidth="1"/>
    <col min="14" max="14" width="28.140625" customWidth="1"/>
    <col min="15" max="15" width="11.42578125" customWidth="1"/>
  </cols>
  <sheetData>
    <row r="1" spans="1:8" ht="41.25" customHeight="1" x14ac:dyDescent="0.25">
      <c r="A1" s="5" t="s">
        <v>1</v>
      </c>
      <c r="B1" s="6" t="s">
        <v>0</v>
      </c>
      <c r="C1" s="6" t="s">
        <v>2</v>
      </c>
      <c r="D1" s="6" t="s">
        <v>3</v>
      </c>
      <c r="E1" s="6" t="s">
        <v>48</v>
      </c>
      <c r="F1" s="6" t="s">
        <v>91</v>
      </c>
      <c r="G1" s="6" t="s">
        <v>92</v>
      </c>
      <c r="H1" s="6" t="s">
        <v>130</v>
      </c>
    </row>
    <row r="2" spans="1:8" ht="18.75" customHeight="1" x14ac:dyDescent="0.25">
      <c r="A2" s="7">
        <v>1</v>
      </c>
      <c r="B2" s="8">
        <v>13103</v>
      </c>
      <c r="C2" s="9" t="s">
        <v>49</v>
      </c>
      <c r="D2" s="9" t="s">
        <v>60</v>
      </c>
      <c r="E2" s="10">
        <v>764</v>
      </c>
      <c r="F2" s="21">
        <f>B2/98476</f>
        <v>0.13305780088549493</v>
      </c>
      <c r="G2" s="22">
        <f>B2/H2</f>
        <v>4.509726211021035</v>
      </c>
      <c r="H2" s="22">
        <v>2905.4978920845365</v>
      </c>
    </row>
    <row r="3" spans="1:8" ht="18.75" customHeight="1" x14ac:dyDescent="0.25">
      <c r="A3" s="7">
        <v>2</v>
      </c>
      <c r="B3" s="8">
        <v>19743</v>
      </c>
      <c r="C3" s="9" t="s">
        <v>50</v>
      </c>
      <c r="D3" s="9" t="s">
        <v>61</v>
      </c>
      <c r="E3" s="8">
        <v>1452</v>
      </c>
      <c r="F3" s="21">
        <f t="shared" ref="F3:F12" si="0">B3/98476</f>
        <v>0.20048539745724847</v>
      </c>
      <c r="G3" s="22">
        <f t="shared" ref="G3:G11" si="1">B3/H3</f>
        <v>7.7040186202706167</v>
      </c>
      <c r="H3" s="22">
        <v>2562.688510130638</v>
      </c>
    </row>
    <row r="4" spans="1:8" ht="18.75" customHeight="1" x14ac:dyDescent="0.25">
      <c r="A4" s="7">
        <v>3</v>
      </c>
      <c r="B4" s="18">
        <v>22611</v>
      </c>
      <c r="C4" s="19" t="s">
        <v>51</v>
      </c>
      <c r="D4" s="9" t="s">
        <v>62</v>
      </c>
      <c r="E4" s="18">
        <v>1655</v>
      </c>
      <c r="F4" s="23">
        <f t="shared" si="0"/>
        <v>0.22960924489215648</v>
      </c>
      <c r="G4" s="24">
        <f t="shared" si="1"/>
        <v>10.732789344724686</v>
      </c>
      <c r="H4" s="22">
        <v>2106.7216800554852</v>
      </c>
    </row>
    <row r="5" spans="1:8" ht="18.75" customHeight="1" x14ac:dyDescent="0.25">
      <c r="A5" s="7">
        <v>4</v>
      </c>
      <c r="B5" s="8">
        <v>7134</v>
      </c>
      <c r="C5" s="9" t="s">
        <v>52</v>
      </c>
      <c r="D5" s="9" t="s">
        <v>63</v>
      </c>
      <c r="E5" s="10">
        <v>293</v>
      </c>
      <c r="F5" s="21">
        <f t="shared" si="0"/>
        <v>7.2444047280555673E-2</v>
      </c>
      <c r="G5" s="22">
        <f t="shared" si="1"/>
        <v>1.856476423825105</v>
      </c>
      <c r="H5" s="24">
        <v>3842.7635861386411</v>
      </c>
    </row>
    <row r="6" spans="1:8" ht="18.75" customHeight="1" x14ac:dyDescent="0.25">
      <c r="A6" s="7">
        <v>5</v>
      </c>
      <c r="B6" s="8">
        <v>7376</v>
      </c>
      <c r="C6" s="9" t="s">
        <v>53</v>
      </c>
      <c r="D6" s="9" t="s">
        <v>64</v>
      </c>
      <c r="E6" s="10">
        <v>611</v>
      </c>
      <c r="F6" s="21">
        <f t="shared" si="0"/>
        <v>7.4901498842357528E-2</v>
      </c>
      <c r="G6" s="22">
        <f t="shared" si="1"/>
        <v>2.7370482810956567</v>
      </c>
      <c r="H6" s="22">
        <v>2694.873908854594</v>
      </c>
    </row>
    <row r="7" spans="1:8" ht="18.75" customHeight="1" x14ac:dyDescent="0.25">
      <c r="A7" s="7">
        <v>6</v>
      </c>
      <c r="B7" s="8">
        <v>7019</v>
      </c>
      <c r="C7" s="9" t="s">
        <v>54</v>
      </c>
      <c r="D7" s="19" t="s">
        <v>65</v>
      </c>
      <c r="E7" s="10">
        <v>375</v>
      </c>
      <c r="F7" s="21">
        <f t="shared" si="0"/>
        <v>7.1276250050773787E-2</v>
      </c>
      <c r="G7" s="22">
        <f t="shared" si="1"/>
        <v>3.1332782441146523</v>
      </c>
      <c r="H7" s="22">
        <v>2240.1457684723778</v>
      </c>
    </row>
    <row r="8" spans="1:8" ht="18.75" customHeight="1" x14ac:dyDescent="0.25">
      <c r="A8" s="7">
        <v>7</v>
      </c>
      <c r="B8" s="8">
        <v>6707</v>
      </c>
      <c r="C8" s="9" t="s">
        <v>55</v>
      </c>
      <c r="D8" s="9" t="s">
        <v>66</v>
      </c>
      <c r="E8" s="10">
        <v>391</v>
      </c>
      <c r="F8" s="21">
        <f t="shared" si="0"/>
        <v>6.8107965392582959E-2</v>
      </c>
      <c r="G8" s="22">
        <f t="shared" si="1"/>
        <v>1.9713373201487081</v>
      </c>
      <c r="H8" s="22">
        <v>3402.2589292298571</v>
      </c>
    </row>
    <row r="9" spans="1:8" ht="18.75" customHeight="1" x14ac:dyDescent="0.25">
      <c r="A9" s="7">
        <v>8</v>
      </c>
      <c r="B9" s="8">
        <v>4112</v>
      </c>
      <c r="C9" s="9" t="s">
        <v>56</v>
      </c>
      <c r="D9" s="9" t="s">
        <v>67</v>
      </c>
      <c r="E9" s="10">
        <v>430</v>
      </c>
      <c r="F9" s="21">
        <f t="shared" si="0"/>
        <v>4.1756367033591944E-2</v>
      </c>
      <c r="G9" s="22">
        <f t="shared" si="1"/>
        <v>1.5026388609203074</v>
      </c>
      <c r="H9" s="22">
        <v>2736.5191377265201</v>
      </c>
    </row>
    <row r="10" spans="1:8" ht="18.75" customHeight="1" x14ac:dyDescent="0.25">
      <c r="A10" s="7">
        <v>9</v>
      </c>
      <c r="B10" s="8">
        <v>2084</v>
      </c>
      <c r="C10" s="9" t="s">
        <v>57</v>
      </c>
      <c r="D10" s="9" t="s">
        <v>68</v>
      </c>
      <c r="E10" s="10">
        <v>352</v>
      </c>
      <c r="F10" s="21">
        <f t="shared" si="0"/>
        <v>2.1162516755351558E-2</v>
      </c>
      <c r="G10" s="22">
        <f t="shared" si="1"/>
        <v>2.7296356303480307</v>
      </c>
      <c r="H10" s="22">
        <v>763.47186299524105</v>
      </c>
    </row>
    <row r="11" spans="1:8" ht="18.75" customHeight="1" x14ac:dyDescent="0.25">
      <c r="A11" s="7">
        <v>10</v>
      </c>
      <c r="B11" s="8">
        <v>6947</v>
      </c>
      <c r="C11" s="9" t="s">
        <v>58</v>
      </c>
      <c r="D11" s="9" t="s">
        <v>69</v>
      </c>
      <c r="E11" s="10">
        <v>415</v>
      </c>
      <c r="F11" s="21">
        <f t="shared" si="0"/>
        <v>7.0545107437345142E-2</v>
      </c>
      <c r="G11" s="22">
        <f t="shared" si="1"/>
        <v>8.8891452157490711</v>
      </c>
      <c r="H11" s="22">
        <v>781.51496363135857</v>
      </c>
    </row>
    <row r="12" spans="1:8" ht="18.75" customHeight="1" x14ac:dyDescent="0.25">
      <c r="A12" s="7">
        <v>11</v>
      </c>
      <c r="B12" s="8">
        <v>1640</v>
      </c>
      <c r="C12" s="9" t="s">
        <v>59</v>
      </c>
      <c r="D12" s="9" t="s">
        <v>70</v>
      </c>
      <c r="E12" s="10">
        <v>37</v>
      </c>
      <c r="F12" s="21">
        <f t="shared" si="0"/>
        <v>1.6653803972541532E-2</v>
      </c>
      <c r="G12" s="22">
        <f>B12/H12</f>
        <v>9.0688995612254679</v>
      </c>
      <c r="H12" s="22">
        <v>180.83781708333188</v>
      </c>
    </row>
    <row r="13" spans="1:8" ht="18.75" customHeight="1" thickBot="1" x14ac:dyDescent="0.3">
      <c r="A13" s="76"/>
      <c r="B13" s="77"/>
      <c r="C13" s="78"/>
      <c r="D13" s="78"/>
      <c r="E13" s="79"/>
      <c r="F13" s="80"/>
      <c r="G13" s="81"/>
      <c r="H13" s="81"/>
    </row>
    <row r="14" spans="1:8" ht="15.75" thickBot="1" x14ac:dyDescent="0.3">
      <c r="A14" s="71" t="s">
        <v>90</v>
      </c>
      <c r="B14" s="73">
        <f>SUM(B2:B12)</f>
        <v>98476</v>
      </c>
      <c r="C14" s="74" t="s">
        <v>93</v>
      </c>
      <c r="D14" s="74" t="s">
        <v>94</v>
      </c>
      <c r="E14" s="75">
        <f t="shared" ref="E14" si="2">SUM(E2:E12)</f>
        <v>6775</v>
      </c>
      <c r="F14" s="72" t="s">
        <v>131</v>
      </c>
      <c r="G14" s="72" t="s">
        <v>131</v>
      </c>
      <c r="H14" s="72">
        <f t="shared" ref="H14" si="3">SUM(H2:H12)</f>
        <v>24217.294056402578</v>
      </c>
    </row>
    <row r="18" spans="1:16" ht="16.5" customHeight="1" x14ac:dyDescent="0.25">
      <c r="A18" s="64"/>
      <c r="B18" s="26"/>
      <c r="C18" s="26"/>
      <c r="D18" s="26"/>
      <c r="E18" s="26"/>
      <c r="F18" s="26"/>
      <c r="G18" s="26"/>
      <c r="H18" s="26"/>
      <c r="I18" s="27"/>
      <c r="J18" s="27"/>
      <c r="K18" s="27"/>
      <c r="L18" s="27"/>
      <c r="M18" s="27"/>
      <c r="N18" s="27"/>
      <c r="O18" s="27"/>
      <c r="P18" s="27"/>
    </row>
    <row r="19" spans="1:16" x14ac:dyDescent="0.25">
      <c r="A19" s="65"/>
      <c r="B19" s="35"/>
      <c r="C19" s="53"/>
      <c r="D19" s="53"/>
      <c r="E19" s="66"/>
      <c r="F19" s="67"/>
      <c r="G19" s="68"/>
      <c r="H19" s="68"/>
      <c r="I19" s="27"/>
      <c r="J19" s="27"/>
      <c r="K19" s="27"/>
      <c r="L19" s="27"/>
      <c r="M19" s="27"/>
      <c r="N19" s="27"/>
      <c r="O19" s="27"/>
      <c r="P19" s="27"/>
    </row>
    <row r="20" spans="1:16" x14ac:dyDescent="0.25">
      <c r="A20" s="65"/>
      <c r="B20" s="35"/>
      <c r="C20" s="53"/>
      <c r="D20" s="53"/>
      <c r="E20" s="35"/>
      <c r="F20" s="67"/>
      <c r="G20" s="68"/>
      <c r="H20" s="68"/>
      <c r="I20" s="27"/>
      <c r="J20" s="27"/>
      <c r="K20" s="27"/>
      <c r="L20" s="27"/>
      <c r="M20" s="27"/>
      <c r="N20" s="27"/>
      <c r="O20" s="27"/>
      <c r="P20" s="27"/>
    </row>
    <row r="21" spans="1:16" x14ac:dyDescent="0.25">
      <c r="A21" s="65"/>
      <c r="B21" s="57"/>
      <c r="C21" s="54"/>
      <c r="D21" s="53"/>
      <c r="E21" s="57"/>
      <c r="F21" s="69"/>
      <c r="G21" s="70"/>
      <c r="H21" s="68"/>
      <c r="I21" s="27"/>
      <c r="J21" s="27"/>
      <c r="K21" s="27"/>
      <c r="L21" s="27"/>
      <c r="M21" s="27"/>
      <c r="N21" s="27"/>
      <c r="O21" s="27"/>
      <c r="P21" s="27"/>
    </row>
    <row r="22" spans="1:16" x14ac:dyDescent="0.25">
      <c r="A22" s="65"/>
      <c r="B22" s="35"/>
      <c r="C22" s="53"/>
      <c r="D22" s="53"/>
      <c r="E22" s="66"/>
      <c r="F22" s="67"/>
      <c r="G22" s="68"/>
      <c r="H22" s="68"/>
      <c r="I22" s="27"/>
      <c r="J22" s="27"/>
      <c r="K22" s="27"/>
      <c r="L22" s="27"/>
      <c r="M22" s="27"/>
      <c r="N22" s="27"/>
      <c r="O22" s="27"/>
      <c r="P22" s="27"/>
    </row>
    <row r="23" spans="1:16" x14ac:dyDescent="0.25">
      <c r="A23" s="65"/>
      <c r="B23" s="35"/>
      <c r="C23" s="53"/>
      <c r="D23" s="53"/>
      <c r="E23" s="66"/>
      <c r="F23" s="67"/>
      <c r="G23" s="68"/>
      <c r="H23" s="68"/>
      <c r="I23" s="27"/>
      <c r="J23" s="27"/>
      <c r="K23" s="27"/>
      <c r="L23" s="27"/>
      <c r="M23" s="27"/>
      <c r="N23" s="27"/>
      <c r="O23" s="27"/>
      <c r="P23" s="27"/>
    </row>
    <row r="24" spans="1:16" x14ac:dyDescent="0.25">
      <c r="A24" s="65"/>
      <c r="B24" s="35"/>
      <c r="C24" s="53"/>
      <c r="D24" s="54"/>
      <c r="E24" s="66"/>
      <c r="F24" s="67"/>
      <c r="G24" s="68"/>
      <c r="H24" s="68"/>
      <c r="I24" s="27"/>
      <c r="J24" s="27"/>
      <c r="K24" s="27"/>
      <c r="L24" s="27"/>
      <c r="M24" s="27"/>
      <c r="N24" s="27"/>
      <c r="O24" s="27"/>
      <c r="P24" s="27"/>
    </row>
    <row r="25" spans="1:16" x14ac:dyDescent="0.25">
      <c r="A25" s="65"/>
      <c r="B25" s="35"/>
      <c r="C25" s="53"/>
      <c r="D25" s="53"/>
      <c r="E25" s="66"/>
      <c r="F25" s="67"/>
      <c r="G25" s="68"/>
      <c r="H25" s="68"/>
      <c r="I25" s="27"/>
      <c r="J25" s="27"/>
      <c r="K25" s="27"/>
      <c r="L25" s="27"/>
      <c r="M25" s="27"/>
      <c r="N25" s="27"/>
      <c r="O25" s="27"/>
      <c r="P25" s="27"/>
    </row>
    <row r="26" spans="1:16" x14ac:dyDescent="0.25">
      <c r="A26" s="65"/>
      <c r="B26" s="35"/>
      <c r="C26" s="53"/>
      <c r="D26" s="53"/>
      <c r="E26" s="66"/>
      <c r="F26" s="67"/>
      <c r="G26" s="68"/>
      <c r="H26" s="68"/>
      <c r="I26" s="27"/>
      <c r="J26" s="27"/>
      <c r="K26" s="27"/>
      <c r="L26" s="27"/>
      <c r="M26" s="27"/>
      <c r="N26" s="27"/>
      <c r="O26" s="27"/>
      <c r="P26" s="27"/>
    </row>
    <row r="27" spans="1:16" x14ac:dyDescent="0.25">
      <c r="A27" s="65"/>
      <c r="B27" s="35"/>
      <c r="C27" s="53"/>
      <c r="D27" s="53"/>
      <c r="E27" s="66"/>
      <c r="F27" s="67"/>
      <c r="G27" s="68"/>
      <c r="H27" s="68"/>
      <c r="I27" s="27"/>
      <c r="J27" s="27"/>
      <c r="K27" s="27"/>
      <c r="L27" s="27"/>
      <c r="M27" s="27"/>
      <c r="N27" s="27"/>
      <c r="O27" s="27"/>
      <c r="P27" s="27"/>
    </row>
    <row r="28" spans="1:16" x14ac:dyDescent="0.25">
      <c r="A28" s="65"/>
      <c r="B28" s="35"/>
      <c r="C28" s="53"/>
      <c r="D28" s="53"/>
      <c r="E28" s="66"/>
      <c r="F28" s="67"/>
      <c r="G28" s="68"/>
      <c r="H28" s="68"/>
      <c r="I28" s="27"/>
      <c r="J28" s="27"/>
      <c r="K28" s="27"/>
      <c r="L28" s="27"/>
      <c r="M28" s="27"/>
      <c r="N28" s="27"/>
      <c r="O28" s="27"/>
      <c r="P28" s="27"/>
    </row>
    <row r="29" spans="1:16" x14ac:dyDescent="0.25">
      <c r="A29" s="65"/>
      <c r="B29" s="35"/>
      <c r="C29" s="53"/>
      <c r="D29" s="53"/>
      <c r="E29" s="66"/>
      <c r="F29" s="67"/>
      <c r="G29" s="68"/>
      <c r="H29" s="68"/>
      <c r="I29" s="27"/>
      <c r="J29" s="27"/>
      <c r="K29" s="27"/>
      <c r="L29" s="27"/>
      <c r="M29" s="27"/>
      <c r="N29" s="27"/>
      <c r="O29" s="27"/>
      <c r="P29" s="27"/>
    </row>
    <row r="30" spans="1:16" x14ac:dyDescent="0.25">
      <c r="A30" s="37"/>
      <c r="B30" s="29"/>
      <c r="C30" s="29"/>
      <c r="D30" s="29"/>
      <c r="E30" s="29"/>
      <c r="F30" s="29"/>
      <c r="G30" s="29"/>
      <c r="H30" s="29"/>
      <c r="I30" s="27"/>
      <c r="J30" s="27"/>
      <c r="K30" s="27"/>
      <c r="L30" s="27"/>
      <c r="M30" s="27"/>
      <c r="N30" s="27"/>
      <c r="O30" s="27"/>
      <c r="P30" s="27"/>
    </row>
    <row r="31" spans="1:16" x14ac:dyDescent="0.25">
      <c r="A31" s="63"/>
      <c r="B31" s="28"/>
      <c r="C31" s="28"/>
      <c r="D31" s="28"/>
      <c r="E31" s="28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5">
      <c r="A32" s="37"/>
      <c r="B32" s="28"/>
      <c r="C32" s="28"/>
      <c r="D32" s="28"/>
      <c r="E32" s="28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x14ac:dyDescent="0.25">
      <c r="A33" s="64"/>
      <c r="B33" s="26"/>
      <c r="C33" s="26"/>
      <c r="D33" s="28"/>
      <c r="E33" s="28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5">
      <c r="A34" s="65"/>
      <c r="B34" s="67"/>
      <c r="C34" s="68"/>
      <c r="D34" s="28"/>
      <c r="E34" s="28"/>
      <c r="F34" s="27"/>
      <c r="G34" s="27"/>
      <c r="H34" s="27"/>
      <c r="I34" s="27"/>
      <c r="J34" s="27"/>
      <c r="K34" s="27"/>
      <c r="L34" s="28"/>
      <c r="M34" s="27"/>
      <c r="N34" s="27"/>
      <c r="O34" s="27"/>
      <c r="P34" s="27"/>
    </row>
    <row r="35" spans="1:16" x14ac:dyDescent="0.25">
      <c r="A35" s="65"/>
      <c r="B35" s="67"/>
      <c r="C35" s="68"/>
      <c r="D35" s="28"/>
      <c r="E35" s="28"/>
      <c r="F35" s="27"/>
      <c r="G35" s="27"/>
      <c r="H35" s="27"/>
      <c r="I35" s="27"/>
      <c r="J35" s="27"/>
      <c r="K35" s="27"/>
      <c r="L35" s="28"/>
      <c r="M35" s="27"/>
      <c r="N35" s="27"/>
      <c r="O35" s="27"/>
      <c r="P35" s="27"/>
    </row>
    <row r="36" spans="1:16" x14ac:dyDescent="0.25">
      <c r="A36" s="65"/>
      <c r="B36" s="69"/>
      <c r="C36" s="70"/>
      <c r="D36" s="28"/>
      <c r="E36" s="28"/>
      <c r="F36" s="27"/>
      <c r="G36" s="27"/>
      <c r="H36" s="27"/>
      <c r="I36" s="27"/>
      <c r="J36" s="27"/>
      <c r="K36" s="27"/>
      <c r="L36" s="28"/>
      <c r="M36" s="27"/>
      <c r="N36" s="27"/>
      <c r="O36" s="27"/>
      <c r="P36" s="27"/>
    </row>
    <row r="37" spans="1:16" x14ac:dyDescent="0.25">
      <c r="A37" s="65"/>
      <c r="B37" s="67"/>
      <c r="C37" s="68"/>
      <c r="D37" s="28"/>
      <c r="E37" s="28"/>
      <c r="F37" s="27"/>
      <c r="G37" s="27"/>
      <c r="H37" s="27"/>
      <c r="I37" s="27"/>
      <c r="J37" s="27"/>
      <c r="K37" s="27"/>
      <c r="L37" s="28"/>
      <c r="M37" s="27"/>
      <c r="N37" s="27"/>
      <c r="O37" s="27"/>
      <c r="P37" s="27"/>
    </row>
    <row r="38" spans="1:16" x14ac:dyDescent="0.25">
      <c r="A38" s="65"/>
      <c r="B38" s="67"/>
      <c r="C38" s="68"/>
      <c r="D38" s="28"/>
      <c r="E38" s="28"/>
      <c r="F38" s="27"/>
      <c r="G38" s="27"/>
      <c r="H38" s="27"/>
      <c r="I38" s="27"/>
      <c r="J38" s="27"/>
      <c r="K38" s="27"/>
      <c r="L38" s="28"/>
      <c r="M38" s="27"/>
      <c r="N38" s="27"/>
      <c r="O38" s="27"/>
      <c r="P38" s="27"/>
    </row>
    <row r="39" spans="1:16" x14ac:dyDescent="0.25">
      <c r="A39" s="65"/>
      <c r="B39" s="67"/>
      <c r="C39" s="68"/>
      <c r="D39" s="28"/>
      <c r="E39" s="28"/>
      <c r="F39" s="27"/>
      <c r="G39" s="27"/>
      <c r="H39" s="27"/>
      <c r="I39" s="27"/>
      <c r="J39" s="27"/>
      <c r="K39" s="27"/>
      <c r="L39" s="28"/>
      <c r="M39" s="27"/>
      <c r="N39" s="27"/>
      <c r="O39" s="27"/>
      <c r="P39" s="27"/>
    </row>
    <row r="40" spans="1:16" x14ac:dyDescent="0.25">
      <c r="A40" s="65"/>
      <c r="B40" s="67"/>
      <c r="C40" s="68"/>
      <c r="D40" s="28"/>
      <c r="E40" s="28"/>
      <c r="F40" s="27"/>
      <c r="G40" s="27"/>
      <c r="H40" s="27"/>
      <c r="I40" s="27"/>
      <c r="J40" s="27"/>
      <c r="K40" s="27"/>
      <c r="L40" s="28"/>
      <c r="M40" s="27"/>
      <c r="N40" s="27"/>
      <c r="O40" s="27"/>
      <c r="P40" s="27"/>
    </row>
    <row r="41" spans="1:16" x14ac:dyDescent="0.25">
      <c r="A41" s="65"/>
      <c r="B41" s="67"/>
      <c r="C41" s="68"/>
      <c r="D41" s="28"/>
      <c r="E41" s="28"/>
      <c r="F41" s="27"/>
      <c r="G41" s="27"/>
      <c r="H41" s="27"/>
      <c r="I41" s="27"/>
      <c r="J41" s="27"/>
      <c r="K41" s="27"/>
      <c r="L41" s="28"/>
      <c r="M41" s="27"/>
      <c r="N41" s="27"/>
      <c r="O41" s="27"/>
      <c r="P41" s="27"/>
    </row>
    <row r="42" spans="1:16" x14ac:dyDescent="0.25">
      <c r="A42" s="65"/>
      <c r="B42" s="67"/>
      <c r="C42" s="68"/>
      <c r="D42" s="28"/>
      <c r="E42" s="28"/>
      <c r="F42" s="27"/>
      <c r="G42" s="27"/>
      <c r="H42" s="27"/>
      <c r="I42" s="27"/>
      <c r="J42" s="27"/>
      <c r="K42" s="27"/>
      <c r="L42" s="28"/>
      <c r="M42" s="27"/>
      <c r="N42" s="27"/>
      <c r="O42" s="27"/>
      <c r="P42" s="27"/>
    </row>
    <row r="43" spans="1:16" x14ac:dyDescent="0.25">
      <c r="A43" s="65"/>
      <c r="B43" s="67"/>
      <c r="C43" s="68"/>
      <c r="D43" s="28"/>
      <c r="E43" s="28"/>
      <c r="F43" s="27"/>
      <c r="G43" s="27"/>
      <c r="H43" s="27"/>
      <c r="I43" s="27"/>
      <c r="J43" s="27"/>
      <c r="K43" s="27"/>
      <c r="L43" s="28"/>
      <c r="M43" s="27"/>
      <c r="N43" s="27"/>
      <c r="O43" s="27"/>
      <c r="P43" s="27"/>
    </row>
    <row r="44" spans="1:16" x14ac:dyDescent="0.25">
      <c r="A44" s="65"/>
      <c r="B44" s="67"/>
      <c r="C44" s="68"/>
      <c r="D44" s="28"/>
      <c r="E44" s="28"/>
      <c r="F44" s="27"/>
      <c r="G44" s="27"/>
      <c r="H44" s="27"/>
      <c r="I44" s="27"/>
      <c r="J44" s="27"/>
      <c r="K44" s="27"/>
      <c r="L44" s="28"/>
      <c r="M44" s="27"/>
      <c r="N44" s="27"/>
      <c r="O44" s="27"/>
      <c r="P44" s="27"/>
    </row>
    <row r="45" spans="1:16" x14ac:dyDescent="0.25">
      <c r="A45" s="37"/>
      <c r="B45" s="28"/>
      <c r="C45" s="28"/>
      <c r="D45" s="28"/>
      <c r="E45" s="28"/>
      <c r="F45" s="27"/>
      <c r="G45" s="27"/>
      <c r="H45" s="27"/>
      <c r="I45" s="27"/>
      <c r="J45" s="27"/>
      <c r="K45" s="27"/>
      <c r="L45" s="28"/>
      <c r="M45" s="27"/>
      <c r="N45" s="27"/>
      <c r="O45" s="27"/>
      <c r="P45" s="27"/>
    </row>
    <row r="46" spans="1:16" x14ac:dyDescent="0.25">
      <c r="A46" s="37"/>
      <c r="B46" s="28"/>
      <c r="C46" s="28"/>
      <c r="D46" s="28"/>
      <c r="E46" s="28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x14ac:dyDescent="0.25">
      <c r="A47" s="37"/>
      <c r="B47" s="28"/>
      <c r="C47" s="28"/>
      <c r="D47" s="28"/>
      <c r="E47" s="28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</sheetData>
  <autoFilter ref="A1:H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" x14ac:dyDescent="0.25"/>
  <cols>
    <col min="1" max="1" width="32.7109375" style="2" customWidth="1"/>
    <col min="2" max="2" width="9.5703125" bestFit="1" customWidth="1"/>
    <col min="3" max="3" width="16.28515625" customWidth="1"/>
    <col min="4" max="4" width="13" customWidth="1"/>
    <col min="5" max="5" width="12.85546875" customWidth="1"/>
  </cols>
  <sheetData>
    <row r="1" spans="1:5" ht="77.25" customHeight="1" x14ac:dyDescent="0.25">
      <c r="A1" s="6" t="s">
        <v>4</v>
      </c>
      <c r="B1" s="6" t="s">
        <v>0</v>
      </c>
      <c r="C1" s="6" t="s">
        <v>2</v>
      </c>
      <c r="D1" s="6" t="s">
        <v>3</v>
      </c>
      <c r="E1" s="6" t="s">
        <v>129</v>
      </c>
    </row>
    <row r="2" spans="1:5" ht="24" customHeight="1" x14ac:dyDescent="0.25">
      <c r="A2" s="14" t="s">
        <v>5</v>
      </c>
      <c r="B2" s="19">
        <v>9478</v>
      </c>
      <c r="C2" s="19">
        <v>1357815502</v>
      </c>
      <c r="D2" s="9">
        <v>63226233.899999999</v>
      </c>
      <c r="E2" s="61">
        <v>513</v>
      </c>
    </row>
    <row r="3" spans="1:5" ht="24" customHeight="1" x14ac:dyDescent="0.25">
      <c r="A3" s="14" t="s">
        <v>6</v>
      </c>
      <c r="B3" s="9">
        <v>7851</v>
      </c>
      <c r="C3" s="9">
        <v>421496709</v>
      </c>
      <c r="D3" s="9">
        <v>31071819.5</v>
      </c>
      <c r="E3" s="62">
        <v>426</v>
      </c>
    </row>
    <row r="4" spans="1:5" ht="24" customHeight="1" x14ac:dyDescent="0.25">
      <c r="A4" s="14" t="s">
        <v>7</v>
      </c>
      <c r="B4" s="9">
        <v>7269</v>
      </c>
      <c r="C4" s="9">
        <v>426375177</v>
      </c>
      <c r="D4" s="9">
        <v>35203735.200000003</v>
      </c>
      <c r="E4" s="61">
        <v>475</v>
      </c>
    </row>
    <row r="5" spans="1:5" ht="24" customHeight="1" x14ac:dyDescent="0.25">
      <c r="A5" s="14" t="s">
        <v>8</v>
      </c>
      <c r="B5" s="9">
        <v>7261</v>
      </c>
      <c r="C5" s="9">
        <v>444488875</v>
      </c>
      <c r="D5" s="9">
        <v>42880489.200000003</v>
      </c>
      <c r="E5" s="20">
        <v>760</v>
      </c>
    </row>
    <row r="6" spans="1:5" ht="24" customHeight="1" x14ac:dyDescent="0.25">
      <c r="A6" s="14" t="s">
        <v>9</v>
      </c>
      <c r="B6" s="9">
        <v>6126</v>
      </c>
      <c r="C6" s="9">
        <v>752600344</v>
      </c>
      <c r="D6" s="9">
        <v>64764790.299999997</v>
      </c>
      <c r="E6" s="61">
        <v>267</v>
      </c>
    </row>
    <row r="7" spans="1:5" ht="24" customHeight="1" x14ac:dyDescent="0.25">
      <c r="A7" s="14" t="s">
        <v>10</v>
      </c>
      <c r="B7" s="9">
        <v>5917</v>
      </c>
      <c r="C7" s="9">
        <v>652938720</v>
      </c>
      <c r="D7" s="9">
        <v>33996931.399999999</v>
      </c>
      <c r="E7" s="61">
        <v>410</v>
      </c>
    </row>
    <row r="8" spans="1:5" ht="24" customHeight="1" x14ac:dyDescent="0.25">
      <c r="A8" s="14" t="s">
        <v>11</v>
      </c>
      <c r="B8" s="9">
        <v>5355</v>
      </c>
      <c r="C8" s="9">
        <v>401640992</v>
      </c>
      <c r="D8" s="9">
        <v>26338136.600000001</v>
      </c>
      <c r="E8" s="61">
        <v>298</v>
      </c>
    </row>
    <row r="9" spans="1:5" ht="24" customHeight="1" x14ac:dyDescent="0.25">
      <c r="A9" s="14" t="s">
        <v>12</v>
      </c>
      <c r="B9" s="9">
        <v>5008</v>
      </c>
      <c r="C9" s="9">
        <v>487457237</v>
      </c>
      <c r="D9" s="9">
        <v>16547765.800000001</v>
      </c>
      <c r="E9" s="61">
        <v>140</v>
      </c>
    </row>
    <row r="10" spans="1:5" ht="24" customHeight="1" x14ac:dyDescent="0.25">
      <c r="A10" s="14" t="s">
        <v>13</v>
      </c>
      <c r="B10" s="9">
        <v>4877</v>
      </c>
      <c r="C10" s="9">
        <v>412383208</v>
      </c>
      <c r="D10" s="9">
        <v>21343377.899999999</v>
      </c>
      <c r="E10" s="61">
        <v>278</v>
      </c>
    </row>
    <row r="11" spans="1:5" ht="24" customHeight="1" x14ac:dyDescent="0.25">
      <c r="A11" s="14" t="s">
        <v>14</v>
      </c>
      <c r="B11" s="9">
        <v>3782</v>
      </c>
      <c r="C11" s="9">
        <v>342811717</v>
      </c>
      <c r="D11" s="9">
        <v>41657842.399999999</v>
      </c>
      <c r="E11" s="61">
        <v>360</v>
      </c>
    </row>
    <row r="12" spans="1:5" ht="24" customHeight="1" x14ac:dyDescent="0.25">
      <c r="A12" s="14" t="s">
        <v>15</v>
      </c>
      <c r="B12" s="9">
        <v>3634</v>
      </c>
      <c r="C12" s="9">
        <v>358477241</v>
      </c>
      <c r="D12" s="9">
        <v>20095592.5</v>
      </c>
      <c r="E12" s="61">
        <v>253</v>
      </c>
    </row>
    <row r="13" spans="1:5" ht="24" customHeight="1" x14ac:dyDescent="0.25">
      <c r="A13" s="14" t="s">
        <v>16</v>
      </c>
      <c r="B13" s="9">
        <v>3475</v>
      </c>
      <c r="C13" s="9">
        <v>321117453</v>
      </c>
      <c r="D13" s="9">
        <v>17999550.699999999</v>
      </c>
      <c r="E13" s="61">
        <v>133</v>
      </c>
    </row>
    <row r="14" spans="1:5" ht="24" customHeight="1" x14ac:dyDescent="0.25">
      <c r="A14" s="14" t="s">
        <v>17</v>
      </c>
      <c r="B14" s="9">
        <v>3376</v>
      </c>
      <c r="C14" s="9">
        <v>296966711</v>
      </c>
      <c r="D14" s="9">
        <v>28793633.699999999</v>
      </c>
      <c r="E14" s="61">
        <v>313</v>
      </c>
    </row>
    <row r="15" spans="1:5" ht="24" customHeight="1" x14ac:dyDescent="0.25">
      <c r="A15" s="14" t="s">
        <v>18</v>
      </c>
      <c r="B15" s="9">
        <v>2853</v>
      </c>
      <c r="C15" s="9">
        <v>256260788</v>
      </c>
      <c r="D15" s="9">
        <v>6532268.4000000004</v>
      </c>
      <c r="E15" s="61">
        <v>34</v>
      </c>
    </row>
    <row r="16" spans="1:5" ht="24" customHeight="1" x14ac:dyDescent="0.25">
      <c r="A16" s="14" t="s">
        <v>19</v>
      </c>
      <c r="B16" s="9">
        <v>2538</v>
      </c>
      <c r="C16" s="9">
        <v>360296488</v>
      </c>
      <c r="D16" s="9">
        <v>28324317.199999999</v>
      </c>
      <c r="E16" s="61">
        <v>374</v>
      </c>
    </row>
    <row r="17" spans="1:5" ht="24" customHeight="1" x14ac:dyDescent="0.25">
      <c r="A17" s="14" t="s">
        <v>20</v>
      </c>
      <c r="B17" s="9">
        <v>2342</v>
      </c>
      <c r="C17" s="9">
        <v>170714063</v>
      </c>
      <c r="D17" s="9">
        <v>15872424.4</v>
      </c>
      <c r="E17" s="61">
        <v>249</v>
      </c>
    </row>
    <row r="18" spans="1:5" ht="24" customHeight="1" x14ac:dyDescent="0.25">
      <c r="A18" s="14" t="s">
        <v>21</v>
      </c>
      <c r="B18" s="9">
        <v>2255</v>
      </c>
      <c r="C18" s="9">
        <v>119434779</v>
      </c>
      <c r="D18" s="9">
        <v>6939732.2000000002</v>
      </c>
      <c r="E18" s="61">
        <v>91</v>
      </c>
    </row>
    <row r="19" spans="1:5" ht="24" customHeight="1" x14ac:dyDescent="0.25">
      <c r="A19" s="14" t="s">
        <v>22</v>
      </c>
      <c r="B19" s="9">
        <v>2250</v>
      </c>
      <c r="C19" s="9">
        <v>292095463</v>
      </c>
      <c r="D19" s="9">
        <v>18206217</v>
      </c>
      <c r="E19" s="61">
        <v>158</v>
      </c>
    </row>
    <row r="20" spans="1:5" ht="24" customHeight="1" x14ac:dyDescent="0.25">
      <c r="A20" s="14" t="s">
        <v>23</v>
      </c>
      <c r="B20" s="9">
        <v>2108</v>
      </c>
      <c r="C20" s="9">
        <v>1196037513</v>
      </c>
      <c r="D20" s="19">
        <v>249105035.80000001</v>
      </c>
      <c r="E20" s="61">
        <v>71</v>
      </c>
    </row>
    <row r="21" spans="1:5" ht="24" customHeight="1" x14ac:dyDescent="0.25">
      <c r="A21" s="14" t="s">
        <v>24</v>
      </c>
      <c r="B21" s="9">
        <v>1824</v>
      </c>
      <c r="C21" s="9">
        <v>212996365</v>
      </c>
      <c r="D21" s="9">
        <v>14624978.300000001</v>
      </c>
      <c r="E21" s="61">
        <v>242</v>
      </c>
    </row>
    <row r="22" spans="1:5" ht="24" customHeight="1" x14ac:dyDescent="0.25">
      <c r="A22" s="14" t="s">
        <v>25</v>
      </c>
      <c r="B22" s="9">
        <v>1788</v>
      </c>
      <c r="C22" s="9">
        <v>458065730</v>
      </c>
      <c r="D22" s="9">
        <v>41968396.100000001</v>
      </c>
      <c r="E22" s="61">
        <v>200</v>
      </c>
    </row>
    <row r="23" spans="1:5" ht="24" customHeight="1" x14ac:dyDescent="0.25">
      <c r="A23" s="14" t="s">
        <v>26</v>
      </c>
      <c r="B23" s="9">
        <v>1466</v>
      </c>
      <c r="C23" s="9">
        <v>275427495</v>
      </c>
      <c r="D23" s="9">
        <v>28725838.600000001</v>
      </c>
      <c r="E23" s="61">
        <v>208</v>
      </c>
    </row>
    <row r="24" spans="1:5" ht="24" customHeight="1" x14ac:dyDescent="0.25">
      <c r="A24" s="14" t="s">
        <v>27</v>
      </c>
      <c r="B24" s="9">
        <v>1460</v>
      </c>
      <c r="C24" s="9">
        <v>182349485</v>
      </c>
      <c r="D24" s="9">
        <v>10293062.1</v>
      </c>
      <c r="E24" s="61">
        <v>95</v>
      </c>
    </row>
    <row r="25" spans="1:5" ht="24" customHeight="1" x14ac:dyDescent="0.25">
      <c r="A25" s="14" t="s">
        <v>28</v>
      </c>
      <c r="B25" s="9">
        <v>1397</v>
      </c>
      <c r="C25" s="9">
        <v>100464587</v>
      </c>
      <c r="D25" s="9">
        <v>7171010</v>
      </c>
      <c r="E25" s="61">
        <v>147</v>
      </c>
    </row>
    <row r="26" spans="1:5" ht="24" customHeight="1" x14ac:dyDescent="0.25">
      <c r="A26" s="14" t="s">
        <v>29</v>
      </c>
      <c r="B26" s="9">
        <v>1109</v>
      </c>
      <c r="C26" s="9">
        <v>82559397</v>
      </c>
      <c r="D26" s="9">
        <v>11034905.9</v>
      </c>
      <c r="E26" s="61">
        <v>180</v>
      </c>
    </row>
    <row r="27" spans="1:5" ht="24" customHeight="1" x14ac:dyDescent="0.25">
      <c r="A27" s="14" t="s">
        <v>30</v>
      </c>
      <c r="B27" s="9">
        <v>769</v>
      </c>
      <c r="C27" s="9">
        <v>131385314</v>
      </c>
      <c r="D27" s="9">
        <v>6117200.0999999996</v>
      </c>
      <c r="E27" s="61">
        <v>27</v>
      </c>
    </row>
    <row r="28" spans="1:5" ht="24" customHeight="1" x14ac:dyDescent="0.25">
      <c r="A28" s="14" t="s">
        <v>31</v>
      </c>
      <c r="B28" s="9">
        <v>360</v>
      </c>
      <c r="C28" s="9">
        <v>29388745</v>
      </c>
      <c r="D28" s="9">
        <v>1368576.1</v>
      </c>
      <c r="E28" s="61">
        <v>6</v>
      </c>
    </row>
    <row r="29" spans="1:5" ht="24" customHeight="1" x14ac:dyDescent="0.25">
      <c r="A29" s="14" t="s">
        <v>32</v>
      </c>
      <c r="B29" s="9">
        <v>332</v>
      </c>
      <c r="C29" s="9">
        <v>53742169</v>
      </c>
      <c r="D29" s="9">
        <v>7437317.0999999996</v>
      </c>
      <c r="E29" s="61">
        <v>57</v>
      </c>
    </row>
    <row r="30" spans="1:5" ht="24" customHeight="1" x14ac:dyDescent="0.25">
      <c r="A30" s="14" t="s">
        <v>33</v>
      </c>
      <c r="B30" s="9">
        <v>154</v>
      </c>
      <c r="C30" s="9">
        <v>7957366</v>
      </c>
      <c r="D30" s="9">
        <v>747451.4</v>
      </c>
      <c r="E30" s="61">
        <v>10</v>
      </c>
    </row>
    <row r="31" spans="1:5" ht="24" customHeight="1" x14ac:dyDescent="0.25">
      <c r="A31" s="14" t="s">
        <v>34</v>
      </c>
      <c r="B31" s="9">
        <v>52</v>
      </c>
      <c r="C31" s="9">
        <v>2105786</v>
      </c>
      <c r="D31" s="9">
        <v>50544.6</v>
      </c>
      <c r="E31" s="61">
        <v>0</v>
      </c>
    </row>
    <row r="32" spans="1:5" ht="24" customHeight="1" x14ac:dyDescent="0.25">
      <c r="A32" s="14" t="s">
        <v>35</v>
      </c>
      <c r="B32" s="9">
        <v>5</v>
      </c>
      <c r="C32" s="9">
        <v>412940</v>
      </c>
      <c r="D32" s="9">
        <v>393.9</v>
      </c>
      <c r="E32" s="61">
        <v>0</v>
      </c>
    </row>
    <row r="33" spans="1:5" ht="24" customHeight="1" x14ac:dyDescent="0.25">
      <c r="A33" s="14" t="s">
        <v>36</v>
      </c>
      <c r="B33" s="9">
        <v>5</v>
      </c>
      <c r="C33" s="9">
        <v>218640</v>
      </c>
      <c r="D33" s="9">
        <v>8726.4</v>
      </c>
      <c r="E33" s="61">
        <v>0</v>
      </c>
    </row>
    <row r="40" spans="1:5" x14ac:dyDescent="0.25">
      <c r="A40" s="25"/>
    </row>
  </sheetData>
  <autoFilter ref="A1:E1">
    <sortState ref="A2:E33">
      <sortCondition descending="1"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F1" sqref="F1"/>
    </sheetView>
  </sheetViews>
  <sheetFormatPr defaultRowHeight="15" x14ac:dyDescent="0.25"/>
  <cols>
    <col min="1" max="1" width="28.140625" style="2" customWidth="1"/>
    <col min="2" max="2" width="14.5703125" style="4" customWidth="1"/>
    <col min="3" max="3" width="16.140625" customWidth="1"/>
    <col min="4" max="4" width="13.5703125" customWidth="1"/>
    <col min="5" max="5" width="16.7109375" customWidth="1"/>
    <col min="11" max="12" width="9.5703125" customWidth="1"/>
    <col min="13" max="13" width="15.140625" customWidth="1"/>
    <col min="14" max="14" width="12.5703125" customWidth="1"/>
    <col min="15" max="15" width="13.28515625" customWidth="1"/>
  </cols>
  <sheetData>
    <row r="1" spans="1:15" ht="38.25" customHeight="1" x14ac:dyDescent="0.25">
      <c r="A1" s="6" t="s">
        <v>37</v>
      </c>
      <c r="B1" s="13" t="s">
        <v>0</v>
      </c>
      <c r="C1" s="6" t="s">
        <v>2</v>
      </c>
      <c r="D1" s="6" t="s">
        <v>3</v>
      </c>
      <c r="E1" s="6" t="s">
        <v>71</v>
      </c>
      <c r="K1" s="26"/>
      <c r="L1" s="50"/>
      <c r="M1" s="26"/>
      <c r="N1" s="26"/>
      <c r="O1" s="26"/>
    </row>
    <row r="2" spans="1:15" ht="26.25" customHeight="1" x14ac:dyDescent="0.25">
      <c r="A2" s="14" t="s">
        <v>38</v>
      </c>
      <c r="B2" s="17">
        <v>7230</v>
      </c>
      <c r="C2" s="9" t="s">
        <v>72</v>
      </c>
      <c r="D2" s="19" t="s">
        <v>82</v>
      </c>
      <c r="E2" s="20">
        <v>907</v>
      </c>
      <c r="K2" s="51"/>
      <c r="L2" s="52"/>
      <c r="M2" s="53"/>
      <c r="N2" s="54"/>
      <c r="O2" s="55"/>
    </row>
    <row r="3" spans="1:15" ht="26.25" customHeight="1" x14ac:dyDescent="0.25">
      <c r="A3" s="14" t="s">
        <v>39</v>
      </c>
      <c r="B3" s="12">
        <v>6939</v>
      </c>
      <c r="C3" s="18" t="s">
        <v>73</v>
      </c>
      <c r="D3" s="9" t="s">
        <v>64</v>
      </c>
      <c r="E3" s="15">
        <v>254</v>
      </c>
      <c r="K3" s="51"/>
      <c r="L3" s="56"/>
      <c r="M3" s="57"/>
      <c r="N3" s="53"/>
      <c r="O3" s="28"/>
    </row>
    <row r="4" spans="1:15" ht="26.25" customHeight="1" x14ac:dyDescent="0.25">
      <c r="A4" s="14" t="s">
        <v>40</v>
      </c>
      <c r="B4" s="12">
        <v>2442</v>
      </c>
      <c r="C4" s="16" t="s">
        <v>74</v>
      </c>
      <c r="D4" s="16" t="s">
        <v>83</v>
      </c>
      <c r="E4" s="15">
        <v>179</v>
      </c>
      <c r="K4" s="51"/>
      <c r="L4" s="56"/>
      <c r="M4" s="29"/>
      <c r="N4" s="29"/>
      <c r="O4" s="28"/>
    </row>
    <row r="5" spans="1:15" ht="26.25" customHeight="1" x14ac:dyDescent="0.25">
      <c r="A5" s="14" t="s">
        <v>41</v>
      </c>
      <c r="B5" s="12">
        <v>1404</v>
      </c>
      <c r="C5" s="16" t="s">
        <v>75</v>
      </c>
      <c r="D5" s="16" t="s">
        <v>84</v>
      </c>
      <c r="E5" s="15">
        <v>45</v>
      </c>
      <c r="K5" s="51"/>
      <c r="L5" s="56"/>
      <c r="M5" s="29"/>
      <c r="N5" s="29"/>
      <c r="O5" s="28"/>
    </row>
    <row r="6" spans="1:15" ht="26.25" customHeight="1" x14ac:dyDescent="0.25">
      <c r="A6" s="14" t="s">
        <v>42</v>
      </c>
      <c r="B6" s="12">
        <v>1396</v>
      </c>
      <c r="C6" s="16" t="s">
        <v>76</v>
      </c>
      <c r="D6" s="16" t="s">
        <v>85</v>
      </c>
      <c r="E6" s="15">
        <v>290</v>
      </c>
      <c r="K6" s="51"/>
      <c r="L6" s="56"/>
      <c r="M6" s="29"/>
      <c r="N6" s="29"/>
      <c r="O6" s="28"/>
    </row>
    <row r="7" spans="1:15" ht="26.25" customHeight="1" x14ac:dyDescent="0.25">
      <c r="A7" s="14" t="s">
        <v>43</v>
      </c>
      <c r="B7" s="12">
        <v>1136</v>
      </c>
      <c r="C7" s="16" t="s">
        <v>77</v>
      </c>
      <c r="D7" s="16" t="s">
        <v>86</v>
      </c>
      <c r="E7" s="15">
        <v>113</v>
      </c>
      <c r="K7" s="51"/>
      <c r="L7" s="56"/>
      <c r="M7" s="29"/>
      <c r="N7" s="29"/>
      <c r="O7" s="28"/>
    </row>
    <row r="8" spans="1:15" ht="26.25" customHeight="1" x14ac:dyDescent="0.25">
      <c r="A8" s="14" t="s">
        <v>44</v>
      </c>
      <c r="B8" s="12">
        <v>1132</v>
      </c>
      <c r="C8" s="16" t="s">
        <v>78</v>
      </c>
      <c r="D8" s="16" t="s">
        <v>87</v>
      </c>
      <c r="E8" s="15">
        <v>63</v>
      </c>
      <c r="K8" s="51"/>
      <c r="L8" s="56"/>
      <c r="M8" s="29"/>
      <c r="N8" s="29"/>
      <c r="O8" s="28"/>
    </row>
    <row r="9" spans="1:15" ht="26.25" customHeight="1" x14ac:dyDescent="0.25">
      <c r="A9" s="14" t="s">
        <v>47</v>
      </c>
      <c r="B9" s="12">
        <v>1110</v>
      </c>
      <c r="C9" s="16" t="s">
        <v>79</v>
      </c>
      <c r="D9" s="16" t="s">
        <v>88</v>
      </c>
      <c r="E9" s="15">
        <v>168</v>
      </c>
      <c r="K9" s="51"/>
      <c r="L9" s="56"/>
      <c r="M9" s="29"/>
      <c r="N9" s="29"/>
      <c r="O9" s="28"/>
    </row>
    <row r="10" spans="1:15" ht="26.25" customHeight="1" x14ac:dyDescent="0.25">
      <c r="A10" s="14" t="s">
        <v>45</v>
      </c>
      <c r="B10" s="12">
        <v>1078</v>
      </c>
      <c r="C10" s="16" t="s">
        <v>80</v>
      </c>
      <c r="D10" s="16" t="s">
        <v>89</v>
      </c>
      <c r="E10" s="15">
        <v>95</v>
      </c>
      <c r="K10" s="51"/>
      <c r="L10" s="56"/>
      <c r="M10" s="29"/>
      <c r="N10" s="29"/>
      <c r="O10" s="28"/>
    </row>
    <row r="11" spans="1:15" ht="26.25" customHeight="1" x14ac:dyDescent="0.25">
      <c r="A11" s="14" t="s">
        <v>46</v>
      </c>
      <c r="B11" s="11">
        <v>952</v>
      </c>
      <c r="C11" s="16" t="s">
        <v>81</v>
      </c>
      <c r="D11" s="16" t="s">
        <v>84</v>
      </c>
      <c r="E11" s="15">
        <v>128</v>
      </c>
      <c r="K11" s="51"/>
      <c r="L11" s="30"/>
      <c r="M11" s="29"/>
      <c r="N11" s="29"/>
      <c r="O11" s="28"/>
    </row>
    <row r="12" spans="1:15" ht="26.25" customHeight="1" x14ac:dyDescent="0.25">
      <c r="A12" s="38" t="s">
        <v>95</v>
      </c>
      <c r="B12" s="11">
        <v>930</v>
      </c>
      <c r="C12" s="39" t="s">
        <v>110</v>
      </c>
      <c r="D12" s="40" t="s">
        <v>124</v>
      </c>
      <c r="E12" s="41">
        <v>57</v>
      </c>
      <c r="K12" s="58"/>
      <c r="L12" s="30"/>
      <c r="M12" s="59"/>
      <c r="N12" s="29"/>
      <c r="O12" s="28"/>
    </row>
    <row r="13" spans="1:15" ht="26.25" customHeight="1" x14ac:dyDescent="0.25">
      <c r="A13" s="42" t="s">
        <v>96</v>
      </c>
      <c r="B13" s="11">
        <v>927</v>
      </c>
      <c r="C13" s="40" t="s">
        <v>111</v>
      </c>
      <c r="D13" s="40" t="s">
        <v>124</v>
      </c>
      <c r="E13" s="41">
        <v>113</v>
      </c>
      <c r="K13" s="60"/>
      <c r="L13" s="30"/>
      <c r="M13" s="29"/>
      <c r="N13" s="29"/>
      <c r="O13" s="28"/>
    </row>
    <row r="14" spans="1:15" ht="26.25" customHeight="1" x14ac:dyDescent="0.25">
      <c r="A14" s="42" t="s">
        <v>97</v>
      </c>
      <c r="B14" s="11">
        <v>920</v>
      </c>
      <c r="C14" s="40" t="s">
        <v>112</v>
      </c>
      <c r="D14" s="40" t="s">
        <v>70</v>
      </c>
      <c r="E14" s="41">
        <v>174</v>
      </c>
      <c r="K14" s="60"/>
      <c r="L14" s="30"/>
      <c r="M14" s="29"/>
      <c r="N14" s="29"/>
      <c r="O14" s="28"/>
    </row>
    <row r="15" spans="1:15" ht="26.25" customHeight="1" x14ac:dyDescent="0.25">
      <c r="A15" s="42" t="s">
        <v>98</v>
      </c>
      <c r="B15" s="11">
        <v>901</v>
      </c>
      <c r="C15" s="40" t="s">
        <v>113</v>
      </c>
      <c r="D15" s="40" t="s">
        <v>84</v>
      </c>
      <c r="E15" s="41">
        <v>96</v>
      </c>
      <c r="K15" s="60"/>
      <c r="L15" s="30"/>
      <c r="M15" s="29"/>
      <c r="N15" s="29"/>
      <c r="O15" s="28"/>
    </row>
    <row r="16" spans="1:15" ht="26.25" customHeight="1" x14ac:dyDescent="0.25">
      <c r="A16" s="43" t="s">
        <v>108</v>
      </c>
      <c r="B16" s="44">
        <v>889</v>
      </c>
      <c r="C16" s="40" t="s">
        <v>114</v>
      </c>
      <c r="D16" s="40" t="s">
        <v>127</v>
      </c>
      <c r="E16" s="44">
        <v>41</v>
      </c>
      <c r="F16" s="26"/>
      <c r="K16" s="31"/>
      <c r="L16" s="34"/>
      <c r="M16" s="29"/>
      <c r="N16" s="29"/>
      <c r="O16" s="34"/>
    </row>
    <row r="17" spans="1:15" ht="26.25" customHeight="1" x14ac:dyDescent="0.25">
      <c r="A17" s="45" t="s">
        <v>99</v>
      </c>
      <c r="B17" s="46">
        <v>888</v>
      </c>
      <c r="C17" s="40" t="s">
        <v>115</v>
      </c>
      <c r="D17" s="40" t="s">
        <v>88</v>
      </c>
      <c r="E17" s="47">
        <v>92</v>
      </c>
      <c r="F17" s="27"/>
      <c r="K17" s="32"/>
      <c r="L17" s="30"/>
      <c r="M17" s="29"/>
      <c r="N17" s="29"/>
      <c r="O17" s="36"/>
    </row>
    <row r="18" spans="1:15" ht="26.25" customHeight="1" x14ac:dyDescent="0.25">
      <c r="A18" s="45" t="s">
        <v>100</v>
      </c>
      <c r="B18" s="48">
        <v>808</v>
      </c>
      <c r="C18" s="40" t="s">
        <v>116</v>
      </c>
      <c r="D18" s="40" t="s">
        <v>124</v>
      </c>
      <c r="E18" s="47">
        <v>88</v>
      </c>
      <c r="F18" s="27"/>
      <c r="K18" s="32"/>
      <c r="L18" s="35"/>
      <c r="M18" s="29"/>
      <c r="N18" s="29"/>
      <c r="O18" s="36"/>
    </row>
    <row r="19" spans="1:15" ht="26.25" customHeight="1" x14ac:dyDescent="0.25">
      <c r="A19" s="45" t="s">
        <v>101</v>
      </c>
      <c r="B19" s="40">
        <v>766</v>
      </c>
      <c r="C19" s="40" t="s">
        <v>117</v>
      </c>
      <c r="D19" s="40" t="s">
        <v>126</v>
      </c>
      <c r="E19" s="47">
        <v>0</v>
      </c>
      <c r="F19" s="27"/>
      <c r="K19" s="32"/>
      <c r="L19" s="29"/>
      <c r="M19" s="29"/>
      <c r="N19" s="29"/>
      <c r="O19" s="36"/>
    </row>
    <row r="20" spans="1:15" ht="26.25" customHeight="1" x14ac:dyDescent="0.25">
      <c r="A20" s="45" t="s">
        <v>102</v>
      </c>
      <c r="B20" s="40">
        <v>732</v>
      </c>
      <c r="C20" s="40" t="s">
        <v>118</v>
      </c>
      <c r="D20" s="40" t="s">
        <v>84</v>
      </c>
      <c r="E20" s="47">
        <v>67</v>
      </c>
      <c r="F20" s="27"/>
      <c r="K20" s="32"/>
      <c r="L20" s="29"/>
      <c r="M20" s="29"/>
      <c r="N20" s="29"/>
      <c r="O20" s="36"/>
    </row>
    <row r="21" spans="1:15" ht="26.25" customHeight="1" x14ac:dyDescent="0.25">
      <c r="A21" s="45" t="s">
        <v>103</v>
      </c>
      <c r="B21" s="40">
        <v>726</v>
      </c>
      <c r="C21" s="40" t="s">
        <v>119</v>
      </c>
      <c r="D21" s="40" t="s">
        <v>125</v>
      </c>
      <c r="E21" s="47">
        <v>25</v>
      </c>
      <c r="F21" s="27"/>
      <c r="K21" s="32"/>
      <c r="L21" s="29"/>
      <c r="M21" s="29"/>
      <c r="N21" s="29"/>
      <c r="O21" s="36"/>
    </row>
    <row r="22" spans="1:15" ht="26.25" customHeight="1" x14ac:dyDescent="0.25">
      <c r="A22" s="45" t="s">
        <v>104</v>
      </c>
      <c r="B22" s="40">
        <v>726</v>
      </c>
      <c r="C22" s="40" t="s">
        <v>120</v>
      </c>
      <c r="D22" s="40" t="s">
        <v>125</v>
      </c>
      <c r="E22" s="47">
        <v>10</v>
      </c>
      <c r="F22" s="27"/>
      <c r="K22" s="32"/>
      <c r="L22" s="29"/>
      <c r="M22" s="29"/>
      <c r="N22" s="29"/>
      <c r="O22" s="36"/>
    </row>
    <row r="23" spans="1:15" ht="26.25" customHeight="1" x14ac:dyDescent="0.25">
      <c r="A23" s="45" t="s">
        <v>105</v>
      </c>
      <c r="B23" s="40">
        <v>678</v>
      </c>
      <c r="C23" s="40" t="s">
        <v>121</v>
      </c>
      <c r="D23" s="40" t="s">
        <v>89</v>
      </c>
      <c r="E23" s="47">
        <v>77</v>
      </c>
      <c r="F23" s="27"/>
      <c r="K23" s="32"/>
      <c r="L23" s="29"/>
      <c r="M23" s="29"/>
      <c r="N23" s="29"/>
      <c r="O23" s="36"/>
    </row>
    <row r="24" spans="1:15" ht="26.25" customHeight="1" x14ac:dyDescent="0.25">
      <c r="A24" s="45" t="s">
        <v>106</v>
      </c>
      <c r="B24" s="40">
        <v>676</v>
      </c>
      <c r="C24" s="40" t="s">
        <v>81</v>
      </c>
      <c r="D24" s="40" t="s">
        <v>126</v>
      </c>
      <c r="E24" s="47">
        <v>126</v>
      </c>
      <c r="F24" s="27"/>
      <c r="K24" s="32"/>
      <c r="L24" s="29"/>
      <c r="M24" s="29"/>
      <c r="N24" s="29"/>
      <c r="O24" s="36"/>
    </row>
    <row r="25" spans="1:15" ht="26.25" customHeight="1" x14ac:dyDescent="0.25">
      <c r="A25" s="49" t="s">
        <v>107</v>
      </c>
      <c r="B25" s="40">
        <v>663</v>
      </c>
      <c r="C25" s="40" t="s">
        <v>122</v>
      </c>
      <c r="D25" s="40" t="s">
        <v>128</v>
      </c>
      <c r="E25" s="47">
        <v>222</v>
      </c>
      <c r="F25" s="27"/>
      <c r="K25" s="33"/>
      <c r="L25" s="29"/>
      <c r="M25" s="29"/>
      <c r="N25" s="29"/>
      <c r="O25" s="36"/>
    </row>
    <row r="26" spans="1:15" ht="26.25" customHeight="1" x14ac:dyDescent="0.25">
      <c r="A26" s="49" t="s">
        <v>109</v>
      </c>
      <c r="B26" s="40">
        <v>657</v>
      </c>
      <c r="C26" s="40" t="s">
        <v>123</v>
      </c>
      <c r="D26" s="40" t="s">
        <v>70</v>
      </c>
      <c r="E26" s="47">
        <v>54</v>
      </c>
      <c r="F26" s="27"/>
      <c r="K26" s="33"/>
      <c r="L26" s="29"/>
      <c r="M26" s="29"/>
      <c r="N26" s="29"/>
      <c r="O26" s="36"/>
    </row>
    <row r="27" spans="1:15" ht="21.75" customHeight="1" x14ac:dyDescent="0.25">
      <c r="C27" s="4"/>
      <c r="D27" s="4"/>
    </row>
    <row r="28" spans="1:15" ht="21.75" customHeight="1" x14ac:dyDescent="0.25">
      <c r="A28" s="25"/>
      <c r="C28" s="4"/>
      <c r="D28" s="4"/>
    </row>
    <row r="29" spans="1:15" ht="21.75" customHeight="1" x14ac:dyDescent="0.25">
      <c r="A29" s="25"/>
      <c r="C29" s="4"/>
      <c r="D29" s="4"/>
    </row>
    <row r="30" spans="1:15" ht="21.75" customHeight="1" x14ac:dyDescent="0.25">
      <c r="C30" s="4"/>
      <c r="D30" s="4"/>
    </row>
    <row r="31" spans="1:15" ht="21.75" customHeight="1" x14ac:dyDescent="0.25">
      <c r="C31" s="4"/>
      <c r="D31" s="4"/>
    </row>
    <row r="32" spans="1:15" ht="21.75" customHeight="1" x14ac:dyDescent="0.25">
      <c r="C32" s="4"/>
      <c r="D32" s="4"/>
    </row>
    <row r="33" spans="3:4" ht="21.75" customHeight="1" x14ac:dyDescent="0.25">
      <c r="C33" s="4"/>
      <c r="D33" s="4"/>
    </row>
    <row r="34" spans="3:4" ht="21.75" customHeight="1" x14ac:dyDescent="0.25">
      <c r="C34" s="4"/>
      <c r="D34" s="4"/>
    </row>
    <row r="35" spans="3:4" ht="21.75" customHeight="1" x14ac:dyDescent="0.25">
      <c r="C35" s="4"/>
      <c r="D35" s="4"/>
    </row>
    <row r="36" spans="3:4" ht="21.75" customHeight="1" x14ac:dyDescent="0.25">
      <c r="C36" s="4"/>
      <c r="D36" s="4"/>
    </row>
    <row r="37" spans="3:4" ht="21.75" customHeight="1" x14ac:dyDescent="0.25">
      <c r="C37" s="4"/>
      <c r="D37" s="4"/>
    </row>
    <row r="38" spans="3:4" ht="21.75" customHeight="1" x14ac:dyDescent="0.25">
      <c r="C38" s="4"/>
      <c r="D38" s="4"/>
    </row>
    <row r="39" spans="3:4" ht="21.75" customHeight="1" x14ac:dyDescent="0.25">
      <c r="C39" s="4"/>
      <c r="D39" s="4"/>
    </row>
    <row r="40" spans="3:4" ht="21.75" customHeight="1" x14ac:dyDescent="0.25">
      <c r="C40" s="4"/>
      <c r="D40" s="4"/>
    </row>
    <row r="41" spans="3:4" ht="21.75" customHeight="1" x14ac:dyDescent="0.25">
      <c r="C41" s="4"/>
      <c r="D41" s="4"/>
    </row>
    <row r="42" spans="3:4" ht="21.75" customHeight="1" x14ac:dyDescent="0.25">
      <c r="C42" s="4"/>
      <c r="D42" s="4"/>
    </row>
    <row r="43" spans="3:4" ht="21.75" customHeight="1" x14ac:dyDescent="0.25">
      <c r="C43" s="4"/>
      <c r="D43" s="4"/>
    </row>
    <row r="44" spans="3:4" ht="21.75" customHeight="1" x14ac:dyDescent="0.25">
      <c r="C44" s="4"/>
      <c r="D44" s="4"/>
    </row>
    <row r="45" spans="3:4" ht="21.75" customHeight="1" x14ac:dyDescent="0.25">
      <c r="C45" s="4"/>
      <c r="D45" s="4"/>
    </row>
    <row r="46" spans="3:4" ht="21.75" customHeight="1" x14ac:dyDescent="0.25">
      <c r="C46" s="4"/>
      <c r="D46" s="4"/>
    </row>
    <row r="47" spans="3:4" ht="21.75" customHeight="1" x14ac:dyDescent="0.25">
      <c r="C47" s="4"/>
      <c r="D47" s="4"/>
    </row>
    <row r="48" spans="3:4" ht="21.75" customHeight="1" x14ac:dyDescent="0.25">
      <c r="C48" s="4"/>
      <c r="D48" s="4"/>
    </row>
    <row r="49" spans="3:4" ht="21.75" customHeight="1" x14ac:dyDescent="0.25">
      <c r="C49" s="4"/>
      <c r="D49" s="4"/>
    </row>
    <row r="50" spans="3:4" ht="21.75" customHeight="1" x14ac:dyDescent="0.25">
      <c r="C50" s="4"/>
      <c r="D50" s="4"/>
    </row>
    <row r="51" spans="3:4" ht="21.75" customHeight="1" x14ac:dyDescent="0.25">
      <c r="C51" s="4"/>
      <c r="D51" s="4"/>
    </row>
    <row r="52" spans="3:4" ht="21.75" customHeight="1" x14ac:dyDescent="0.25">
      <c r="C52" s="4"/>
      <c r="D52" s="4"/>
    </row>
    <row r="53" spans="3:4" ht="21.75" customHeight="1" x14ac:dyDescent="0.25">
      <c r="C53" s="4"/>
      <c r="D53" s="4"/>
    </row>
    <row r="54" spans="3:4" ht="21.75" customHeight="1" x14ac:dyDescent="0.25">
      <c r="C54" s="4"/>
      <c r="D54" s="4"/>
    </row>
    <row r="55" spans="3:4" ht="21.75" customHeight="1" x14ac:dyDescent="0.25">
      <c r="C55" s="4"/>
      <c r="D55" s="4"/>
    </row>
    <row r="56" spans="3:4" ht="21.75" customHeight="1" x14ac:dyDescent="0.25">
      <c r="C56" s="4"/>
      <c r="D56" s="4"/>
    </row>
    <row r="57" spans="3:4" ht="21.75" customHeight="1" x14ac:dyDescent="0.25">
      <c r="C57" s="4"/>
      <c r="D57" s="4"/>
    </row>
    <row r="58" spans="3:4" ht="21.75" customHeight="1" x14ac:dyDescent="0.25">
      <c r="C58" s="4"/>
      <c r="D58" s="4"/>
    </row>
    <row r="59" spans="3:4" ht="21.75" customHeight="1" x14ac:dyDescent="0.25">
      <c r="C59" s="4"/>
      <c r="D59" s="4"/>
    </row>
    <row r="60" spans="3:4" ht="21.75" customHeight="1" x14ac:dyDescent="0.25">
      <c r="C60" s="4"/>
      <c r="D60" s="4"/>
    </row>
    <row r="61" spans="3:4" ht="21.75" customHeight="1" x14ac:dyDescent="0.25">
      <c r="C61" s="4"/>
      <c r="D61" s="4"/>
    </row>
    <row r="62" spans="3:4" ht="21.75" customHeight="1" x14ac:dyDescent="0.25">
      <c r="C62" s="4"/>
      <c r="D62" s="4"/>
    </row>
    <row r="63" spans="3:4" ht="21.75" customHeight="1" x14ac:dyDescent="0.25">
      <c r="C63" s="4"/>
      <c r="D63" s="4"/>
    </row>
    <row r="64" spans="3:4" ht="21.75" customHeight="1" x14ac:dyDescent="0.25">
      <c r="C64" s="4"/>
      <c r="D64" s="4"/>
    </row>
    <row r="65" spans="3:4" ht="21.75" customHeight="1" x14ac:dyDescent="0.25">
      <c r="C65" s="4"/>
      <c r="D65" s="4"/>
    </row>
    <row r="66" spans="3:4" ht="21.75" customHeight="1" x14ac:dyDescent="0.25">
      <c r="C66" s="4"/>
      <c r="D66" s="4"/>
    </row>
    <row r="67" spans="3:4" ht="21.75" customHeight="1" x14ac:dyDescent="0.25">
      <c r="C67" s="4"/>
      <c r="D67" s="4"/>
    </row>
    <row r="68" spans="3:4" ht="21.75" customHeight="1" x14ac:dyDescent="0.25">
      <c r="C68" s="4"/>
      <c r="D68" s="4"/>
    </row>
    <row r="69" spans="3:4" ht="21.75" customHeight="1" x14ac:dyDescent="0.25">
      <c r="C69" s="4"/>
      <c r="D69" s="4"/>
    </row>
    <row r="70" spans="3:4" ht="21.75" customHeight="1" x14ac:dyDescent="0.25">
      <c r="C70" s="4"/>
      <c r="D70" s="4"/>
    </row>
    <row r="71" spans="3:4" ht="21.75" customHeight="1" x14ac:dyDescent="0.25">
      <c r="C71" s="4"/>
      <c r="D71" s="4"/>
    </row>
    <row r="72" spans="3:4" ht="21.75" customHeight="1" x14ac:dyDescent="0.25">
      <c r="C72" s="4"/>
      <c r="D72" s="4"/>
    </row>
    <row r="73" spans="3:4" ht="21.75" customHeight="1" x14ac:dyDescent="0.25">
      <c r="C73" s="4"/>
      <c r="D73" s="4"/>
    </row>
    <row r="74" spans="3:4" ht="21.75" customHeight="1" x14ac:dyDescent="0.25">
      <c r="C74" s="4"/>
      <c r="D74" s="4"/>
    </row>
    <row r="75" spans="3:4" ht="21.75" customHeight="1" x14ac:dyDescent="0.25">
      <c r="C75" s="4"/>
      <c r="D75" s="4"/>
    </row>
    <row r="76" spans="3:4" ht="21.75" customHeight="1" x14ac:dyDescent="0.25">
      <c r="C76" s="4"/>
      <c r="D76" s="4"/>
    </row>
    <row r="77" spans="3:4" ht="21.75" customHeight="1" x14ac:dyDescent="0.25">
      <c r="C77" s="4"/>
      <c r="D77" s="4"/>
    </row>
    <row r="78" spans="3:4" ht="21.75" customHeight="1" x14ac:dyDescent="0.25">
      <c r="C78" s="4"/>
      <c r="D78" s="4"/>
    </row>
    <row r="79" spans="3:4" ht="21.75" customHeight="1" x14ac:dyDescent="0.25">
      <c r="C79" s="4"/>
      <c r="D79" s="4"/>
    </row>
    <row r="80" spans="3:4" ht="21.75" customHeight="1" x14ac:dyDescent="0.25">
      <c r="C80" s="4"/>
      <c r="D80" s="4"/>
    </row>
    <row r="81" spans="3:4" ht="21.75" customHeight="1" x14ac:dyDescent="0.25">
      <c r="C81" s="4"/>
      <c r="D81" s="4"/>
    </row>
    <row r="82" spans="3:4" ht="21.75" customHeight="1" x14ac:dyDescent="0.25">
      <c r="C82" s="4"/>
      <c r="D82" s="4"/>
    </row>
    <row r="83" spans="3:4" ht="21.75" customHeight="1" x14ac:dyDescent="0.25">
      <c r="C83" s="4"/>
      <c r="D83" s="4"/>
    </row>
    <row r="84" spans="3:4" ht="21.75" customHeight="1" x14ac:dyDescent="0.25">
      <c r="C84" s="4"/>
      <c r="D84" s="4"/>
    </row>
    <row r="85" spans="3:4" ht="21.75" customHeight="1" x14ac:dyDescent="0.25">
      <c r="C85" s="4"/>
      <c r="D85" s="4"/>
    </row>
    <row r="86" spans="3:4" ht="21.75" customHeight="1" x14ac:dyDescent="0.25">
      <c r="C86" s="4"/>
      <c r="D86" s="4"/>
    </row>
    <row r="87" spans="3:4" ht="21.75" customHeight="1" x14ac:dyDescent="0.25">
      <c r="C87" s="4"/>
      <c r="D87" s="4"/>
    </row>
    <row r="88" spans="3:4" ht="21.75" customHeight="1" x14ac:dyDescent="0.25">
      <c r="C88" s="4"/>
      <c r="D88" s="4"/>
    </row>
    <row r="89" spans="3:4" ht="21.75" customHeight="1" x14ac:dyDescent="0.25">
      <c r="C89" s="4"/>
      <c r="D89" s="4"/>
    </row>
    <row r="90" spans="3:4" ht="21.75" customHeight="1" x14ac:dyDescent="0.25">
      <c r="C90" s="4"/>
      <c r="D90" s="4"/>
    </row>
    <row r="91" spans="3:4" ht="21.75" customHeight="1" x14ac:dyDescent="0.25">
      <c r="C91" s="4"/>
      <c r="D91" s="4"/>
    </row>
    <row r="92" spans="3:4" ht="21.75" customHeight="1" x14ac:dyDescent="0.25">
      <c r="C92" s="4"/>
      <c r="D92" s="4"/>
    </row>
    <row r="93" spans="3:4" ht="21.75" customHeight="1" x14ac:dyDescent="0.25">
      <c r="C93" s="4"/>
      <c r="D93" s="4"/>
    </row>
    <row r="94" spans="3:4" ht="21.75" customHeight="1" x14ac:dyDescent="0.25">
      <c r="C94" s="4"/>
      <c r="D94" s="4"/>
    </row>
    <row r="95" spans="3:4" ht="21.75" customHeight="1" x14ac:dyDescent="0.25">
      <c r="C95" s="4"/>
      <c r="D95" s="4"/>
    </row>
    <row r="96" spans="3:4" ht="21.75" customHeight="1" x14ac:dyDescent="0.25">
      <c r="C96" s="4"/>
      <c r="D96" s="4"/>
    </row>
    <row r="97" spans="3:4" ht="21.75" customHeight="1" x14ac:dyDescent="0.25">
      <c r="C97" s="4"/>
      <c r="D97" s="4"/>
    </row>
    <row r="98" spans="3:4" ht="21.75" customHeight="1" x14ac:dyDescent="0.25">
      <c r="C98" s="4"/>
      <c r="D98" s="4"/>
    </row>
    <row r="99" spans="3:4" ht="21.75" customHeight="1" x14ac:dyDescent="0.25">
      <c r="C99" s="4"/>
      <c r="D99" s="4"/>
    </row>
    <row r="100" spans="3:4" ht="21.75" customHeight="1" x14ac:dyDescent="0.25"/>
  </sheetData>
  <autoFilter ref="A1:E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Watersheds (2)</vt:lpstr>
      <vt:lpstr>PDC Regions</vt:lpstr>
      <vt:lpstr>Watersheds</vt:lpstr>
      <vt:lpstr>Top 25 Streams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Lusher</dc:creator>
  <cp:lastModifiedBy>Kurt Donaldson</cp:lastModifiedBy>
  <dcterms:created xsi:type="dcterms:W3CDTF">2022-03-02T14:28:56Z</dcterms:created>
  <dcterms:modified xsi:type="dcterms:W3CDTF">2022-03-09T22:09:57Z</dcterms:modified>
</cp:coreProperties>
</file>