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serFiles\Behrang\Building_Inventory\Exposure_Reports\R6\"/>
    </mc:Choice>
  </mc:AlternateContent>
  <xr:revisionPtr revIDLastSave="0" documentId="13_ncr:1_{6BA6DCFE-C033-4171-B260-F3509327F201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10 Occupancy Classes" sheetId="15" r:id="rId1"/>
    <sheet name="metadata" sheetId="3" r:id="rId2"/>
    <sheet name="R6 R-C-O Classes" sheetId="11" r:id="rId3"/>
    <sheet name="R6 Single Family" sheetId="12" r:id="rId4"/>
    <sheet name="R6 Comparison" sheetId="13" r:id="rId5"/>
  </sheets>
  <definedNames>
    <definedName name="_xlnm._FilterDatabase" localSheetId="0" hidden="1">'10 Occupancy Classes'!$A$10:$AV$350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X350" i="15" l="1"/>
  <c r="AV350" i="15"/>
  <c r="AU350" i="15"/>
  <c r="AX349" i="15"/>
  <c r="AV349" i="15"/>
  <c r="AU349" i="15"/>
  <c r="AX348" i="15"/>
  <c r="AV348" i="15"/>
  <c r="AU348" i="15"/>
  <c r="AX347" i="15"/>
  <c r="AV347" i="15"/>
  <c r="AU347" i="15"/>
  <c r="AX346" i="15"/>
  <c r="AV346" i="15"/>
  <c r="AU346" i="15"/>
  <c r="AX345" i="15"/>
  <c r="AV345" i="15"/>
  <c r="AU345" i="15"/>
  <c r="AX344" i="15"/>
  <c r="AV344" i="15"/>
  <c r="AU344" i="15"/>
  <c r="AX343" i="15"/>
  <c r="AV343" i="15"/>
  <c r="AU343" i="15"/>
  <c r="AX341" i="15"/>
  <c r="AV341" i="15"/>
  <c r="AU341" i="15"/>
  <c r="AX340" i="15"/>
  <c r="AV340" i="15"/>
  <c r="AU340" i="15"/>
  <c r="AX339" i="15"/>
  <c r="AV339" i="15"/>
  <c r="AU339" i="15"/>
  <c r="AX338" i="15"/>
  <c r="AV338" i="15"/>
  <c r="AU338" i="15"/>
  <c r="AX337" i="15"/>
  <c r="AV337" i="15"/>
  <c r="AU337" i="15"/>
  <c r="AX336" i="15"/>
  <c r="AV336" i="15"/>
  <c r="AU336" i="15"/>
  <c r="AX335" i="15"/>
  <c r="AV335" i="15"/>
  <c r="AU335" i="15"/>
  <c r="AX334" i="15"/>
  <c r="AV334" i="15"/>
  <c r="AU334" i="15"/>
  <c r="AX333" i="15"/>
  <c r="AV333" i="15"/>
  <c r="AU333" i="15"/>
  <c r="AX332" i="15"/>
  <c r="AV332" i="15"/>
  <c r="AU332" i="15"/>
  <c r="AX331" i="15"/>
  <c r="AV331" i="15"/>
  <c r="AU331" i="15"/>
  <c r="AX330" i="15"/>
  <c r="AV330" i="15"/>
  <c r="AU330" i="15"/>
  <c r="AX329" i="15"/>
  <c r="AV329" i="15"/>
  <c r="AU329" i="15"/>
  <c r="AX328" i="15"/>
  <c r="AV328" i="15"/>
  <c r="AU328" i="15"/>
  <c r="AX327" i="15"/>
  <c r="AV327" i="15"/>
  <c r="AU327" i="15"/>
  <c r="AX326" i="15"/>
  <c r="AV326" i="15"/>
  <c r="AU326" i="15"/>
  <c r="AX325" i="15"/>
  <c r="AV325" i="15"/>
  <c r="AU325" i="15"/>
  <c r="AX324" i="15"/>
  <c r="AV324" i="15"/>
  <c r="AU324" i="15"/>
  <c r="AX323" i="15"/>
  <c r="AV323" i="15"/>
  <c r="AU323" i="15"/>
  <c r="AX322" i="15"/>
  <c r="AV322" i="15"/>
  <c r="AU322" i="15"/>
  <c r="AX321" i="15"/>
  <c r="AV321" i="15"/>
  <c r="AU321" i="15"/>
  <c r="AX320" i="15"/>
  <c r="AV320" i="15"/>
  <c r="AU320" i="15"/>
  <c r="AX319" i="15"/>
  <c r="AV319" i="15"/>
  <c r="AU319" i="15"/>
  <c r="AX318" i="15"/>
  <c r="AV318" i="15"/>
  <c r="AU318" i="15"/>
  <c r="AX317" i="15"/>
  <c r="AV317" i="15"/>
  <c r="AU317" i="15"/>
  <c r="AX316" i="15"/>
  <c r="AV316" i="15"/>
  <c r="AU316" i="15"/>
  <c r="AX315" i="15"/>
  <c r="AV315" i="15"/>
  <c r="AU315" i="15"/>
  <c r="AX314" i="15"/>
  <c r="AV314" i="15"/>
  <c r="AU314" i="15"/>
  <c r="AX313" i="15"/>
  <c r="AV313" i="15"/>
  <c r="AU313" i="15"/>
  <c r="AX312" i="15"/>
  <c r="AV312" i="15"/>
  <c r="AU312" i="15"/>
  <c r="AX311" i="15"/>
  <c r="AV311" i="15"/>
  <c r="AU311" i="15"/>
  <c r="AX310" i="15"/>
  <c r="AV310" i="15"/>
  <c r="AU310" i="15"/>
  <c r="AX309" i="15"/>
  <c r="AV309" i="15"/>
  <c r="AU309" i="15"/>
  <c r="AX308" i="15"/>
  <c r="AV308" i="15"/>
  <c r="AU308" i="15"/>
  <c r="AX307" i="15"/>
  <c r="AV307" i="15"/>
  <c r="AU307" i="15"/>
  <c r="AX306" i="15"/>
  <c r="AV306" i="15"/>
  <c r="AU306" i="15"/>
  <c r="AX305" i="15"/>
  <c r="AV305" i="15"/>
  <c r="AU305" i="15"/>
  <c r="AX304" i="15"/>
  <c r="AV304" i="15"/>
  <c r="AU304" i="15"/>
  <c r="AX303" i="15"/>
  <c r="AV303" i="15"/>
  <c r="AU303" i="15"/>
  <c r="AX302" i="15"/>
  <c r="AV302" i="15"/>
  <c r="AU302" i="15"/>
  <c r="AX301" i="15"/>
  <c r="AV301" i="15"/>
  <c r="AU301" i="15"/>
  <c r="AX300" i="15"/>
  <c r="AV300" i="15"/>
  <c r="AU300" i="15"/>
  <c r="AX299" i="15"/>
  <c r="AV299" i="15"/>
  <c r="AU299" i="15"/>
  <c r="AX298" i="15"/>
  <c r="AV298" i="15"/>
  <c r="AU298" i="15"/>
  <c r="AX297" i="15"/>
  <c r="AV297" i="15"/>
  <c r="AU297" i="15"/>
  <c r="AX296" i="15"/>
  <c r="AV296" i="15"/>
  <c r="AU296" i="15"/>
  <c r="AX295" i="15"/>
  <c r="AV295" i="15"/>
  <c r="AU295" i="15"/>
  <c r="AX294" i="15"/>
  <c r="AV294" i="15"/>
  <c r="AU294" i="15"/>
  <c r="AX293" i="15"/>
  <c r="AV293" i="15"/>
  <c r="AU293" i="15"/>
  <c r="AX292" i="15"/>
  <c r="AV292" i="15"/>
  <c r="AU292" i="15"/>
  <c r="AX291" i="15"/>
  <c r="AV291" i="15"/>
  <c r="AU291" i="15"/>
  <c r="AX290" i="15"/>
  <c r="AV290" i="15"/>
  <c r="AU290" i="15"/>
  <c r="AX289" i="15"/>
  <c r="AV289" i="15"/>
  <c r="AU289" i="15"/>
  <c r="AX288" i="15"/>
  <c r="AV288" i="15"/>
  <c r="AU288" i="15"/>
  <c r="AX287" i="15"/>
  <c r="AV287" i="15"/>
  <c r="AU287" i="15"/>
  <c r="AX286" i="15"/>
  <c r="AV286" i="15"/>
  <c r="AU286" i="15"/>
  <c r="AX285" i="15"/>
  <c r="AV285" i="15"/>
  <c r="AU285" i="15"/>
  <c r="AX284" i="15"/>
  <c r="AV284" i="15"/>
  <c r="AU284" i="15"/>
  <c r="AX283" i="15"/>
  <c r="AV283" i="15"/>
  <c r="AU283" i="15"/>
  <c r="AX282" i="15"/>
  <c r="AV282" i="15"/>
  <c r="AU282" i="15"/>
  <c r="AX281" i="15"/>
  <c r="AV281" i="15"/>
  <c r="AU281" i="15"/>
  <c r="AX280" i="15"/>
  <c r="AV280" i="15"/>
  <c r="AU280" i="15"/>
  <c r="AX279" i="15"/>
  <c r="AV279" i="15"/>
  <c r="AU279" i="15"/>
  <c r="AX278" i="15"/>
  <c r="AV278" i="15"/>
  <c r="AU278" i="15"/>
  <c r="AX277" i="15"/>
  <c r="AV277" i="15"/>
  <c r="AU277" i="15"/>
  <c r="AX276" i="15"/>
  <c r="AV276" i="15"/>
  <c r="AU276" i="15"/>
  <c r="AX275" i="15"/>
  <c r="AV275" i="15"/>
  <c r="AU275" i="15"/>
  <c r="AX274" i="15"/>
  <c r="AV274" i="15"/>
  <c r="AU274" i="15"/>
  <c r="AX273" i="15"/>
  <c r="AV273" i="15"/>
  <c r="AU273" i="15"/>
  <c r="AX272" i="15"/>
  <c r="AV272" i="15"/>
  <c r="AU272" i="15"/>
  <c r="AX271" i="15"/>
  <c r="AV271" i="15"/>
  <c r="AU271" i="15"/>
  <c r="AX270" i="15"/>
  <c r="AV270" i="15"/>
  <c r="AU270" i="15"/>
  <c r="AX269" i="15"/>
  <c r="AV269" i="15"/>
  <c r="AU269" i="15"/>
  <c r="AX268" i="15"/>
  <c r="AV268" i="15"/>
  <c r="AU268" i="15"/>
  <c r="AX267" i="15"/>
  <c r="AV267" i="15"/>
  <c r="AU267" i="15"/>
  <c r="AX266" i="15"/>
  <c r="AV266" i="15"/>
  <c r="AU266" i="15"/>
  <c r="AX265" i="15"/>
  <c r="AV265" i="15"/>
  <c r="AU265" i="15"/>
  <c r="AX264" i="15"/>
  <c r="AV264" i="15"/>
  <c r="AU264" i="15"/>
  <c r="AX263" i="15"/>
  <c r="AV263" i="15"/>
  <c r="AU263" i="15"/>
  <c r="AX262" i="15"/>
  <c r="AV262" i="15"/>
  <c r="AU262" i="15"/>
  <c r="AX261" i="15"/>
  <c r="AV261" i="15"/>
  <c r="AU261" i="15"/>
  <c r="AX260" i="15"/>
  <c r="AV260" i="15"/>
  <c r="AU260" i="15"/>
  <c r="AX259" i="15"/>
  <c r="AV259" i="15"/>
  <c r="AU259" i="15"/>
  <c r="AX258" i="15"/>
  <c r="AV258" i="15"/>
  <c r="AU258" i="15"/>
  <c r="AX257" i="15"/>
  <c r="AV257" i="15"/>
  <c r="AU257" i="15"/>
  <c r="AX256" i="15"/>
  <c r="AV256" i="15"/>
  <c r="AU256" i="15"/>
  <c r="AX255" i="15"/>
  <c r="AV255" i="15"/>
  <c r="AU255" i="15"/>
  <c r="AX254" i="15"/>
  <c r="AV254" i="15"/>
  <c r="AU254" i="15"/>
  <c r="AX253" i="15"/>
  <c r="AV253" i="15"/>
  <c r="AU253" i="15"/>
  <c r="AX252" i="15"/>
  <c r="AV252" i="15"/>
  <c r="AU252" i="15"/>
  <c r="AX251" i="15"/>
  <c r="AV251" i="15"/>
  <c r="AU251" i="15"/>
  <c r="AX250" i="15"/>
  <c r="AV250" i="15"/>
  <c r="AU250" i="15"/>
  <c r="AX249" i="15"/>
  <c r="AV249" i="15"/>
  <c r="AU249" i="15"/>
  <c r="AX248" i="15"/>
  <c r="AV248" i="15"/>
  <c r="AU248" i="15"/>
  <c r="AX247" i="15"/>
  <c r="AV247" i="15"/>
  <c r="AU247" i="15"/>
  <c r="AX246" i="15"/>
  <c r="AV246" i="15"/>
  <c r="AU246" i="15"/>
  <c r="AX245" i="15"/>
  <c r="AV245" i="15"/>
  <c r="AU245" i="15"/>
  <c r="AX244" i="15"/>
  <c r="AV244" i="15"/>
  <c r="AU244" i="15"/>
  <c r="AX243" i="15"/>
  <c r="AV243" i="15"/>
  <c r="AU243" i="15"/>
  <c r="AX242" i="15"/>
  <c r="AV242" i="15"/>
  <c r="AU242" i="15"/>
  <c r="AX241" i="15"/>
  <c r="AV241" i="15"/>
  <c r="AU241" i="15"/>
  <c r="AX240" i="15"/>
  <c r="AV240" i="15"/>
  <c r="AU240" i="15"/>
  <c r="AX239" i="15"/>
  <c r="AV239" i="15"/>
  <c r="AU239" i="15"/>
  <c r="AX238" i="15"/>
  <c r="AV238" i="15"/>
  <c r="AU238" i="15"/>
  <c r="AX237" i="15"/>
  <c r="AV237" i="15"/>
  <c r="AU237" i="15"/>
  <c r="AX236" i="15"/>
  <c r="AV236" i="15"/>
  <c r="AU236" i="15"/>
  <c r="AX235" i="15"/>
  <c r="AV235" i="15"/>
  <c r="AU235" i="15"/>
  <c r="AX234" i="15"/>
  <c r="AV234" i="15"/>
  <c r="AU234" i="15"/>
  <c r="AX233" i="15"/>
  <c r="AV233" i="15"/>
  <c r="AU233" i="15"/>
  <c r="AX232" i="15"/>
  <c r="AV232" i="15"/>
  <c r="AU232" i="15"/>
  <c r="AX231" i="15"/>
  <c r="AV231" i="15"/>
  <c r="AU231" i="15"/>
  <c r="AX230" i="15"/>
  <c r="AV230" i="15"/>
  <c r="AU230" i="15"/>
  <c r="AX229" i="15"/>
  <c r="AV229" i="15"/>
  <c r="AU229" i="15"/>
  <c r="AX228" i="15"/>
  <c r="AV228" i="15"/>
  <c r="AU228" i="15"/>
  <c r="AX227" i="15"/>
  <c r="AV227" i="15"/>
  <c r="AU227" i="15"/>
  <c r="AX226" i="15"/>
  <c r="AV226" i="15"/>
  <c r="AU226" i="15"/>
  <c r="AX225" i="15"/>
  <c r="AV225" i="15"/>
  <c r="AU225" i="15"/>
  <c r="AX224" i="15"/>
  <c r="AV224" i="15"/>
  <c r="AU224" i="15"/>
  <c r="AX223" i="15"/>
  <c r="AV223" i="15"/>
  <c r="AU223" i="15"/>
  <c r="AX222" i="15"/>
  <c r="AV222" i="15"/>
  <c r="AU222" i="15"/>
  <c r="AX221" i="15"/>
  <c r="AV221" i="15"/>
  <c r="AU221" i="15"/>
  <c r="AX220" i="15"/>
  <c r="AV220" i="15"/>
  <c r="AU220" i="15"/>
  <c r="AX219" i="15"/>
  <c r="AV219" i="15"/>
  <c r="AU219" i="15"/>
  <c r="AX218" i="15"/>
  <c r="AV218" i="15"/>
  <c r="AU218" i="15"/>
  <c r="AX217" i="15"/>
  <c r="AV217" i="15"/>
  <c r="AU217" i="15"/>
  <c r="AX216" i="15"/>
  <c r="AV216" i="15"/>
  <c r="AU216" i="15"/>
  <c r="AX215" i="15"/>
  <c r="AV215" i="15"/>
  <c r="AU215" i="15"/>
  <c r="AX214" i="15"/>
  <c r="AV214" i="15"/>
  <c r="AU214" i="15"/>
  <c r="AX213" i="15"/>
  <c r="AV213" i="15"/>
  <c r="AU213" i="15"/>
  <c r="AX212" i="15"/>
  <c r="AV212" i="15"/>
  <c r="AU212" i="15"/>
  <c r="AX211" i="15"/>
  <c r="AV211" i="15"/>
  <c r="AU211" i="15"/>
  <c r="AX210" i="15"/>
  <c r="AV210" i="15"/>
  <c r="AU210" i="15"/>
  <c r="AX209" i="15"/>
  <c r="AV209" i="15"/>
  <c r="AU209" i="15"/>
  <c r="AX208" i="15"/>
  <c r="AV208" i="15"/>
  <c r="AU208" i="15"/>
  <c r="AX207" i="15"/>
  <c r="AV207" i="15"/>
  <c r="AU207" i="15"/>
  <c r="AX206" i="15"/>
  <c r="AV206" i="15"/>
  <c r="AU206" i="15"/>
  <c r="AX205" i="15"/>
  <c r="AV205" i="15"/>
  <c r="AU205" i="15"/>
  <c r="AX204" i="15"/>
  <c r="AV204" i="15"/>
  <c r="AU204" i="15"/>
  <c r="AX203" i="15"/>
  <c r="AV203" i="15"/>
  <c r="AU203" i="15"/>
  <c r="AX202" i="15"/>
  <c r="AV202" i="15"/>
  <c r="AU202" i="15"/>
  <c r="AX201" i="15"/>
  <c r="AV201" i="15"/>
  <c r="AU201" i="15"/>
  <c r="AX200" i="15"/>
  <c r="AV200" i="15"/>
  <c r="AU200" i="15"/>
  <c r="AX199" i="15"/>
  <c r="AV199" i="15"/>
  <c r="AU199" i="15"/>
  <c r="AX198" i="15"/>
  <c r="AV198" i="15"/>
  <c r="AU198" i="15"/>
  <c r="AX197" i="15"/>
  <c r="AV197" i="15"/>
  <c r="AU197" i="15"/>
  <c r="AX196" i="15"/>
  <c r="AV196" i="15"/>
  <c r="AU196" i="15"/>
  <c r="AX195" i="15"/>
  <c r="AV195" i="15"/>
  <c r="AU195" i="15"/>
  <c r="AX194" i="15"/>
  <c r="AV194" i="15"/>
  <c r="AU194" i="15"/>
  <c r="AX193" i="15"/>
  <c r="AV193" i="15"/>
  <c r="AU193" i="15"/>
  <c r="AX192" i="15"/>
  <c r="AV192" i="15"/>
  <c r="AU192" i="15"/>
  <c r="AX191" i="15"/>
  <c r="AV191" i="15"/>
  <c r="AU191" i="15"/>
  <c r="AX190" i="15"/>
  <c r="AV190" i="15"/>
  <c r="AU190" i="15"/>
  <c r="AX189" i="15"/>
  <c r="AV189" i="15"/>
  <c r="AU189" i="15"/>
  <c r="AX188" i="15"/>
  <c r="AV188" i="15"/>
  <c r="AU188" i="15"/>
  <c r="AX187" i="15"/>
  <c r="AV187" i="15"/>
  <c r="AU187" i="15"/>
  <c r="AX186" i="15"/>
  <c r="AV186" i="15"/>
  <c r="AU186" i="15"/>
  <c r="AX185" i="15"/>
  <c r="AV185" i="15"/>
  <c r="AU185" i="15"/>
  <c r="AX184" i="15"/>
  <c r="AV184" i="15"/>
  <c r="AU184" i="15"/>
  <c r="AX183" i="15"/>
  <c r="AV183" i="15"/>
  <c r="AU183" i="15"/>
  <c r="AX182" i="15"/>
  <c r="AV182" i="15"/>
  <c r="AU182" i="15"/>
  <c r="AX181" i="15"/>
  <c r="AV181" i="15"/>
  <c r="AU181" i="15"/>
  <c r="AX180" i="15"/>
  <c r="AV180" i="15"/>
  <c r="AU180" i="15"/>
  <c r="AX179" i="15"/>
  <c r="AV179" i="15"/>
  <c r="AU179" i="15"/>
  <c r="AX178" i="15"/>
  <c r="AV178" i="15"/>
  <c r="AU178" i="15"/>
  <c r="AX177" i="15"/>
  <c r="AV177" i="15"/>
  <c r="AU177" i="15"/>
  <c r="AX176" i="15"/>
  <c r="AV176" i="15"/>
  <c r="AU176" i="15"/>
  <c r="AX175" i="15"/>
  <c r="AV175" i="15"/>
  <c r="AU175" i="15"/>
  <c r="AX174" i="15"/>
  <c r="AV174" i="15"/>
  <c r="AU174" i="15"/>
  <c r="AX173" i="15"/>
  <c r="AV173" i="15"/>
  <c r="AU173" i="15"/>
  <c r="AX172" i="15"/>
  <c r="AV172" i="15"/>
  <c r="AU172" i="15"/>
  <c r="AX171" i="15"/>
  <c r="AV171" i="15"/>
  <c r="AU171" i="15"/>
  <c r="AX170" i="15"/>
  <c r="AV170" i="15"/>
  <c r="AU170" i="15"/>
  <c r="AX169" i="15"/>
  <c r="AV169" i="15"/>
  <c r="AU169" i="15"/>
  <c r="AX168" i="15"/>
  <c r="AV168" i="15"/>
  <c r="AU168" i="15"/>
  <c r="AX167" i="15"/>
  <c r="AV167" i="15"/>
  <c r="AU167" i="15"/>
  <c r="AX166" i="15"/>
  <c r="AV166" i="15"/>
  <c r="AU166" i="15"/>
  <c r="AX165" i="15"/>
  <c r="AV165" i="15"/>
  <c r="AU165" i="15"/>
  <c r="AX164" i="15"/>
  <c r="AV164" i="15"/>
  <c r="AU164" i="15"/>
  <c r="AX163" i="15"/>
  <c r="AV163" i="15"/>
  <c r="AU163" i="15"/>
  <c r="AX162" i="15"/>
  <c r="AV162" i="15"/>
  <c r="AU162" i="15"/>
  <c r="AX161" i="15"/>
  <c r="AV161" i="15"/>
  <c r="AU161" i="15"/>
  <c r="AX160" i="15"/>
  <c r="AV160" i="15"/>
  <c r="AU160" i="15"/>
  <c r="AX159" i="15"/>
  <c r="AV159" i="15"/>
  <c r="AU159" i="15"/>
  <c r="AX158" i="15"/>
  <c r="AV158" i="15"/>
  <c r="AU158" i="15"/>
  <c r="AX157" i="15"/>
  <c r="AV157" i="15"/>
  <c r="AU157" i="15"/>
  <c r="AX156" i="15"/>
  <c r="AV156" i="15"/>
  <c r="AU156" i="15"/>
  <c r="AX155" i="15"/>
  <c r="AV155" i="15"/>
  <c r="AU155" i="15"/>
  <c r="AX154" i="15"/>
  <c r="AV154" i="15"/>
  <c r="AU154" i="15"/>
  <c r="AX153" i="15"/>
  <c r="AV153" i="15"/>
  <c r="AU153" i="15"/>
  <c r="AX152" i="15"/>
  <c r="AV152" i="15"/>
  <c r="AU152" i="15"/>
  <c r="AX151" i="15"/>
  <c r="AV151" i="15"/>
  <c r="AU151" i="15"/>
  <c r="AX150" i="15"/>
  <c r="AV150" i="15"/>
  <c r="AU150" i="15"/>
  <c r="AX149" i="15"/>
  <c r="AV149" i="15"/>
  <c r="AU149" i="15"/>
  <c r="AX148" i="15"/>
  <c r="AV148" i="15"/>
  <c r="AU148" i="15"/>
  <c r="AX147" i="15"/>
  <c r="AV147" i="15"/>
  <c r="AU147" i="15"/>
  <c r="AX146" i="15"/>
  <c r="AV146" i="15"/>
  <c r="AU146" i="15"/>
  <c r="AX145" i="15"/>
  <c r="AV145" i="15"/>
  <c r="AU145" i="15"/>
  <c r="AX144" i="15"/>
  <c r="AV144" i="15"/>
  <c r="AU144" i="15"/>
  <c r="AX143" i="15"/>
  <c r="AV143" i="15"/>
  <c r="AU143" i="15"/>
  <c r="AX142" i="15"/>
  <c r="AV142" i="15"/>
  <c r="AU142" i="15"/>
  <c r="AX141" i="15"/>
  <c r="AV141" i="15"/>
  <c r="AU141" i="15"/>
  <c r="AX140" i="15"/>
  <c r="AV140" i="15"/>
  <c r="AU140" i="15"/>
  <c r="AX139" i="15"/>
  <c r="AV139" i="15"/>
  <c r="AU139" i="15"/>
  <c r="AX138" i="15"/>
  <c r="AV138" i="15"/>
  <c r="AU138" i="15"/>
  <c r="AX137" i="15"/>
  <c r="AV137" i="15"/>
  <c r="AU137" i="15"/>
  <c r="AX136" i="15"/>
  <c r="AV136" i="15"/>
  <c r="AU136" i="15"/>
  <c r="AX135" i="15"/>
  <c r="AV135" i="15"/>
  <c r="AU135" i="15"/>
  <c r="AX134" i="15"/>
  <c r="AV134" i="15"/>
  <c r="AU134" i="15"/>
  <c r="AX133" i="15"/>
  <c r="AV133" i="15"/>
  <c r="AU133" i="15"/>
  <c r="AX132" i="15"/>
  <c r="AV132" i="15"/>
  <c r="AU132" i="15"/>
  <c r="AX131" i="15"/>
  <c r="AV131" i="15"/>
  <c r="AU131" i="15"/>
  <c r="AX130" i="15"/>
  <c r="AV130" i="15"/>
  <c r="AU130" i="15"/>
  <c r="AX129" i="15"/>
  <c r="AV129" i="15"/>
  <c r="AU129" i="15"/>
  <c r="AX128" i="15"/>
  <c r="AV128" i="15"/>
  <c r="AU128" i="15"/>
  <c r="AX127" i="15"/>
  <c r="AV127" i="15"/>
  <c r="AU127" i="15"/>
  <c r="AX126" i="15"/>
  <c r="AV126" i="15"/>
  <c r="AU126" i="15"/>
  <c r="AX125" i="15"/>
  <c r="AV125" i="15"/>
  <c r="AU125" i="15"/>
  <c r="AX124" i="15"/>
  <c r="AV124" i="15"/>
  <c r="AU124" i="15"/>
  <c r="AX123" i="15"/>
  <c r="AV123" i="15"/>
  <c r="AU123" i="15"/>
  <c r="AX122" i="15"/>
  <c r="AV122" i="15"/>
  <c r="AU122" i="15"/>
  <c r="AX121" i="15"/>
  <c r="AV121" i="15"/>
  <c r="AU121" i="15"/>
  <c r="AX120" i="15"/>
  <c r="AV120" i="15"/>
  <c r="AU120" i="15"/>
  <c r="AX119" i="15"/>
  <c r="AV119" i="15"/>
  <c r="AU119" i="15"/>
  <c r="AX118" i="15"/>
  <c r="AV118" i="15"/>
  <c r="AU118" i="15"/>
  <c r="AX117" i="15"/>
  <c r="AV117" i="15"/>
  <c r="AU117" i="15"/>
  <c r="AX116" i="15"/>
  <c r="AV116" i="15"/>
  <c r="AU116" i="15"/>
  <c r="AX115" i="15"/>
  <c r="AV115" i="15"/>
  <c r="AU115" i="15"/>
  <c r="AX114" i="15"/>
  <c r="AV114" i="15"/>
  <c r="AU114" i="15"/>
  <c r="AX113" i="15"/>
  <c r="AV113" i="15"/>
  <c r="AU113" i="15"/>
  <c r="AX112" i="15"/>
  <c r="AV112" i="15"/>
  <c r="AU112" i="15"/>
  <c r="AX111" i="15"/>
  <c r="AV111" i="15"/>
  <c r="AU111" i="15"/>
  <c r="AX110" i="15"/>
  <c r="AV110" i="15"/>
  <c r="AU110" i="15"/>
  <c r="AX109" i="15"/>
  <c r="AV109" i="15"/>
  <c r="AU109" i="15"/>
  <c r="AX108" i="15"/>
  <c r="AV108" i="15"/>
  <c r="AU108" i="15"/>
  <c r="AX107" i="15"/>
  <c r="AV107" i="15"/>
  <c r="AU107" i="15"/>
  <c r="AX106" i="15"/>
  <c r="AV106" i="15"/>
  <c r="AU106" i="15"/>
  <c r="AX105" i="15"/>
  <c r="AV105" i="15"/>
  <c r="AU105" i="15"/>
  <c r="AX104" i="15"/>
  <c r="AV104" i="15"/>
  <c r="AU104" i="15"/>
  <c r="AX103" i="15"/>
  <c r="AV103" i="15"/>
  <c r="AU103" i="15"/>
  <c r="AX102" i="15"/>
  <c r="AV102" i="15"/>
  <c r="AU102" i="15"/>
  <c r="AX101" i="15"/>
  <c r="AV101" i="15"/>
  <c r="AU101" i="15"/>
  <c r="AX100" i="15"/>
  <c r="AV100" i="15"/>
  <c r="AU100" i="15"/>
  <c r="AX99" i="15"/>
  <c r="AV99" i="15"/>
  <c r="AU99" i="15"/>
  <c r="AX98" i="15"/>
  <c r="AV98" i="15"/>
  <c r="AU98" i="15"/>
  <c r="AX97" i="15"/>
  <c r="AV97" i="15"/>
  <c r="AU97" i="15"/>
  <c r="AX96" i="15"/>
  <c r="AV96" i="15"/>
  <c r="AU96" i="15"/>
  <c r="AX95" i="15"/>
  <c r="AV95" i="15"/>
  <c r="AU95" i="15"/>
  <c r="AX94" i="15"/>
  <c r="AV94" i="15"/>
  <c r="AU94" i="15"/>
  <c r="AX93" i="15"/>
  <c r="AV93" i="15"/>
  <c r="AU93" i="15"/>
  <c r="AX92" i="15"/>
  <c r="AV92" i="15"/>
  <c r="AU92" i="15"/>
  <c r="AX91" i="15"/>
  <c r="AV91" i="15"/>
  <c r="AU91" i="15"/>
  <c r="AX90" i="15"/>
  <c r="AV90" i="15"/>
  <c r="AU90" i="15"/>
  <c r="AX89" i="15"/>
  <c r="AV89" i="15"/>
  <c r="AU89" i="15"/>
  <c r="AX88" i="15"/>
  <c r="AV88" i="15"/>
  <c r="AU88" i="15"/>
  <c r="AX87" i="15"/>
  <c r="AV87" i="15"/>
  <c r="AU87" i="15"/>
  <c r="AX86" i="15"/>
  <c r="AV86" i="15"/>
  <c r="AU86" i="15"/>
  <c r="AX85" i="15"/>
  <c r="AV85" i="15"/>
  <c r="AU85" i="15"/>
  <c r="AX84" i="15"/>
  <c r="AV84" i="15"/>
  <c r="AU84" i="15"/>
  <c r="AX83" i="15"/>
  <c r="AV83" i="15"/>
  <c r="AU83" i="15"/>
  <c r="AX82" i="15"/>
  <c r="AV82" i="15"/>
  <c r="AU82" i="15"/>
  <c r="AX81" i="15"/>
  <c r="AV81" i="15"/>
  <c r="AU81" i="15"/>
  <c r="AX80" i="15"/>
  <c r="AV80" i="15"/>
  <c r="AU80" i="15"/>
  <c r="AX79" i="15"/>
  <c r="AV79" i="15"/>
  <c r="AU79" i="15"/>
  <c r="AX78" i="15"/>
  <c r="AV78" i="15"/>
  <c r="AU78" i="15"/>
  <c r="AX77" i="15"/>
  <c r="AV77" i="15"/>
  <c r="AU77" i="15"/>
  <c r="AX76" i="15"/>
  <c r="AV76" i="15"/>
  <c r="AU76" i="15"/>
  <c r="AX75" i="15"/>
  <c r="AV75" i="15"/>
  <c r="AU75" i="15"/>
  <c r="AX74" i="15"/>
  <c r="AV74" i="15"/>
  <c r="AU74" i="15"/>
  <c r="AX73" i="15"/>
  <c r="AV73" i="15"/>
  <c r="AU73" i="15"/>
  <c r="AX72" i="15"/>
  <c r="AV72" i="15"/>
  <c r="AU72" i="15"/>
  <c r="AX71" i="15"/>
  <c r="AV71" i="15"/>
  <c r="AU71" i="15"/>
  <c r="AX70" i="15"/>
  <c r="AV70" i="15"/>
  <c r="AU70" i="15"/>
  <c r="AX69" i="15"/>
  <c r="AV69" i="15"/>
  <c r="AU69" i="15"/>
  <c r="AX68" i="15"/>
  <c r="AV68" i="15"/>
  <c r="AU68" i="15"/>
  <c r="AX67" i="15"/>
  <c r="AV67" i="15"/>
  <c r="AU67" i="15"/>
  <c r="AX66" i="15"/>
  <c r="AV66" i="15"/>
  <c r="AU66" i="15"/>
  <c r="AX65" i="15"/>
  <c r="AV65" i="15"/>
  <c r="AU65" i="15"/>
  <c r="AX64" i="15"/>
  <c r="AV64" i="15"/>
  <c r="AU64" i="15"/>
  <c r="AX63" i="15"/>
  <c r="AV63" i="15"/>
  <c r="AU63" i="15"/>
  <c r="AX62" i="15"/>
  <c r="AV62" i="15"/>
  <c r="AU62" i="15"/>
  <c r="AX61" i="15"/>
  <c r="AV61" i="15"/>
  <c r="AU61" i="15"/>
  <c r="AX60" i="15"/>
  <c r="AV60" i="15"/>
  <c r="AU60" i="15"/>
  <c r="AX59" i="15"/>
  <c r="AV59" i="15"/>
  <c r="AU59" i="15"/>
  <c r="AX58" i="15"/>
  <c r="AV58" i="15"/>
  <c r="AU58" i="15"/>
  <c r="AX57" i="15"/>
  <c r="AV57" i="15"/>
  <c r="AU57" i="15"/>
  <c r="AX56" i="15"/>
  <c r="AV56" i="15"/>
  <c r="AU56" i="15"/>
  <c r="AX55" i="15"/>
  <c r="AV55" i="15"/>
  <c r="AU55" i="15"/>
  <c r="AX54" i="15"/>
  <c r="AV54" i="15"/>
  <c r="AU54" i="15"/>
  <c r="AX53" i="15"/>
  <c r="AV53" i="15"/>
  <c r="AU53" i="15"/>
  <c r="AX52" i="15"/>
  <c r="AV52" i="15"/>
  <c r="AU52" i="15"/>
  <c r="AX51" i="15"/>
  <c r="AV51" i="15"/>
  <c r="AU51" i="15"/>
  <c r="AX50" i="15"/>
  <c r="AV50" i="15"/>
  <c r="AU50" i="15"/>
  <c r="AX49" i="15"/>
  <c r="AV49" i="15"/>
  <c r="AU49" i="15"/>
  <c r="AX48" i="15"/>
  <c r="AV48" i="15"/>
  <c r="AU48" i="15"/>
  <c r="AX47" i="15"/>
  <c r="AV47" i="15"/>
  <c r="AU47" i="15"/>
  <c r="AX46" i="15"/>
  <c r="AV46" i="15"/>
  <c r="AU46" i="15"/>
  <c r="AX45" i="15"/>
  <c r="AV45" i="15"/>
  <c r="AU45" i="15"/>
  <c r="AX44" i="15"/>
  <c r="AV44" i="15"/>
  <c r="AU44" i="15"/>
  <c r="AX43" i="15"/>
  <c r="AV43" i="15"/>
  <c r="AU43" i="15"/>
  <c r="AX42" i="15"/>
  <c r="AV42" i="15"/>
  <c r="AU42" i="15"/>
  <c r="AX41" i="15"/>
  <c r="AV41" i="15"/>
  <c r="AU41" i="15"/>
  <c r="AX40" i="15"/>
  <c r="AV40" i="15"/>
  <c r="AU40" i="15"/>
  <c r="AX39" i="15"/>
  <c r="AV39" i="15"/>
  <c r="AU39" i="15"/>
  <c r="AX38" i="15"/>
  <c r="AV38" i="15"/>
  <c r="AU38" i="15"/>
  <c r="AX37" i="15"/>
  <c r="AV37" i="15"/>
  <c r="AU37" i="15"/>
  <c r="AX36" i="15"/>
  <c r="AV36" i="15"/>
  <c r="AU36" i="15"/>
  <c r="AX35" i="15"/>
  <c r="AV35" i="15"/>
  <c r="AU35" i="15"/>
  <c r="AX34" i="15"/>
  <c r="AV34" i="15"/>
  <c r="AU34" i="15"/>
  <c r="AX33" i="15"/>
  <c r="AV33" i="15"/>
  <c r="AU33" i="15"/>
  <c r="AX32" i="15"/>
  <c r="AV32" i="15"/>
  <c r="AU32" i="15"/>
  <c r="AX31" i="15"/>
  <c r="AV31" i="15"/>
  <c r="AU31" i="15"/>
  <c r="AX30" i="15"/>
  <c r="AV30" i="15"/>
  <c r="AU30" i="15"/>
  <c r="AX29" i="15"/>
  <c r="AV29" i="15"/>
  <c r="AU29" i="15"/>
  <c r="AX28" i="15"/>
  <c r="AV28" i="15"/>
  <c r="AU28" i="15"/>
  <c r="AX27" i="15"/>
  <c r="AV27" i="15"/>
  <c r="AU27" i="15"/>
  <c r="AX26" i="15"/>
  <c r="AV26" i="15"/>
  <c r="AU26" i="15"/>
  <c r="AX25" i="15"/>
  <c r="AV25" i="15"/>
  <c r="AU25" i="15"/>
  <c r="AX24" i="15"/>
  <c r="AV24" i="15"/>
  <c r="AU24" i="15"/>
  <c r="AX23" i="15"/>
  <c r="AV23" i="15"/>
  <c r="AU23" i="15"/>
  <c r="AX22" i="15"/>
  <c r="AV22" i="15"/>
  <c r="AU22" i="15"/>
  <c r="AX21" i="15"/>
  <c r="AV21" i="15"/>
  <c r="AU21" i="15"/>
  <c r="AX20" i="15"/>
  <c r="AV20" i="15"/>
  <c r="AU20" i="15"/>
  <c r="AX19" i="15"/>
  <c r="AV19" i="15"/>
  <c r="AU19" i="15"/>
  <c r="AX18" i="15"/>
  <c r="AV18" i="15"/>
  <c r="AU18" i="15"/>
  <c r="AX17" i="15"/>
  <c r="AV17" i="15"/>
  <c r="AU17" i="15"/>
  <c r="AX16" i="15"/>
  <c r="AV16" i="15"/>
  <c r="AU16" i="15"/>
  <c r="AX15" i="15"/>
  <c r="AV15" i="15"/>
  <c r="AU15" i="15"/>
  <c r="AX14" i="15"/>
  <c r="AV14" i="15"/>
  <c r="AU14" i="15"/>
  <c r="AX13" i="15"/>
  <c r="AV13" i="15"/>
  <c r="AU13" i="15"/>
  <c r="AX12" i="15"/>
  <c r="AV12" i="15"/>
  <c r="AU12" i="15"/>
  <c r="AX11" i="15"/>
  <c r="AV11" i="15"/>
  <c r="AU11" i="15"/>
  <c r="I53" i="12" l="1"/>
  <c r="L53" i="12"/>
  <c r="J53" i="12"/>
  <c r="G53" i="12"/>
  <c r="K53" i="12"/>
  <c r="H53" i="12"/>
  <c r="F53" i="12"/>
  <c r="M6" i="12"/>
  <c r="M7" i="12"/>
  <c r="M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" i="12"/>
  <c r="R6" i="11"/>
  <c r="R7" i="11"/>
  <c r="R8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R45" i="11"/>
  <c r="R46" i="11"/>
  <c r="R47" i="11"/>
  <c r="R48" i="11"/>
  <c r="R49" i="11"/>
  <c r="R50" i="11"/>
  <c r="R51" i="11"/>
  <c r="R52" i="11"/>
  <c r="R5" i="11"/>
  <c r="I53" i="11"/>
  <c r="G53" i="11"/>
  <c r="O53" i="11"/>
  <c r="M53" i="11"/>
  <c r="K53" i="11"/>
  <c r="H53" i="11"/>
  <c r="N53" i="11"/>
  <c r="L53" i="11"/>
  <c r="J53" i="11"/>
  <c r="F53" i="11"/>
  <c r="P6" i="11"/>
  <c r="P7" i="11"/>
  <c r="P8" i="11"/>
  <c r="P9" i="11"/>
  <c r="P10" i="11"/>
  <c r="P11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P45" i="11"/>
  <c r="P46" i="11"/>
  <c r="P47" i="11"/>
  <c r="P48" i="11"/>
  <c r="P49" i="11"/>
  <c r="P50" i="11"/>
  <c r="P51" i="11"/>
  <c r="P52" i="11"/>
  <c r="P5" i="11"/>
</calcChain>
</file>

<file path=xl/sharedStrings.xml><?xml version="1.0" encoding="utf-8"?>
<sst xmlns="http://schemas.openxmlformats.org/spreadsheetml/2006/main" count="1601" uniqueCount="527">
  <si>
    <t>CID</t>
  </si>
  <si>
    <t>Community Name</t>
  </si>
  <si>
    <t>County</t>
  </si>
  <si>
    <t>Community Type</t>
  </si>
  <si>
    <t>WV RPDC Region</t>
  </si>
  <si>
    <t>Count Residential - Single Family Dwelling</t>
  </si>
  <si>
    <t>Value Residential - Single Family Dwelling</t>
  </si>
  <si>
    <t>Count Residential - Mobile Home</t>
  </si>
  <si>
    <t>Percent Count Residential - Mobile Home</t>
  </si>
  <si>
    <t>Value Residential - Mobile Home</t>
  </si>
  <si>
    <t>Count Single Family Total</t>
  </si>
  <si>
    <t>Value Single Family Total</t>
  </si>
  <si>
    <t>Count Residential - Multi-Family Dwelling 2-4 Units</t>
  </si>
  <si>
    <t>Value Residential - Multi-Family Dwelling 2-4 Units</t>
  </si>
  <si>
    <t>Count Residential Other &gt;4 Units</t>
  </si>
  <si>
    <t>Value Residential Other &gt;4 Units</t>
  </si>
  <si>
    <t>Count Commercial - Commercial</t>
  </si>
  <si>
    <t>Value Commercial - Commercial</t>
  </si>
  <si>
    <t>Count Commercial - Industrial</t>
  </si>
  <si>
    <t>Value Commercial - Industrial</t>
  </si>
  <si>
    <t>Count Other - Agricultural</t>
  </si>
  <si>
    <t>Value Other - Agricultural</t>
  </si>
  <si>
    <t>Count Other - Educational</t>
  </si>
  <si>
    <t>Value Other - Educational</t>
  </si>
  <si>
    <t>Count Other - Government</t>
  </si>
  <si>
    <t>Value Other - Government</t>
  </si>
  <si>
    <t>Count Other - Religious/Non-Profit</t>
  </si>
  <si>
    <t>Value Other - Religious/Non-Profit</t>
  </si>
  <si>
    <t>Count STRUCTURE USE - RESx</t>
  </si>
  <si>
    <t>Percent Count STRUCTURE USE - RESx</t>
  </si>
  <si>
    <t>Value STRUCTURE USE - RESx</t>
  </si>
  <si>
    <t>Percent Value STRUCTURE USE - RESx</t>
  </si>
  <si>
    <t>Count STRUCTURE USE - Commercial</t>
  </si>
  <si>
    <t>Value STRUCTURE USE - Commercial</t>
  </si>
  <si>
    <t>Count STRUCTURE USE - Other Non-Residential</t>
  </si>
  <si>
    <t>Value STRUCTURE USE - Other Non-Residential</t>
  </si>
  <si>
    <t>Count STRUCTURE TYPE - Residential (1-4 Units)</t>
  </si>
  <si>
    <t>Value STRUCTURE TYPE - Residential (1-4 Units)</t>
  </si>
  <si>
    <t>Count STRUCTURE TYPE - Non-Residential</t>
  </si>
  <si>
    <t>Value STRUCTURE TYPE - Non-Residential</t>
  </si>
  <si>
    <t>Count Floodplain Total (Effective &amp; Advisory)</t>
  </si>
  <si>
    <t>Value Floodplain Total (Effective &amp; Advisory)</t>
  </si>
  <si>
    <t>Barbour County*</t>
  </si>
  <si>
    <t>BARBOUR</t>
  </si>
  <si>
    <t>Unincorporated</t>
  </si>
  <si>
    <t>Belington</t>
  </si>
  <si>
    <t>Incorporated</t>
  </si>
  <si>
    <t>Junior</t>
  </si>
  <si>
    <t>Philippi</t>
  </si>
  <si>
    <t>Berkeley County*</t>
  </si>
  <si>
    <t>BERKELEY</t>
  </si>
  <si>
    <t>Martinsburg</t>
  </si>
  <si>
    <t>Boone County*</t>
  </si>
  <si>
    <t>BOONE</t>
  </si>
  <si>
    <t>Madison</t>
  </si>
  <si>
    <t>Whitesville</t>
  </si>
  <si>
    <t>Danville</t>
  </si>
  <si>
    <t>Sylvester</t>
  </si>
  <si>
    <t>Braxton County*</t>
  </si>
  <si>
    <t>BRAXTON</t>
  </si>
  <si>
    <t>Burnsville</t>
  </si>
  <si>
    <t>Sutton</t>
  </si>
  <si>
    <t>Gassaway</t>
  </si>
  <si>
    <t>Brooke County*</t>
  </si>
  <si>
    <t>BROOKE</t>
  </si>
  <si>
    <t>Bethany</t>
  </si>
  <si>
    <t>Follansbee</t>
  </si>
  <si>
    <t>Weirton**</t>
  </si>
  <si>
    <t>Split</t>
  </si>
  <si>
    <t>Wellsburg</t>
  </si>
  <si>
    <t>Beech Bottom</t>
  </si>
  <si>
    <t>Cabell County*</t>
  </si>
  <si>
    <t>CABELL</t>
  </si>
  <si>
    <t>Barboursville</t>
  </si>
  <si>
    <t>Huntington**</t>
  </si>
  <si>
    <t>Milton</t>
  </si>
  <si>
    <t>Calhoun County*</t>
  </si>
  <si>
    <t>CALHOUN</t>
  </si>
  <si>
    <t>Grantsville</t>
  </si>
  <si>
    <t>Clay County*</t>
  </si>
  <si>
    <t>CLAY</t>
  </si>
  <si>
    <t>Clay</t>
  </si>
  <si>
    <t>Doddridge County*</t>
  </si>
  <si>
    <t>DODDRIDGE</t>
  </si>
  <si>
    <t>West Union</t>
  </si>
  <si>
    <t>Ansted</t>
  </si>
  <si>
    <t>FAYETTE</t>
  </si>
  <si>
    <t>Meadow Bridge</t>
  </si>
  <si>
    <t>Montgomery**</t>
  </si>
  <si>
    <t>Oak Hill</t>
  </si>
  <si>
    <t>Pax</t>
  </si>
  <si>
    <t>Gauley Bridge</t>
  </si>
  <si>
    <t>Smithers**</t>
  </si>
  <si>
    <t>Mount Hope</t>
  </si>
  <si>
    <t>Fayette County*</t>
  </si>
  <si>
    <t>Gilmer County*</t>
  </si>
  <si>
    <t>GILMER</t>
  </si>
  <si>
    <t>Glenville</t>
  </si>
  <si>
    <t>Sand Fork</t>
  </si>
  <si>
    <t>Grant County*</t>
  </si>
  <si>
    <t>GRANT</t>
  </si>
  <si>
    <t>Petersburg</t>
  </si>
  <si>
    <t>Bayard</t>
  </si>
  <si>
    <t>Greenbrier County*</t>
  </si>
  <si>
    <t>GREENBRIER</t>
  </si>
  <si>
    <t>Alderson**</t>
  </si>
  <si>
    <t>Ronceverte</t>
  </si>
  <si>
    <t>Rupert</t>
  </si>
  <si>
    <t>White Sulphur Springs</t>
  </si>
  <si>
    <t>Rainelle</t>
  </si>
  <si>
    <t>Falling Springs</t>
  </si>
  <si>
    <t>Hampshire County*</t>
  </si>
  <si>
    <t>HAMPSHIRE</t>
  </si>
  <si>
    <t>Capon Bridge</t>
  </si>
  <si>
    <t>Romney</t>
  </si>
  <si>
    <t>Hancock County*</t>
  </si>
  <si>
    <t>HANCOCK</t>
  </si>
  <si>
    <t>Chester</t>
  </si>
  <si>
    <t>New Cumberland</t>
  </si>
  <si>
    <t>Hardy County*</t>
  </si>
  <si>
    <t>HARDY</t>
  </si>
  <si>
    <t>Moorefield</t>
  </si>
  <si>
    <t>Wardensville</t>
  </si>
  <si>
    <t>Harrison County*</t>
  </si>
  <si>
    <t>HARRISON</t>
  </si>
  <si>
    <t>Anmoore</t>
  </si>
  <si>
    <t>Bridgeport</t>
  </si>
  <si>
    <t>Clarksburg</t>
  </si>
  <si>
    <t>Lost Creek</t>
  </si>
  <si>
    <t>Lumberport</t>
  </si>
  <si>
    <t>Nutter Fort</t>
  </si>
  <si>
    <t>Shinnston</t>
  </si>
  <si>
    <t>Stonewood</t>
  </si>
  <si>
    <t>West Milford</t>
  </si>
  <si>
    <t>Salem</t>
  </si>
  <si>
    <t>Jackson County*</t>
  </si>
  <si>
    <t>JACKSON</t>
  </si>
  <si>
    <t>Ripley</t>
  </si>
  <si>
    <t>Ravenswood</t>
  </si>
  <si>
    <t>Jefferson County*</t>
  </si>
  <si>
    <t>JEFFERSON</t>
  </si>
  <si>
    <t>Bolivar</t>
  </si>
  <si>
    <t>Charles Town</t>
  </si>
  <si>
    <t>Ranson</t>
  </si>
  <si>
    <t>Shepherdstown</t>
  </si>
  <si>
    <t>Kanawha County*</t>
  </si>
  <si>
    <t>KANAWHA</t>
  </si>
  <si>
    <t>Belle</t>
  </si>
  <si>
    <t>Cedar Grove</t>
  </si>
  <si>
    <t>Charleston</t>
  </si>
  <si>
    <t>Chesapeake</t>
  </si>
  <si>
    <t>Clendenin</t>
  </si>
  <si>
    <t>Dunbar</t>
  </si>
  <si>
    <t>East Bank</t>
  </si>
  <si>
    <t>Glasgow</t>
  </si>
  <si>
    <t>Marmet</t>
  </si>
  <si>
    <t>Nitro**</t>
  </si>
  <si>
    <t>Pratt</t>
  </si>
  <si>
    <t>St. Albans</t>
  </si>
  <si>
    <t>South Charleston</t>
  </si>
  <si>
    <t>Handley</t>
  </si>
  <si>
    <t>Lewis County*</t>
  </si>
  <si>
    <t>LEWIS</t>
  </si>
  <si>
    <t>Jane Lew</t>
  </si>
  <si>
    <t>Weston</t>
  </si>
  <si>
    <t>Lincoln County*</t>
  </si>
  <si>
    <t>LINCOLN</t>
  </si>
  <si>
    <t>Hamlin</t>
  </si>
  <si>
    <t>West Hamlin</t>
  </si>
  <si>
    <t>Logan County*</t>
  </si>
  <si>
    <t>LOGAN</t>
  </si>
  <si>
    <t>Chapmanville</t>
  </si>
  <si>
    <t>Mitchell Heights</t>
  </si>
  <si>
    <t>Logan</t>
  </si>
  <si>
    <t>Man</t>
  </si>
  <si>
    <t>West Logan</t>
  </si>
  <si>
    <t>Marion County*</t>
  </si>
  <si>
    <t>MARION</t>
  </si>
  <si>
    <t>Barrackville</t>
  </si>
  <si>
    <t>Fairmont</t>
  </si>
  <si>
    <t>Fairview</t>
  </si>
  <si>
    <t>Farmington</t>
  </si>
  <si>
    <t>Grant</t>
  </si>
  <si>
    <t>Mannington</t>
  </si>
  <si>
    <t>Monongah</t>
  </si>
  <si>
    <t>Rivesville</t>
  </si>
  <si>
    <t>Worthington</t>
  </si>
  <si>
    <t>Pleasant Valley</t>
  </si>
  <si>
    <t>Marshall County*</t>
  </si>
  <si>
    <t>MARSHALL</t>
  </si>
  <si>
    <t>Benwood</t>
  </si>
  <si>
    <t>Glen Dale</t>
  </si>
  <si>
    <t>Mcmechen</t>
  </si>
  <si>
    <t>Moundsville</t>
  </si>
  <si>
    <t>Cameron</t>
  </si>
  <si>
    <t>Wheeling**</t>
  </si>
  <si>
    <t>Mason County*</t>
  </si>
  <si>
    <t>MASON</t>
  </si>
  <si>
    <t>Leon</t>
  </si>
  <si>
    <t>Hartford</t>
  </si>
  <si>
    <t>Mason</t>
  </si>
  <si>
    <t>New Haven</t>
  </si>
  <si>
    <t>Point Pleasant</t>
  </si>
  <si>
    <t>Henderson</t>
  </si>
  <si>
    <t>McDowell County*</t>
  </si>
  <si>
    <t>MCDOWELL</t>
  </si>
  <si>
    <t>Anawalt</t>
  </si>
  <si>
    <t>Davy</t>
  </si>
  <si>
    <t>Gary</t>
  </si>
  <si>
    <t>Iaeger</t>
  </si>
  <si>
    <t>Keystone</t>
  </si>
  <si>
    <t>Kimball</t>
  </si>
  <si>
    <t>Northfork</t>
  </si>
  <si>
    <t>War</t>
  </si>
  <si>
    <t>Welch</t>
  </si>
  <si>
    <t>Bradshaw</t>
  </si>
  <si>
    <t>Mercer County*</t>
  </si>
  <si>
    <t>MERCER</t>
  </si>
  <si>
    <t>Bramwell</t>
  </si>
  <si>
    <t>Oakvale</t>
  </si>
  <si>
    <t>Princeton</t>
  </si>
  <si>
    <t>Bluefield</t>
  </si>
  <si>
    <t>Mineral County*</t>
  </si>
  <si>
    <t>MINERAL</t>
  </si>
  <si>
    <t>Keyser</t>
  </si>
  <si>
    <t>Piedmont</t>
  </si>
  <si>
    <t>Ridgeley</t>
  </si>
  <si>
    <t>Mingo County*</t>
  </si>
  <si>
    <t>MINGO</t>
  </si>
  <si>
    <t>Delbarton</t>
  </si>
  <si>
    <t>Gilbert</t>
  </si>
  <si>
    <t>Kermit</t>
  </si>
  <si>
    <t>Williamson</t>
  </si>
  <si>
    <t>Matewan</t>
  </si>
  <si>
    <t>Monongalia County*</t>
  </si>
  <si>
    <t>MONONGALIA</t>
  </si>
  <si>
    <t>Blacksville</t>
  </si>
  <si>
    <t>Morgantown</t>
  </si>
  <si>
    <t>Granville</t>
  </si>
  <si>
    <t>Star City</t>
  </si>
  <si>
    <t>Westover</t>
  </si>
  <si>
    <t>Monroe County*</t>
  </si>
  <si>
    <t>MONROE</t>
  </si>
  <si>
    <t>Peterstown</t>
  </si>
  <si>
    <t>Morgan County*</t>
  </si>
  <si>
    <t>MORGAN</t>
  </si>
  <si>
    <t>Bath</t>
  </si>
  <si>
    <t>Paw Paw</t>
  </si>
  <si>
    <t>Nicholas County*</t>
  </si>
  <si>
    <t>NICHOLAS</t>
  </si>
  <si>
    <t>Richwood</t>
  </si>
  <si>
    <t>Summersville</t>
  </si>
  <si>
    <t>Ohio County*</t>
  </si>
  <si>
    <t>OHIO</t>
  </si>
  <si>
    <t>West Liberty</t>
  </si>
  <si>
    <t>Triadelphia</t>
  </si>
  <si>
    <t>Valley Grove</t>
  </si>
  <si>
    <t>Pendleton County*</t>
  </si>
  <si>
    <t>PENDLETON</t>
  </si>
  <si>
    <t>Franklin</t>
  </si>
  <si>
    <t>Pleasants County*</t>
  </si>
  <si>
    <t>PLEASANTS</t>
  </si>
  <si>
    <t>St. Mary's</t>
  </si>
  <si>
    <t>Belmont</t>
  </si>
  <si>
    <t>Pocahontas County*</t>
  </si>
  <si>
    <t>POCAHONTAS</t>
  </si>
  <si>
    <t>Durbin</t>
  </si>
  <si>
    <t>Marlinton</t>
  </si>
  <si>
    <t>Preston County*</t>
  </si>
  <si>
    <t>PRESTON</t>
  </si>
  <si>
    <t>Albright</t>
  </si>
  <si>
    <t>Bruceton Mills</t>
  </si>
  <si>
    <t>Rowlesburg</t>
  </si>
  <si>
    <t>Kingwood</t>
  </si>
  <si>
    <t>Terra Alta</t>
  </si>
  <si>
    <t>Newburg</t>
  </si>
  <si>
    <t>Reedsville</t>
  </si>
  <si>
    <t>Masontown</t>
  </si>
  <si>
    <t>PUTNAM</t>
  </si>
  <si>
    <t>Bancroft</t>
  </si>
  <si>
    <t>Buffalo</t>
  </si>
  <si>
    <t>Hurricane</t>
  </si>
  <si>
    <t>Eleanor</t>
  </si>
  <si>
    <t>Winfield</t>
  </si>
  <si>
    <t>Putnam County*</t>
  </si>
  <si>
    <t>Poca</t>
  </si>
  <si>
    <t>Raleigh County*</t>
  </si>
  <si>
    <t>RALEIGH</t>
  </si>
  <si>
    <t>Beckley</t>
  </si>
  <si>
    <t>Lester</t>
  </si>
  <si>
    <t>Rhodell</t>
  </si>
  <si>
    <t>Sophia</t>
  </si>
  <si>
    <t>Mabscott</t>
  </si>
  <si>
    <t>Womelsdorf (Coalton)</t>
  </si>
  <si>
    <t>RANDOLPH</t>
  </si>
  <si>
    <t>Huttonsville</t>
  </si>
  <si>
    <t>Montrose</t>
  </si>
  <si>
    <t>Mill Creek</t>
  </si>
  <si>
    <t>Beverly</t>
  </si>
  <si>
    <t>Elkins</t>
  </si>
  <si>
    <t>Randolph County*</t>
  </si>
  <si>
    <t>Ritchie County*</t>
  </si>
  <si>
    <t>RITCHIE</t>
  </si>
  <si>
    <t>Harrisville</t>
  </si>
  <si>
    <t>Cairo</t>
  </si>
  <si>
    <t>Ellenboro</t>
  </si>
  <si>
    <t>Pennsboro</t>
  </si>
  <si>
    <t>Auburn</t>
  </si>
  <si>
    <t>Pullman</t>
  </si>
  <si>
    <t>Roane County*</t>
  </si>
  <si>
    <t>ROANE</t>
  </si>
  <si>
    <t>Reedy</t>
  </si>
  <si>
    <t>Spencer</t>
  </si>
  <si>
    <t>Summers County*</t>
  </si>
  <si>
    <t>SUMMERS</t>
  </si>
  <si>
    <t>Hinton</t>
  </si>
  <si>
    <t>Taylor County*</t>
  </si>
  <si>
    <t>TAYLOR</t>
  </si>
  <si>
    <t>Flemington</t>
  </si>
  <si>
    <t>Grafton</t>
  </si>
  <si>
    <t>Tucker County*</t>
  </si>
  <si>
    <t>TUCKER</t>
  </si>
  <si>
    <t>Hendricks</t>
  </si>
  <si>
    <t>Hambleton</t>
  </si>
  <si>
    <t>Parsons</t>
  </si>
  <si>
    <t>Thomas</t>
  </si>
  <si>
    <t>Davis</t>
  </si>
  <si>
    <t>Tyler County*</t>
  </si>
  <si>
    <t>TYLER</t>
  </si>
  <si>
    <t>Middlebourne</t>
  </si>
  <si>
    <t>Paden City**</t>
  </si>
  <si>
    <t>Sistersville</t>
  </si>
  <si>
    <t>Friendly</t>
  </si>
  <si>
    <t>Upshur County*</t>
  </si>
  <si>
    <t>UPSHUR</t>
  </si>
  <si>
    <t>Buckhannon</t>
  </si>
  <si>
    <t>Wayne County*</t>
  </si>
  <si>
    <t>WAYNE</t>
  </si>
  <si>
    <t>Fort Gay</t>
  </si>
  <si>
    <t>Kenova</t>
  </si>
  <si>
    <t>Wayne</t>
  </si>
  <si>
    <t>Ceredo</t>
  </si>
  <si>
    <t>Webster County*</t>
  </si>
  <si>
    <t>WEBSTER</t>
  </si>
  <si>
    <t>Addison</t>
  </si>
  <si>
    <t>Camden-On-Gauley</t>
  </si>
  <si>
    <t>Cowen</t>
  </si>
  <si>
    <t>Wetzel County*</t>
  </si>
  <si>
    <t>WETZEL</t>
  </si>
  <si>
    <t>New Martinsville</t>
  </si>
  <si>
    <t>Pine Grove</t>
  </si>
  <si>
    <t>Hundred</t>
  </si>
  <si>
    <t>Smithfield</t>
  </si>
  <si>
    <t>Wirt County*</t>
  </si>
  <si>
    <t>WIRT</t>
  </si>
  <si>
    <t>Elizabeth</t>
  </si>
  <si>
    <t>Wood County*</t>
  </si>
  <si>
    <t>WOOD</t>
  </si>
  <si>
    <t>Parkersburg</t>
  </si>
  <si>
    <t>Vienna</t>
  </si>
  <si>
    <t>Williamstown</t>
  </si>
  <si>
    <t>Oceana</t>
  </si>
  <si>
    <t>WYOMING</t>
  </si>
  <si>
    <t>Pineville</t>
  </si>
  <si>
    <t>Mullens</t>
  </si>
  <si>
    <t>Wyoming County*</t>
  </si>
  <si>
    <t>SPLIT COMMUNITIES</t>
  </si>
  <si>
    <t>GREENBRIER &amp; MONROE</t>
  </si>
  <si>
    <t>4 &amp; 1</t>
  </si>
  <si>
    <t>CABELL &amp; WAYNE</t>
  </si>
  <si>
    <t>2 &amp; 2</t>
  </si>
  <si>
    <t>FAYETTE &amp; KANAWHA</t>
  </si>
  <si>
    <t>4 &amp; 3</t>
  </si>
  <si>
    <t>KANAWHA &amp; PUTNAM</t>
  </si>
  <si>
    <t>3 &amp; 3</t>
  </si>
  <si>
    <t>TYLER &amp; WETZEL</t>
  </si>
  <si>
    <t>5 &amp; 10</t>
  </si>
  <si>
    <t>BROOKE &amp; HANCOCK</t>
  </si>
  <si>
    <t>11 &amp; 11</t>
  </si>
  <si>
    <t>MARSHALL &amp; OHIO</t>
  </si>
  <si>
    <t>10 &amp; 10</t>
  </si>
  <si>
    <t>COMMUNITY IDENTIFICATION</t>
  </si>
  <si>
    <t>LAND USE TYPE - OCCUPANCY CLASS</t>
  </si>
  <si>
    <t xml:space="preserve">Floodplain Total </t>
  </si>
  <si>
    <t>RESIDENTIAL</t>
  </si>
  <si>
    <t xml:space="preserve">RESIDENTIAL OTHER </t>
  </si>
  <si>
    <t>NON-RESIDENTIAL BUSINESS</t>
  </si>
  <si>
    <t>NON-RESIDENTIAL OTHER</t>
  </si>
  <si>
    <t>NON-RESIDENTIAL</t>
  </si>
  <si>
    <t>RESIDENTIAL &amp; NON-RESIDENTIAL
(Effective &amp; Advisory Floodplains)</t>
  </si>
  <si>
    <t>Hazus Occupancy Generalized</t>
  </si>
  <si>
    <t>COMMERIAL</t>
  </si>
  <si>
    <t>COMMERCIAL</t>
  </si>
  <si>
    <t>OTHER</t>
  </si>
  <si>
    <t>Residential (all Units)
(Single and Group Housing)</t>
  </si>
  <si>
    <t>Commercial</t>
  </si>
  <si>
    <t>Other
Non-Residential</t>
  </si>
  <si>
    <t>Residential
(1-4 Units)</t>
  </si>
  <si>
    <t>Non-Residential
(Residential Units &gt; 4, Commercial &amp; Other)</t>
  </si>
  <si>
    <t>Hazus Occupancy Specific</t>
  </si>
  <si>
    <t>R - Single Family Home</t>
  </si>
  <si>
    <t>R - Manufactured (Mobile) Home</t>
  </si>
  <si>
    <t>R - Single Family Total</t>
  </si>
  <si>
    <t>R - Family 2-4 Units</t>
  </si>
  <si>
    <t>R - Other Residential Res &gt; 4 Units</t>
  </si>
  <si>
    <t>C - Commercial</t>
  </si>
  <si>
    <t>C - Industrial</t>
  </si>
  <si>
    <t>O - Agriculture</t>
  </si>
  <si>
    <t>O - Educational</t>
  </si>
  <si>
    <t>O - Government</t>
  </si>
  <si>
    <t>O - Religion/Non-Profit</t>
  </si>
  <si>
    <t>Lookup</t>
  </si>
  <si>
    <t>RES1</t>
  </si>
  <si>
    <t>RES2</t>
  </si>
  <si>
    <t>RES1 &amp; RES2</t>
  </si>
  <si>
    <t>RES3A &amp; RES3B</t>
  </si>
  <si>
    <t>RES3C to RES6</t>
  </si>
  <si>
    <t>COM1 to COM6</t>
  </si>
  <si>
    <t>IND1 to IND6</t>
  </si>
  <si>
    <t>AGR1</t>
  </si>
  <si>
    <t>EDU1 &amp; EDU2</t>
  </si>
  <si>
    <t>GOV1 &amp; GOV2</t>
  </si>
  <si>
    <t>REL1</t>
  </si>
  <si>
    <r>
      <t xml:space="preserve">ALL </t>
    </r>
    <r>
      <rPr>
        <b/>
        <sz val="11"/>
        <color theme="1"/>
        <rFont val="Calibri"/>
        <family val="2"/>
        <scheme val="minor"/>
      </rPr>
      <t>RESx</t>
    </r>
    <r>
      <rPr>
        <sz val="11"/>
        <color theme="1"/>
        <rFont val="Calibri"/>
        <family val="2"/>
        <scheme val="minor"/>
      </rPr>
      <t xml:space="preserve"> Classes
(RES1 to RES6)</t>
    </r>
  </si>
  <si>
    <r>
      <t xml:space="preserve">ALL </t>
    </r>
    <r>
      <rPr>
        <b/>
        <sz val="11"/>
        <color theme="1"/>
        <rFont val="Calibri"/>
        <family val="2"/>
        <scheme val="minor"/>
      </rPr>
      <t>COMx</t>
    </r>
    <r>
      <rPr>
        <sz val="11"/>
        <color theme="1"/>
        <rFont val="Calibri"/>
        <family val="2"/>
        <scheme val="minor"/>
      </rPr>
      <t xml:space="preserve"> and</t>
    </r>
    <r>
      <rPr>
        <b/>
        <sz val="11"/>
        <color theme="1"/>
        <rFont val="Calibri"/>
        <family val="2"/>
        <scheme val="minor"/>
      </rPr>
      <t xml:space="preserve"> INDx</t>
    </r>
    <r>
      <rPr>
        <sz val="11"/>
        <color theme="1"/>
        <rFont val="Calibri"/>
        <family val="2"/>
        <scheme val="minor"/>
      </rPr>
      <t xml:space="preserve"> Classes
(COM1-6 &amp; IND1-6) </t>
    </r>
  </si>
  <si>
    <r>
      <rPr>
        <b/>
        <sz val="11"/>
        <color theme="1"/>
        <rFont val="Calibri"/>
        <family val="2"/>
        <scheme val="minor"/>
      </rPr>
      <t>RES1</t>
    </r>
    <r>
      <rPr>
        <sz val="11"/>
        <color theme="1"/>
        <rFont val="Calibri"/>
        <family val="2"/>
        <scheme val="minor"/>
      </rPr>
      <t xml:space="preserve"> to </t>
    </r>
    <r>
      <rPr>
        <b/>
        <sz val="11"/>
        <color theme="1"/>
        <rFont val="Calibri"/>
        <family val="2"/>
        <scheme val="minor"/>
      </rPr>
      <t>RES3B</t>
    </r>
  </si>
  <si>
    <r>
      <rPr>
        <b/>
        <sz val="11"/>
        <color theme="1"/>
        <rFont val="Calibri"/>
        <family val="2"/>
        <scheme val="minor"/>
      </rPr>
      <t>RES3C</t>
    </r>
    <r>
      <rPr>
        <sz val="11"/>
        <color theme="1"/>
        <rFont val="Calibri"/>
        <family val="2"/>
        <scheme val="minor"/>
      </rPr>
      <t xml:space="preserve"> to</t>
    </r>
    <r>
      <rPr>
        <b/>
        <sz val="11"/>
        <color theme="1"/>
        <rFont val="Calibri"/>
        <family val="2"/>
        <scheme val="minor"/>
      </rPr>
      <t xml:space="preserve"> RES6</t>
    </r>
    <r>
      <rPr>
        <sz val="11"/>
        <color theme="1"/>
        <rFont val="Calibri"/>
        <family val="2"/>
        <scheme val="minor"/>
      </rPr>
      <t>,</t>
    </r>
    <r>
      <rPr>
        <b/>
        <sz val="11"/>
        <color theme="1"/>
        <rFont val="Calibri"/>
        <family val="2"/>
        <scheme val="minor"/>
      </rPr>
      <t xml:space="preserve"> COMx, INDx</t>
    </r>
    <r>
      <rPr>
        <sz val="11"/>
        <color theme="1"/>
        <rFont val="Calibri"/>
        <family val="2"/>
        <scheme val="minor"/>
      </rPr>
      <t>,</t>
    </r>
    <r>
      <rPr>
        <b/>
        <sz val="11"/>
        <color theme="1"/>
        <rFont val="Calibri"/>
        <family val="2"/>
        <scheme val="minor"/>
      </rPr>
      <t xml:space="preserve"> AGR1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EDUx</t>
    </r>
    <r>
      <rPr>
        <sz val="11"/>
        <color theme="1"/>
        <rFont val="Calibri"/>
        <family val="2"/>
        <scheme val="minor"/>
      </rPr>
      <t>,</t>
    </r>
    <r>
      <rPr>
        <b/>
        <sz val="11"/>
        <color theme="1"/>
        <rFont val="Calibri"/>
        <family val="2"/>
        <scheme val="minor"/>
      </rPr>
      <t xml:space="preserve"> GOVx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REL1</t>
    </r>
  </si>
  <si>
    <t xml:space="preserve">All Hazus 33 Specific Occupancy Classes </t>
  </si>
  <si>
    <t>PERCENT Count Residential - Mobile Home</t>
  </si>
  <si>
    <t>PERCENT Count STRUCTURE USE - RESx</t>
  </si>
  <si>
    <t>PERCENT Value STRUCTURE USE - RESx</t>
  </si>
  <si>
    <t>Rank on Count</t>
  </si>
  <si>
    <t>Rank on Value</t>
  </si>
  <si>
    <t>HIGH-RISK EFFECTIVE &amp; ADVISORY ZONES</t>
  </si>
  <si>
    <t>Data Fields</t>
  </si>
  <si>
    <t>Hazus Specific Occupancy Label</t>
  </si>
  <si>
    <t>Generalized Occupancy Category</t>
  </si>
  <si>
    <t>Residential / Non-Residential</t>
  </si>
  <si>
    <t>Hazus Occupancy Class Lookup</t>
  </si>
  <si>
    <t>Incorporated/Unincorporated</t>
  </si>
  <si>
    <t>12 BUILDING OCCUPANCY CLASSES</t>
  </si>
  <si>
    <t>R - Single Family Home (Stick built on site)</t>
  </si>
  <si>
    <t>R - Single Family Manufactured (Mobile) Home</t>
  </si>
  <si>
    <t>Count Residential - Multi-Family - Duplex</t>
  </si>
  <si>
    <t>RES3A</t>
  </si>
  <si>
    <t>R - Family 2-3 Units</t>
  </si>
  <si>
    <t>Value Residential - Multi-Family - Duplex</t>
  </si>
  <si>
    <t>Count Residential - Multi-Family Dwelling 3-4 Units</t>
  </si>
  <si>
    <t>RES3B</t>
  </si>
  <si>
    <t>R - Family 3-4 Units</t>
  </si>
  <si>
    <t>Value Residential - Multi-Family Dwelling 3-4 Units</t>
  </si>
  <si>
    <t>Count Residential Multi-Family Dwelling &gt;4 Units</t>
  </si>
  <si>
    <t>RES3C to RES3F</t>
  </si>
  <si>
    <t>Residential &gt; 4 Multi-Family</t>
  </si>
  <si>
    <t>Value Residential Multi-Family Dwelling &gt;4 Units</t>
  </si>
  <si>
    <t>Count Residential - Other</t>
  </si>
  <si>
    <t>RES4 to RES6</t>
  </si>
  <si>
    <t>Residential &gt; 4 Other (Group Quarters)</t>
  </si>
  <si>
    <t>Value Residential - Other</t>
  </si>
  <si>
    <t>COMMERCIAL NON-RESIDENTIAL</t>
  </si>
  <si>
    <t>Industrial</t>
  </si>
  <si>
    <t>Agriculture</t>
  </si>
  <si>
    <t>OTHER NON-RESIDENTIAL</t>
  </si>
  <si>
    <t>Educational</t>
  </si>
  <si>
    <t>Government</t>
  </si>
  <si>
    <t>Religion/Non-Profit</t>
  </si>
  <si>
    <r>
      <t xml:space="preserve">OCCUPANCY BY </t>
    </r>
    <r>
      <rPr>
        <b/>
        <i/>
        <sz val="11"/>
        <rFont val="Calibri"/>
        <family val="2"/>
        <scheme val="minor"/>
      </rPr>
      <t>STRUCTURE USE</t>
    </r>
    <r>
      <rPr>
        <b/>
        <sz val="11"/>
        <rFont val="Calibri"/>
        <family val="2"/>
        <scheme val="minor"/>
      </rPr>
      <t xml:space="preserve"> (WV Flood Tool Classification)</t>
    </r>
  </si>
  <si>
    <t xml:space="preserve">Count STRUCTURE USE - RESx </t>
  </si>
  <si>
    <t xml:space="preserve">Value STRUCTURE USE -  RESx </t>
  </si>
  <si>
    <r>
      <rPr>
        <b/>
        <sz val="11"/>
        <color theme="1"/>
        <rFont val="Calibri"/>
        <family val="2"/>
        <scheme val="minor"/>
      </rPr>
      <t>AGR1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EDUx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GOVx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REL1</t>
    </r>
  </si>
  <si>
    <r>
      <t xml:space="preserve">OCCUPANCY BY </t>
    </r>
    <r>
      <rPr>
        <b/>
        <i/>
        <sz val="11"/>
        <rFont val="Calibri"/>
        <family val="2"/>
        <scheme val="minor"/>
      </rPr>
      <t>STRUCTURE TYPE</t>
    </r>
  </si>
  <si>
    <t>TOTAL FLOODPLAIN</t>
  </si>
  <si>
    <t>All</t>
  </si>
  <si>
    <t>RESIDENTIAL &amp; NON-RESIDENTIAL</t>
  </si>
  <si>
    <t xml:space="preserve">RANK on COMMUNITY TYPE:  </t>
  </si>
  <si>
    <t>Uninc.</t>
  </si>
  <si>
    <t>Incorp.</t>
  </si>
  <si>
    <t>Split Community</t>
  </si>
  <si>
    <t>Rank AR</t>
  </si>
  <si>
    <t>Rank AS</t>
  </si>
  <si>
    <r>
      <t xml:space="preserve">Occupancy by </t>
    </r>
    <r>
      <rPr>
        <b/>
        <sz val="9"/>
        <color theme="1"/>
        <rFont val="Calibri"/>
        <family val="2"/>
        <scheme val="minor"/>
      </rPr>
      <t>Structure Type</t>
    </r>
  </si>
  <si>
    <r>
      <rPr>
        <b/>
        <sz val="9"/>
        <color theme="1"/>
        <rFont val="Calibri"/>
        <family val="2"/>
        <scheme val="minor"/>
      </rPr>
      <t>RES1</t>
    </r>
    <r>
      <rPr>
        <sz val="9"/>
        <color theme="1"/>
        <rFont val="Calibri"/>
        <family val="2"/>
        <scheme val="minor"/>
      </rPr>
      <t xml:space="preserve"> to </t>
    </r>
    <r>
      <rPr>
        <b/>
        <sz val="9"/>
        <color theme="1"/>
        <rFont val="Calibri"/>
        <family val="2"/>
        <scheme val="minor"/>
      </rPr>
      <t>RES3B</t>
    </r>
  </si>
  <si>
    <r>
      <rPr>
        <b/>
        <sz val="9"/>
        <color theme="1"/>
        <rFont val="Calibri"/>
        <family val="2"/>
        <scheme val="minor"/>
      </rPr>
      <t>RES3C</t>
    </r>
    <r>
      <rPr>
        <sz val="9"/>
        <color theme="1"/>
        <rFont val="Calibri"/>
        <family val="2"/>
        <scheme val="minor"/>
      </rPr>
      <t xml:space="preserve"> to</t>
    </r>
    <r>
      <rPr>
        <b/>
        <sz val="9"/>
        <color theme="1"/>
        <rFont val="Calibri"/>
        <family val="2"/>
        <scheme val="minor"/>
      </rPr>
      <t xml:space="preserve"> RES6</t>
    </r>
    <r>
      <rPr>
        <sz val="9"/>
        <color theme="1"/>
        <rFont val="Calibri"/>
        <family val="2"/>
        <scheme val="minor"/>
      </rPr>
      <t>,</t>
    </r>
    <r>
      <rPr>
        <b/>
        <sz val="9"/>
        <color theme="1"/>
        <rFont val="Calibri"/>
        <family val="2"/>
        <scheme val="minor"/>
      </rPr>
      <t xml:space="preserve"> COMx, INDx</t>
    </r>
    <r>
      <rPr>
        <sz val="9"/>
        <color theme="1"/>
        <rFont val="Calibri"/>
        <family val="2"/>
        <scheme val="minor"/>
      </rPr>
      <t>,</t>
    </r>
    <r>
      <rPr>
        <b/>
        <sz val="9"/>
        <color theme="1"/>
        <rFont val="Calibri"/>
        <family val="2"/>
        <scheme val="minor"/>
      </rPr>
      <t xml:space="preserve"> AGR1</t>
    </r>
    <r>
      <rPr>
        <sz val="9"/>
        <color theme="1"/>
        <rFont val="Calibri"/>
        <family val="2"/>
        <scheme val="minor"/>
      </rPr>
      <t xml:space="preserve">, </t>
    </r>
    <r>
      <rPr>
        <b/>
        <sz val="9"/>
        <color theme="1"/>
        <rFont val="Calibri"/>
        <family val="2"/>
        <scheme val="minor"/>
      </rPr>
      <t>EDUx</t>
    </r>
    <r>
      <rPr>
        <sz val="9"/>
        <color theme="1"/>
        <rFont val="Calibri"/>
        <family val="2"/>
        <scheme val="minor"/>
      </rPr>
      <t>,</t>
    </r>
    <r>
      <rPr>
        <b/>
        <sz val="9"/>
        <color theme="1"/>
        <rFont val="Calibri"/>
        <family val="2"/>
        <scheme val="minor"/>
      </rPr>
      <t xml:space="preserve"> GOVx</t>
    </r>
    <r>
      <rPr>
        <sz val="9"/>
        <color theme="1"/>
        <rFont val="Calibri"/>
        <family val="2"/>
        <scheme val="minor"/>
      </rPr>
      <t xml:space="preserve">, </t>
    </r>
    <r>
      <rPr>
        <b/>
        <sz val="9"/>
        <color theme="1"/>
        <rFont val="Calibri"/>
        <family val="2"/>
        <scheme val="minor"/>
      </rPr>
      <t>REL1</t>
    </r>
  </si>
  <si>
    <r>
      <rPr>
        <b/>
        <sz val="11"/>
        <color theme="1"/>
        <rFont val="Calibri"/>
        <family val="2"/>
        <scheme val="minor"/>
      </rPr>
      <t>BUILDING EXPOSURE</t>
    </r>
    <r>
      <rPr>
        <sz val="11"/>
        <color theme="1"/>
        <rFont val="Calibri"/>
        <family val="2"/>
        <scheme val="minor"/>
      </rPr>
      <t xml:space="preserve"> - Occupancy Class</t>
    </r>
  </si>
  <si>
    <t>Occupancy by Structure Use (WV Flood Tool Classification)</t>
  </si>
  <si>
    <t>ALL RESx Classes
(RES1 to RES6)</t>
  </si>
  <si>
    <t xml:space="preserve">ALL COMx and INDx Classes
(COM1-6 &amp; IND1-6) </t>
  </si>
  <si>
    <t xml:space="preserve">AGR1, EDUx, GOVx, REL1
</t>
  </si>
  <si>
    <t>Harpers Ferry</t>
  </si>
  <si>
    <t>Harman</t>
  </si>
  <si>
    <t>Rank on Count RES2</t>
  </si>
  <si>
    <t>Rank I</t>
  </si>
  <si>
    <t>Community</t>
  </si>
  <si>
    <t>#</t>
  </si>
  <si>
    <t>% Count</t>
  </si>
  <si>
    <t>Value ($)</t>
  </si>
  <si>
    <t>% Value</t>
  </si>
  <si>
    <t>COMMERCIAL
 NON-RESIDENTIAL</t>
  </si>
  <si>
    <t>OTHER
NON-RESIDENTIAL</t>
  </si>
  <si>
    <t>TOTAL
BUILDING VALUE</t>
  </si>
  <si>
    <r>
      <t xml:space="preserve"> Rank</t>
    </r>
    <r>
      <rPr>
        <b/>
        <vertAlign val="superscript"/>
        <sz val="9"/>
        <color theme="0"/>
        <rFont val="Calibri"/>
        <family val="2"/>
        <scheme val="minor"/>
      </rPr>
      <t>1</t>
    </r>
  </si>
  <si>
    <t>Rank, Count</t>
  </si>
  <si>
    <t>* Unincorporated</t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</si>
  <si>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Group Rank on Community Type:  (County, Unincorporated, Incorporated)</t>
    </r>
  </si>
  <si>
    <t>SUMMARY</t>
  </si>
  <si>
    <t>SINGLE FAMILY HOME</t>
  </si>
  <si>
    <t>MANUFACTURED
 (MOBILE) HOME</t>
  </si>
  <si>
    <t>SINGLE FAMILY TOTAL</t>
  </si>
  <si>
    <t>Count</t>
  </si>
  <si>
    <r>
      <t xml:space="preserve"> Group Rank</t>
    </r>
    <r>
      <rPr>
        <b/>
        <vertAlign val="superscript"/>
        <sz val="9"/>
        <color theme="0"/>
        <rFont val="Calibri"/>
        <family val="2"/>
        <scheme val="minor"/>
      </rPr>
      <t>1</t>
    </r>
  </si>
  <si>
    <t>BUILDING COUNT RANKING</t>
  </si>
  <si>
    <t>BUILDING $ VALUE RANKING</t>
  </si>
  <si>
    <t>Region</t>
  </si>
  <si>
    <t>State</t>
  </si>
  <si>
    <t>INCORPORATED</t>
  </si>
  <si>
    <t>UNINCORPORATED</t>
  </si>
  <si>
    <t>COUNTY</t>
  </si>
  <si>
    <t>Preston</t>
  </si>
  <si>
    <t>Harrison</t>
  </si>
  <si>
    <t>Monongalia</t>
  </si>
  <si>
    <t>Marion</t>
  </si>
  <si>
    <t>Taylor</t>
  </si>
  <si>
    <t xml:space="preserve">Doddridge </t>
  </si>
  <si>
    <t>Doddridge</t>
  </si>
  <si>
    <t>New utility changes applied manually later (by 3/10/2022)</t>
  </si>
  <si>
    <t>Values for Putnam County* modified manually on 2/15/2022 (based on the new BLRA).</t>
  </si>
  <si>
    <t>The sum values recalculated based on the changes in the unincorporated area on 2/15/2022.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</si>
</sst>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,\K\ "/>
    <numFmt numFmtId="165" formatCode="0.0%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9"/>
      <color rgb="FFFA7D00"/>
      <name val="Calibri"/>
      <family val="2"/>
      <scheme val="minor"/>
    </font>
    <font>
      <sz val="9"/>
      <color rgb="FF9C65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vertAlign val="superscript"/>
      <sz val="9"/>
      <color theme="0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9"/>
      <color theme="0" tint="-4.9989318521683403E-2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b/>
      <sz val="9"/>
      <color rgb="FFC0000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6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3" borderId="1" applyNumberFormat="0" applyAlignment="0" applyProtection="0"/>
    <xf numFmtId="0" fontId="8" fillId="0" borderId="0" applyNumberFormat="0" applyFill="0" applyBorder="0" applyAlignment="0" applyProtection="0"/>
  </cellStyleXfs>
  <cellXfs count="391">
    <xf numFmtId="0" fontId="0" fillId="0" borderId="0" xfId="0"/>
    <xf numFmtId="0" fontId="0" fillId="0" borderId="8" xfId="0" applyBorder="1"/>
    <xf numFmtId="0" fontId="0" fillId="0" borderId="0" xfId="0" applyBorder="1"/>
    <xf numFmtId="0" fontId="8" fillId="0" borderId="0" xfId="5" applyFill="1" applyAlignment="1" applyProtection="1">
      <alignment horizontal="center" vertical="center"/>
    </xf>
    <xf numFmtId="0" fontId="10" fillId="14" borderId="31" xfId="0" applyFont="1" applyFill="1" applyBorder="1" applyAlignment="1">
      <alignment horizontal="center" wrapText="1"/>
    </xf>
    <xf numFmtId="0" fontId="0" fillId="0" borderId="31" xfId="0" applyBorder="1"/>
    <xf numFmtId="0" fontId="11" fillId="0" borderId="31" xfId="0" applyFont="1" applyBorder="1"/>
    <xf numFmtId="164" fontId="11" fillId="0" borderId="31" xfId="0" applyNumberFormat="1" applyFont="1" applyBorder="1"/>
    <xf numFmtId="0" fontId="11" fillId="0" borderId="0" xfId="0" applyFont="1"/>
    <xf numFmtId="0" fontId="11" fillId="5" borderId="31" xfId="0" applyFont="1" applyFill="1" applyBorder="1"/>
    <xf numFmtId="164" fontId="11" fillId="5" borderId="31" xfId="0" applyNumberFormat="1" applyFont="1" applyFill="1" applyBorder="1"/>
    <xf numFmtId="0" fontId="9" fillId="16" borderId="31" xfId="0" applyFont="1" applyFill="1" applyBorder="1"/>
    <xf numFmtId="164" fontId="9" fillId="16" borderId="31" xfId="0" applyNumberFormat="1" applyFont="1" applyFill="1" applyBorder="1"/>
    <xf numFmtId="164" fontId="11" fillId="0" borderId="0" xfId="0" applyNumberFormat="1" applyFont="1"/>
    <xf numFmtId="0" fontId="11" fillId="15" borderId="31" xfId="0" applyFont="1" applyFill="1" applyBorder="1"/>
    <xf numFmtId="164" fontId="11" fillId="15" borderId="31" xfId="0" applyNumberFormat="1" applyFont="1" applyFill="1" applyBorder="1"/>
    <xf numFmtId="0" fontId="5" fillId="13" borderId="41" xfId="0" applyFont="1" applyFill="1" applyBorder="1" applyAlignment="1">
      <alignment horizontal="center"/>
    </xf>
    <xf numFmtId="0" fontId="5" fillId="13" borderId="42" xfId="0" applyFont="1" applyFill="1" applyBorder="1" applyAlignment="1">
      <alignment horizontal="center"/>
    </xf>
    <xf numFmtId="0" fontId="5" fillId="13" borderId="43" xfId="0" applyFont="1" applyFill="1" applyBorder="1" applyAlignment="1">
      <alignment horizontal="center" wrapText="1"/>
    </xf>
    <xf numFmtId="0" fontId="0" fillId="0" borderId="9" xfId="0" applyBorder="1" applyAlignment="1">
      <alignment wrapText="1"/>
    </xf>
    <xf numFmtId="0" fontId="1" fillId="0" borderId="41" xfId="0" applyFont="1" applyBorder="1"/>
    <xf numFmtId="0" fontId="0" fillId="0" borderId="42" xfId="0" applyBorder="1"/>
    <xf numFmtId="0" fontId="0" fillId="0" borderId="43" xfId="0" applyBorder="1" applyAlignment="1">
      <alignment wrapText="1"/>
    </xf>
    <xf numFmtId="0" fontId="0" fillId="0" borderId="39" xfId="0" applyBorder="1" applyAlignment="1">
      <alignment vertical="top" wrapText="1"/>
    </xf>
    <xf numFmtId="0" fontId="0" fillId="0" borderId="40" xfId="0" applyBorder="1" applyAlignment="1">
      <alignment wrapText="1"/>
    </xf>
    <xf numFmtId="0" fontId="0" fillId="0" borderId="44" xfId="0" applyBorder="1" applyAlignment="1">
      <alignment vertical="top" wrapText="1"/>
    </xf>
    <xf numFmtId="0" fontId="0" fillId="0" borderId="45" xfId="0" applyBorder="1"/>
    <xf numFmtId="0" fontId="0" fillId="0" borderId="45" xfId="0" applyBorder="1" applyAlignment="1"/>
    <xf numFmtId="0" fontId="0" fillId="0" borderId="46" xfId="0" applyBorder="1" applyAlignment="1">
      <alignment wrapText="1"/>
    </xf>
    <xf numFmtId="0" fontId="0" fillId="0" borderId="8" xfId="0" applyBorder="1" applyAlignment="1">
      <alignment vertical="top" wrapText="1"/>
    </xf>
    <xf numFmtId="0" fontId="0" fillId="0" borderId="0" xfId="0" applyBorder="1" applyAlignment="1"/>
    <xf numFmtId="0" fontId="12" fillId="0" borderId="41" xfId="0" applyFont="1" applyBorder="1" applyAlignment="1">
      <alignment horizontal="left" vertical="top" wrapText="1"/>
    </xf>
    <xf numFmtId="0" fontId="0" fillId="0" borderId="42" xfId="0" applyBorder="1" applyAlignment="1"/>
    <xf numFmtId="0" fontId="7" fillId="0" borderId="39" xfId="0" applyFont="1" applyBorder="1" applyAlignment="1">
      <alignment vertical="top" wrapText="1"/>
    </xf>
    <xf numFmtId="0" fontId="7" fillId="0" borderId="44" xfId="0" applyFont="1" applyBorder="1" applyAlignment="1">
      <alignment vertical="top" wrapText="1"/>
    </xf>
    <xf numFmtId="0" fontId="7" fillId="0" borderId="8" xfId="0" applyFont="1" applyBorder="1"/>
    <xf numFmtId="0" fontId="0" fillId="0" borderId="18" xfId="0" applyBorder="1" applyAlignment="1"/>
    <xf numFmtId="0" fontId="0" fillId="0" borderId="13" xfId="0" applyBorder="1" applyAlignment="1">
      <alignment wrapText="1"/>
    </xf>
    <xf numFmtId="0" fontId="7" fillId="0" borderId="21" xfId="0" applyFont="1" applyBorder="1" applyAlignment="1">
      <alignment vertical="top" wrapText="1"/>
    </xf>
    <xf numFmtId="0" fontId="7" fillId="0" borderId="47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0" fillId="0" borderId="9" xfId="0" applyBorder="1" applyAlignment="1">
      <alignment horizontal="center" vertical="center" wrapText="1"/>
    </xf>
    <xf numFmtId="0" fontId="12" fillId="0" borderId="12" xfId="0" applyFont="1" applyFill="1" applyBorder="1" applyAlignment="1">
      <alignment vertical="top" wrapText="1"/>
    </xf>
    <xf numFmtId="0" fontId="0" fillId="0" borderId="18" xfId="0" applyBorder="1"/>
    <xf numFmtId="0" fontId="0" fillId="0" borderId="13" xfId="0" applyBorder="1" applyAlignment="1">
      <alignment horizontal="center" vertical="center" wrapText="1"/>
    </xf>
    <xf numFmtId="0" fontId="7" fillId="0" borderId="39" xfId="0" applyFont="1" applyBorder="1" applyAlignment="1">
      <alignment horizontal="left" vertical="top" wrapText="1"/>
    </xf>
    <xf numFmtId="0" fontId="7" fillId="0" borderId="44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11" fillId="0" borderId="31" xfId="0" applyFont="1" applyBorder="1" applyAlignment="1">
      <alignment horizontal="center"/>
    </xf>
    <xf numFmtId="0" fontId="11" fillId="5" borderId="31" xfId="0" applyFont="1" applyFill="1" applyBorder="1" applyAlignment="1">
      <alignment horizontal="center"/>
    </xf>
    <xf numFmtId="0" fontId="9" fillId="16" borderId="31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31" xfId="0" applyFont="1" applyBorder="1" applyAlignment="1">
      <alignment horizontal="left"/>
    </xf>
    <xf numFmtId="0" fontId="16" fillId="0" borderId="9" xfId="0" applyFont="1" applyBorder="1" applyAlignment="1">
      <alignment horizontal="center"/>
    </xf>
    <xf numFmtId="0" fontId="11" fillId="15" borderId="31" xfId="0" applyFont="1" applyFill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164" fontId="10" fillId="13" borderId="0" xfId="0" applyNumberFormat="1" applyFont="1" applyFill="1"/>
    <xf numFmtId="14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11" fillId="0" borderId="0" xfId="1" applyNumberFormat="1" applyFont="1"/>
    <xf numFmtId="0" fontId="19" fillId="0" borderId="0" xfId="0" applyFont="1"/>
    <xf numFmtId="164" fontId="19" fillId="0" borderId="0" xfId="1" applyNumberFormat="1" applyFont="1"/>
    <xf numFmtId="9" fontId="10" fillId="13" borderId="0" xfId="2" applyFont="1" applyFill="1" applyAlignment="1">
      <alignment horizontal="center"/>
    </xf>
    <xf numFmtId="9" fontId="11" fillId="0" borderId="0" xfId="2" applyFont="1" applyAlignment="1">
      <alignment horizontal="center"/>
    </xf>
    <xf numFmtId="164" fontId="11" fillId="15" borderId="0" xfId="0" applyNumberFormat="1" applyFont="1" applyFill="1" applyAlignment="1">
      <alignment horizontal="center"/>
    </xf>
    <xf numFmtId="0" fontId="11" fillId="0" borderId="37" xfId="0" applyFont="1" applyBorder="1" applyAlignment="1">
      <alignment horizontal="center" wrapText="1"/>
    </xf>
    <xf numFmtId="0" fontId="9" fillId="11" borderId="37" xfId="0" applyFont="1" applyFill="1" applyBorder="1" applyAlignment="1">
      <alignment wrapText="1"/>
    </xf>
    <xf numFmtId="164" fontId="9" fillId="11" borderId="37" xfId="0" applyNumberFormat="1" applyFont="1" applyFill="1" applyBorder="1" applyAlignment="1">
      <alignment wrapText="1"/>
    </xf>
    <xf numFmtId="9" fontId="9" fillId="11" borderId="37" xfId="2" applyFont="1" applyFill="1" applyBorder="1" applyAlignment="1">
      <alignment horizontal="center" wrapText="1"/>
    </xf>
    <xf numFmtId="0" fontId="11" fillId="12" borderId="37" xfId="0" applyFont="1" applyFill="1" applyBorder="1" applyAlignment="1">
      <alignment wrapText="1"/>
    </xf>
    <xf numFmtId="164" fontId="11" fillId="12" borderId="37" xfId="0" applyNumberFormat="1" applyFont="1" applyFill="1" applyBorder="1" applyAlignment="1">
      <alignment wrapText="1"/>
    </xf>
    <xf numFmtId="0" fontId="11" fillId="0" borderId="37" xfId="0" applyFont="1" applyBorder="1" applyAlignment="1">
      <alignment wrapText="1"/>
    </xf>
    <xf numFmtId="164" fontId="11" fillId="0" borderId="37" xfId="0" applyNumberFormat="1" applyFont="1" applyBorder="1" applyAlignment="1">
      <alignment wrapText="1"/>
    </xf>
    <xf numFmtId="0" fontId="9" fillId="7" borderId="37" xfId="0" applyFont="1" applyFill="1" applyBorder="1" applyAlignment="1">
      <alignment wrapText="1"/>
    </xf>
    <xf numFmtId="9" fontId="9" fillId="7" borderId="37" xfId="2" applyFont="1" applyFill="1" applyBorder="1" applyAlignment="1">
      <alignment horizontal="center" wrapText="1"/>
    </xf>
    <xf numFmtId="164" fontId="9" fillId="7" borderId="37" xfId="0" applyNumberFormat="1" applyFont="1" applyFill="1" applyBorder="1" applyAlignment="1">
      <alignment wrapText="1"/>
    </xf>
    <xf numFmtId="0" fontId="11" fillId="0" borderId="57" xfId="0" applyFont="1" applyBorder="1" applyAlignment="1">
      <alignment wrapText="1"/>
    </xf>
    <xf numFmtId="164" fontId="11" fillId="0" borderId="38" xfId="0" applyNumberFormat="1" applyFont="1" applyBorder="1" applyAlignment="1">
      <alignment wrapText="1"/>
    </xf>
    <xf numFmtId="0" fontId="9" fillId="7" borderId="57" xfId="0" applyFont="1" applyFill="1" applyBorder="1" applyAlignment="1">
      <alignment wrapText="1"/>
    </xf>
    <xf numFmtId="164" fontId="9" fillId="7" borderId="38" xfId="1" applyNumberFormat="1" applyFont="1" applyFill="1" applyBorder="1" applyAlignment="1">
      <alignment wrapText="1"/>
    </xf>
    <xf numFmtId="0" fontId="10" fillId="14" borderId="37" xfId="0" applyFont="1" applyFill="1" applyBorder="1" applyAlignment="1">
      <alignment horizontal="center" wrapText="1"/>
    </xf>
    <xf numFmtId="164" fontId="11" fillId="0" borderId="31" xfId="0" applyNumberFormat="1" applyFont="1" applyBorder="1" applyAlignment="1">
      <alignment horizontal="left"/>
    </xf>
    <xf numFmtId="165" fontId="11" fillId="0" borderId="31" xfId="2" applyNumberFormat="1" applyFont="1" applyBorder="1" applyAlignment="1">
      <alignment horizontal="left"/>
    </xf>
    <xf numFmtId="0" fontId="0" fillId="0" borderId="0" xfId="0" applyAlignment="1">
      <alignment horizontal="left"/>
    </xf>
    <xf numFmtId="165" fontId="11" fillId="5" borderId="31" xfId="2" applyNumberFormat="1" applyFont="1" applyFill="1" applyBorder="1"/>
    <xf numFmtId="165" fontId="11" fillId="0" borderId="31" xfId="2" applyNumberFormat="1" applyFont="1" applyBorder="1"/>
    <xf numFmtId="165" fontId="9" fillId="16" borderId="31" xfId="2" applyNumberFormat="1" applyFont="1" applyFill="1" applyBorder="1"/>
    <xf numFmtId="0" fontId="11" fillId="16" borderId="31" xfId="0" applyFont="1" applyFill="1" applyBorder="1" applyAlignment="1">
      <alignment horizontal="center"/>
    </xf>
    <xf numFmtId="165" fontId="11" fillId="15" borderId="31" xfId="2" applyNumberFormat="1" applyFont="1" applyFill="1" applyBorder="1"/>
    <xf numFmtId="165" fontId="11" fillId="0" borderId="0" xfId="2" applyNumberFormat="1" applyFont="1"/>
    <xf numFmtId="14" fontId="11" fillId="0" borderId="0" xfId="0" applyNumberFormat="1" applyFont="1" applyAlignment="1">
      <alignment horizontal="left"/>
    </xf>
    <xf numFmtId="164" fontId="11" fillId="7" borderId="31" xfId="0" applyNumberFormat="1" applyFont="1" applyFill="1" applyBorder="1"/>
    <xf numFmtId="165" fontId="11" fillId="7" borderId="31" xfId="2" applyNumberFormat="1" applyFont="1" applyFill="1" applyBorder="1" applyAlignment="1">
      <alignment horizontal="right"/>
    </xf>
    <xf numFmtId="164" fontId="9" fillId="17" borderId="31" xfId="0" applyNumberFormat="1" applyFont="1" applyFill="1" applyBorder="1"/>
    <xf numFmtId="165" fontId="9" fillId="17" borderId="31" xfId="2" applyNumberFormat="1" applyFont="1" applyFill="1" applyBorder="1"/>
    <xf numFmtId="0" fontId="11" fillId="7" borderId="31" xfId="0" applyFont="1" applyFill="1" applyBorder="1"/>
    <xf numFmtId="0" fontId="9" fillId="17" borderId="31" xfId="0" applyFont="1" applyFill="1" applyBorder="1"/>
    <xf numFmtId="165" fontId="9" fillId="17" borderId="31" xfId="2" applyNumberFormat="1" applyFont="1" applyFill="1" applyBorder="1" applyAlignment="1">
      <alignment horizontal="right"/>
    </xf>
    <xf numFmtId="165" fontId="11" fillId="5" borderId="31" xfId="2" applyNumberFormat="1" applyFont="1" applyFill="1" applyBorder="1" applyAlignment="1">
      <alignment horizontal="right"/>
    </xf>
    <xf numFmtId="164" fontId="11" fillId="18" borderId="31" xfId="0" applyNumberFormat="1" applyFont="1" applyFill="1" applyBorder="1"/>
    <xf numFmtId="165" fontId="11" fillId="18" borderId="31" xfId="2" applyNumberFormat="1" applyFont="1" applyFill="1" applyBorder="1" applyAlignment="1">
      <alignment horizontal="right"/>
    </xf>
    <xf numFmtId="165" fontId="11" fillId="0" borderId="31" xfId="2" applyNumberFormat="1" applyFont="1" applyBorder="1" applyAlignment="1">
      <alignment horizontal="right"/>
    </xf>
    <xf numFmtId="164" fontId="17" fillId="7" borderId="31" xfId="0" applyNumberFormat="1" applyFont="1" applyFill="1" applyBorder="1"/>
    <xf numFmtId="164" fontId="20" fillId="17" borderId="31" xfId="0" applyNumberFormat="1" applyFont="1" applyFill="1" applyBorder="1"/>
    <xf numFmtId="0" fontId="11" fillId="19" borderId="31" xfId="0" applyFont="1" applyFill="1" applyBorder="1"/>
    <xf numFmtId="164" fontId="11" fillId="19" borderId="31" xfId="0" applyNumberFormat="1" applyFont="1" applyFill="1" applyBorder="1"/>
    <xf numFmtId="165" fontId="11" fillId="19" borderId="31" xfId="2" applyNumberFormat="1" applyFont="1" applyFill="1" applyBorder="1" applyAlignment="1">
      <alignment horizontal="right"/>
    </xf>
    <xf numFmtId="0" fontId="9" fillId="20" borderId="58" xfId="4" applyFont="1" applyFill="1" applyBorder="1" applyAlignment="1">
      <alignment horizontal="center" vertical="center" wrapText="1"/>
    </xf>
    <xf numFmtId="0" fontId="9" fillId="20" borderId="59" xfId="4" applyFont="1" applyFill="1" applyBorder="1" applyAlignment="1">
      <alignment horizontal="center" vertical="center" wrapText="1"/>
    </xf>
    <xf numFmtId="0" fontId="10" fillId="14" borderId="34" xfId="0" applyFont="1" applyFill="1" applyBorder="1" applyAlignment="1">
      <alignment horizontal="center" vertical="center" wrapText="1"/>
    </xf>
    <xf numFmtId="0" fontId="10" fillId="14" borderId="22" xfId="0" applyFont="1" applyFill="1" applyBorder="1" applyAlignment="1">
      <alignment horizontal="center" vertical="center" wrapText="1"/>
    </xf>
    <xf numFmtId="0" fontId="10" fillId="14" borderId="31" xfId="0" applyFont="1" applyFill="1" applyBorder="1" applyAlignment="1">
      <alignment horizontal="center" vertical="center" wrapText="1"/>
    </xf>
    <xf numFmtId="0" fontId="10" fillId="14" borderId="40" xfId="0" applyFont="1" applyFill="1" applyBorder="1" applyAlignment="1">
      <alignment horizontal="center" vertical="center" wrapText="1"/>
    </xf>
    <xf numFmtId="164" fontId="11" fillId="0" borderId="31" xfId="0" applyNumberFormat="1" applyFont="1" applyFill="1" applyBorder="1"/>
    <xf numFmtId="0" fontId="11" fillId="0" borderId="0" xfId="0" applyFont="1" applyAlignment="1">
      <alignment vertical="center"/>
    </xf>
    <xf numFmtId="0" fontId="0" fillId="0" borderId="0" xfId="0" applyAlignment="1">
      <alignment horizontal="center"/>
    </xf>
    <xf numFmtId="165" fontId="11" fillId="5" borderId="31" xfId="2" applyNumberFormat="1" applyFont="1" applyFill="1" applyBorder="1" applyAlignment="1">
      <alignment horizontal="center"/>
    </xf>
    <xf numFmtId="165" fontId="11" fillId="0" borderId="31" xfId="2" applyNumberFormat="1" applyFont="1" applyFill="1" applyBorder="1" applyAlignment="1">
      <alignment horizontal="center"/>
    </xf>
    <xf numFmtId="165" fontId="9" fillId="16" borderId="31" xfId="2" applyNumberFormat="1" applyFont="1" applyFill="1" applyBorder="1" applyAlignment="1">
      <alignment horizontal="center"/>
    </xf>
    <xf numFmtId="165" fontId="11" fillId="0" borderId="31" xfId="2" applyNumberFormat="1" applyFont="1" applyBorder="1" applyAlignment="1">
      <alignment horizontal="center"/>
    </xf>
    <xf numFmtId="0" fontId="23" fillId="14" borderId="54" xfId="0" applyFont="1" applyFill="1" applyBorder="1" applyAlignment="1">
      <alignment horizontal="center" vertical="center" wrapText="1"/>
    </xf>
    <xf numFmtId="0" fontId="23" fillId="14" borderId="11" xfId="0" applyFont="1" applyFill="1" applyBorder="1" applyAlignment="1">
      <alignment horizontal="center" vertical="center"/>
    </xf>
    <xf numFmtId="0" fontId="23" fillId="14" borderId="10" xfId="0" applyFont="1" applyFill="1" applyBorder="1" applyAlignment="1">
      <alignment horizontal="center" vertical="center"/>
    </xf>
    <xf numFmtId="3" fontId="23" fillId="14" borderId="54" xfId="0" applyNumberFormat="1" applyFont="1" applyFill="1" applyBorder="1" applyAlignment="1">
      <alignment horizontal="center" vertical="center"/>
    </xf>
    <xf numFmtId="165" fontId="10" fillId="21" borderId="55" xfId="2" applyNumberFormat="1" applyFont="1" applyFill="1" applyBorder="1" applyAlignment="1">
      <alignment horizontal="center" vertical="center"/>
    </xf>
    <xf numFmtId="164" fontId="10" fillId="21" borderId="55" xfId="0" applyNumberFormat="1" applyFont="1" applyFill="1" applyBorder="1" applyAlignment="1">
      <alignment vertical="center"/>
    </xf>
    <xf numFmtId="164" fontId="23" fillId="14" borderId="56" xfId="0" applyNumberFormat="1" applyFont="1" applyFill="1" applyBorder="1" applyAlignment="1">
      <alignment horizontal="center" vertical="center"/>
    </xf>
    <xf numFmtId="0" fontId="11" fillId="5" borderId="39" xfId="0" applyFont="1" applyFill="1" applyBorder="1"/>
    <xf numFmtId="0" fontId="11" fillId="5" borderId="40" xfId="0" applyFont="1" applyFill="1" applyBorder="1" applyAlignment="1">
      <alignment horizontal="center"/>
    </xf>
    <xf numFmtId="0" fontId="11" fillId="0" borderId="39" xfId="0" applyFont="1" applyBorder="1"/>
    <xf numFmtId="0" fontId="11" fillId="0" borderId="40" xfId="0" applyFont="1" applyBorder="1" applyAlignment="1">
      <alignment horizontal="center"/>
    </xf>
    <xf numFmtId="0" fontId="9" fillId="16" borderId="39" xfId="0" applyFont="1" applyFill="1" applyBorder="1"/>
    <xf numFmtId="0" fontId="9" fillId="16" borderId="40" xfId="0" applyFont="1" applyFill="1" applyBorder="1" applyAlignment="1">
      <alignment horizontal="center"/>
    </xf>
    <xf numFmtId="0" fontId="11" fillId="5" borderId="22" xfId="0" applyFont="1" applyFill="1" applyBorder="1"/>
    <xf numFmtId="0" fontId="11" fillId="0" borderId="22" xfId="0" applyFont="1" applyBorder="1"/>
    <xf numFmtId="0" fontId="9" fillId="16" borderId="22" xfId="0" applyFont="1" applyFill="1" applyBorder="1"/>
    <xf numFmtId="0" fontId="11" fillId="5" borderId="61" xfId="0" applyFont="1" applyFill="1" applyBorder="1"/>
    <xf numFmtId="0" fontId="11" fillId="0" borderId="61" xfId="0" applyFont="1" applyBorder="1"/>
    <xf numFmtId="0" fontId="9" fillId="16" borderId="61" xfId="0" applyFont="1" applyFill="1" applyBorder="1"/>
    <xf numFmtId="0" fontId="9" fillId="16" borderId="60" xfId="0" applyFont="1" applyFill="1" applyBorder="1"/>
    <xf numFmtId="0" fontId="10" fillId="14" borderId="57" xfId="0" applyFont="1" applyFill="1" applyBorder="1" applyAlignment="1">
      <alignment horizontal="center" vertical="center" wrapText="1"/>
    </xf>
    <xf numFmtId="0" fontId="11" fillId="5" borderId="62" xfId="0" applyFont="1" applyFill="1" applyBorder="1"/>
    <xf numFmtId="0" fontId="11" fillId="5" borderId="34" xfId="0" applyFont="1" applyFill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9" fillId="16" borderId="34" xfId="0" applyFont="1" applyFill="1" applyBorder="1" applyAlignment="1">
      <alignment horizontal="center"/>
    </xf>
    <xf numFmtId="0" fontId="11" fillId="5" borderId="22" xfId="0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"/>
    </xf>
    <xf numFmtId="0" fontId="9" fillId="16" borderId="22" xfId="0" applyFont="1" applyFill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0" fillId="14" borderId="37" xfId="0" applyFont="1" applyFill="1" applyBorder="1" applyAlignment="1">
      <alignment horizontal="center" vertical="center" wrapText="1"/>
    </xf>
    <xf numFmtId="0" fontId="10" fillId="14" borderId="38" xfId="0" applyFont="1" applyFill="1" applyBorder="1" applyAlignment="1">
      <alignment horizontal="center" vertical="center" wrapText="1"/>
    </xf>
    <xf numFmtId="0" fontId="11" fillId="5" borderId="41" xfId="0" applyFont="1" applyFill="1" applyBorder="1" applyAlignment="1">
      <alignment horizontal="center"/>
    </xf>
    <xf numFmtId="165" fontId="11" fillId="5" borderId="42" xfId="2" applyNumberFormat="1" applyFont="1" applyFill="1" applyBorder="1" applyAlignment="1">
      <alignment horizontal="center"/>
    </xf>
    <xf numFmtId="164" fontId="11" fillId="5" borderId="42" xfId="0" applyNumberFormat="1" applyFont="1" applyFill="1" applyBorder="1"/>
    <xf numFmtId="165" fontId="11" fillId="5" borderId="43" xfId="2" applyNumberFormat="1" applyFont="1" applyFill="1" applyBorder="1" applyAlignment="1">
      <alignment horizontal="center"/>
    </xf>
    <xf numFmtId="0" fontId="11" fillId="0" borderId="39" xfId="0" applyFont="1" applyBorder="1" applyAlignment="1">
      <alignment horizontal="center"/>
    </xf>
    <xf numFmtId="165" fontId="11" fillId="0" borderId="40" xfId="2" applyNumberFormat="1" applyFont="1" applyFill="1" applyBorder="1" applyAlignment="1">
      <alignment horizontal="center"/>
    </xf>
    <xf numFmtId="0" fontId="9" fillId="16" borderId="39" xfId="0" applyFont="1" applyFill="1" applyBorder="1" applyAlignment="1">
      <alignment horizontal="center"/>
    </xf>
    <xf numFmtId="165" fontId="9" fillId="16" borderId="40" xfId="2" applyNumberFormat="1" applyFont="1" applyFill="1" applyBorder="1" applyAlignment="1">
      <alignment horizontal="center"/>
    </xf>
    <xf numFmtId="165" fontId="11" fillId="0" borderId="40" xfId="2" applyNumberFormat="1" applyFont="1" applyBorder="1" applyAlignment="1">
      <alignment horizontal="center"/>
    </xf>
    <xf numFmtId="0" fontId="11" fillId="5" borderId="39" xfId="0" applyFont="1" applyFill="1" applyBorder="1" applyAlignment="1">
      <alignment horizontal="center"/>
    </xf>
    <xf numFmtId="165" fontId="11" fillId="5" borderId="40" xfId="2" applyNumberFormat="1" applyFont="1" applyFill="1" applyBorder="1" applyAlignment="1">
      <alignment horizontal="center"/>
    </xf>
    <xf numFmtId="0" fontId="9" fillId="16" borderId="44" xfId="0" applyFont="1" applyFill="1" applyBorder="1" applyAlignment="1">
      <alignment horizontal="center"/>
    </xf>
    <xf numFmtId="165" fontId="9" fillId="16" borderId="45" xfId="2" applyNumberFormat="1" applyFont="1" applyFill="1" applyBorder="1" applyAlignment="1">
      <alignment horizontal="center"/>
    </xf>
    <xf numFmtId="164" fontId="9" fillId="16" borderId="45" xfId="0" applyNumberFormat="1" applyFont="1" applyFill="1" applyBorder="1"/>
    <xf numFmtId="165" fontId="9" fillId="16" borderId="46" xfId="2" applyNumberFormat="1" applyFont="1" applyFill="1" applyBorder="1" applyAlignment="1">
      <alignment horizontal="center"/>
    </xf>
    <xf numFmtId="164" fontId="11" fillId="5" borderId="43" xfId="0" applyNumberFormat="1" applyFont="1" applyFill="1" applyBorder="1"/>
    <xf numFmtId="0" fontId="11" fillId="0" borderId="39" xfId="0" applyFont="1" applyFill="1" applyBorder="1" applyAlignment="1">
      <alignment horizontal="center"/>
    </xf>
    <xf numFmtId="164" fontId="11" fillId="0" borderId="40" xfId="0" applyNumberFormat="1" applyFont="1" applyFill="1" applyBorder="1"/>
    <xf numFmtId="164" fontId="9" fillId="16" borderId="40" xfId="0" applyNumberFormat="1" applyFont="1" applyFill="1" applyBorder="1"/>
    <xf numFmtId="164" fontId="11" fillId="0" borderId="40" xfId="0" applyNumberFormat="1" applyFont="1" applyBorder="1"/>
    <xf numFmtId="164" fontId="11" fillId="5" borderId="40" xfId="0" applyNumberFormat="1" applyFont="1" applyFill="1" applyBorder="1"/>
    <xf numFmtId="164" fontId="9" fillId="16" borderId="46" xfId="0" applyNumberFormat="1" applyFont="1" applyFill="1" applyBorder="1"/>
    <xf numFmtId="0" fontId="9" fillId="0" borderId="0" xfId="0" applyFont="1"/>
    <xf numFmtId="0" fontId="24" fillId="0" borderId="0" xfId="0" applyFont="1"/>
    <xf numFmtId="0" fontId="11" fillId="5" borderId="41" xfId="0" applyFont="1" applyFill="1" applyBorder="1"/>
    <xf numFmtId="0" fontId="9" fillId="16" borderId="44" xfId="0" applyFont="1" applyFill="1" applyBorder="1"/>
    <xf numFmtId="0" fontId="10" fillId="14" borderId="23" xfId="0" applyFont="1" applyFill="1" applyBorder="1" applyAlignment="1">
      <alignment horizontal="center" vertical="center" wrapText="1"/>
    </xf>
    <xf numFmtId="0" fontId="11" fillId="5" borderId="43" xfId="0" applyFont="1" applyFill="1" applyBorder="1"/>
    <xf numFmtId="0" fontId="11" fillId="0" borderId="40" xfId="0" applyFont="1" applyBorder="1"/>
    <xf numFmtId="0" fontId="9" fillId="16" borderId="40" xfId="0" applyFont="1" applyFill="1" applyBorder="1"/>
    <xf numFmtId="0" fontId="11" fillId="5" borderId="40" xfId="0" applyFont="1" applyFill="1" applyBorder="1"/>
    <xf numFmtId="0" fontId="9" fillId="16" borderId="46" xfId="0" applyFont="1" applyFill="1" applyBorder="1"/>
    <xf numFmtId="164" fontId="10" fillId="21" borderId="48" xfId="0" applyNumberFormat="1" applyFont="1" applyFill="1" applyBorder="1" applyAlignment="1">
      <alignment horizontal="right"/>
    </xf>
    <xf numFmtId="0" fontId="10" fillId="14" borderId="25" xfId="0" applyFont="1" applyFill="1" applyBorder="1" applyAlignment="1">
      <alignment horizontal="center" vertical="center" wrapText="1"/>
    </xf>
    <xf numFmtId="0" fontId="10" fillId="21" borderId="63" xfId="0" applyFont="1" applyFill="1" applyBorder="1" applyAlignment="1">
      <alignment horizontal="center"/>
    </xf>
    <xf numFmtId="0" fontId="11" fillId="5" borderId="43" xfId="0" applyFont="1" applyFill="1" applyBorder="1" applyAlignment="1">
      <alignment horizontal="center"/>
    </xf>
    <xf numFmtId="0" fontId="9" fillId="16" borderId="46" xfId="0" applyFont="1" applyFill="1" applyBorder="1" applyAlignment="1">
      <alignment horizontal="center"/>
    </xf>
    <xf numFmtId="0" fontId="23" fillId="14" borderId="56" xfId="0" applyFont="1" applyFill="1" applyBorder="1" applyAlignment="1">
      <alignment horizontal="center" vertical="center"/>
    </xf>
    <xf numFmtId="3" fontId="10" fillId="14" borderId="64" xfId="0" applyNumberFormat="1" applyFont="1" applyFill="1" applyBorder="1" applyAlignment="1">
      <alignment horizontal="center"/>
    </xf>
    <xf numFmtId="3" fontId="10" fillId="14" borderId="54" xfId="0" applyNumberFormat="1" applyFont="1" applyFill="1" applyBorder="1" applyAlignment="1">
      <alignment horizontal="center"/>
    </xf>
    <xf numFmtId="164" fontId="10" fillId="21" borderId="56" xfId="0" applyNumberFormat="1" applyFont="1" applyFill="1" applyBorder="1" applyAlignment="1">
      <alignment horizontal="right"/>
    </xf>
    <xf numFmtId="9" fontId="10" fillId="21" borderId="55" xfId="2" applyFont="1" applyFill="1" applyBorder="1" applyAlignment="1">
      <alignment horizontal="center"/>
    </xf>
    <xf numFmtId="164" fontId="10" fillId="21" borderId="56" xfId="0" applyNumberFormat="1" applyFont="1" applyFill="1" applyBorder="1" applyAlignment="1">
      <alignment vertical="center"/>
    </xf>
    <xf numFmtId="165" fontId="10" fillId="21" borderId="11" xfId="2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3" fillId="23" borderId="3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31" xfId="0" applyFont="1" applyBorder="1" applyAlignment="1">
      <alignment vertical="center"/>
    </xf>
    <xf numFmtId="0" fontId="11" fillId="0" borderId="31" xfId="0" applyFont="1" applyBorder="1" applyAlignment="1">
      <alignment horizontal="center" vertical="center"/>
    </xf>
    <xf numFmtId="0" fontId="11" fillId="0" borderId="31" xfId="0" applyFont="1" applyBorder="1" applyAlignment="1">
      <alignment horizontal="left" vertical="center"/>
    </xf>
    <xf numFmtId="0" fontId="11" fillId="24" borderId="31" xfId="0" applyFont="1" applyFill="1" applyBorder="1" applyAlignment="1">
      <alignment vertical="center"/>
    </xf>
    <xf numFmtId="0" fontId="11" fillId="24" borderId="31" xfId="0" applyFont="1" applyFill="1" applyBorder="1" applyAlignment="1">
      <alignment horizontal="center" vertical="center"/>
    </xf>
    <xf numFmtId="0" fontId="11" fillId="5" borderId="31" xfId="0" applyFont="1" applyFill="1" applyBorder="1" applyAlignment="1">
      <alignment horizontal="center" vertical="center"/>
    </xf>
    <xf numFmtId="0" fontId="11" fillId="24" borderId="34" xfId="0" applyFont="1" applyFill="1" applyBorder="1" applyAlignment="1">
      <alignment vertical="center"/>
    </xf>
    <xf numFmtId="0" fontId="11" fillId="25" borderId="31" xfId="0" applyFont="1" applyFill="1" applyBorder="1" applyAlignment="1">
      <alignment vertical="center"/>
    </xf>
    <xf numFmtId="0" fontId="11" fillId="25" borderId="31" xfId="0" applyFont="1" applyFill="1" applyBorder="1" applyAlignment="1">
      <alignment horizontal="center" vertical="center"/>
    </xf>
    <xf numFmtId="164" fontId="11" fillId="16" borderId="0" xfId="0" applyNumberFormat="1" applyFont="1" applyFill="1"/>
    <xf numFmtId="0" fontId="11" fillId="5" borderId="0" xfId="0" applyFont="1" applyFill="1"/>
    <xf numFmtId="0" fontId="11" fillId="15" borderId="0" xfId="0" applyFont="1" applyFill="1"/>
    <xf numFmtId="0" fontId="16" fillId="0" borderId="0" xfId="0" applyFont="1"/>
    <xf numFmtId="0" fontId="18" fillId="0" borderId="0" xfId="5" applyFont="1"/>
    <xf numFmtId="0" fontId="16" fillId="0" borderId="0" xfId="0" applyFont="1" applyAlignment="1">
      <alignment vertical="center"/>
    </xf>
    <xf numFmtId="0" fontId="18" fillId="0" borderId="0" xfId="5" applyFont="1" applyAlignment="1">
      <alignment horizontal="center" vertical="center"/>
    </xf>
    <xf numFmtId="165" fontId="11" fillId="7" borderId="31" xfId="2" applyNumberFormat="1" applyFont="1" applyFill="1" applyBorder="1" applyAlignment="1">
      <alignment horizontal="center"/>
    </xf>
    <xf numFmtId="0" fontId="9" fillId="26" borderId="31" xfId="0" applyFont="1" applyFill="1" applyBorder="1"/>
    <xf numFmtId="165" fontId="9" fillId="17" borderId="31" xfId="2" applyNumberFormat="1" applyFont="1" applyFill="1" applyBorder="1" applyAlignment="1">
      <alignment horizontal="center"/>
    </xf>
    <xf numFmtId="164" fontId="9" fillId="26" borderId="31" xfId="0" applyNumberFormat="1" applyFont="1" applyFill="1" applyBorder="1"/>
    <xf numFmtId="165" fontId="11" fillId="7" borderId="31" xfId="2" applyNumberFormat="1" applyFont="1" applyFill="1" applyBorder="1"/>
    <xf numFmtId="164" fontId="0" fillId="0" borderId="0" xfId="0" applyNumberFormat="1"/>
    <xf numFmtId="164" fontId="11" fillId="27" borderId="31" xfId="0" applyNumberFormat="1" applyFont="1" applyFill="1" applyBorder="1"/>
    <xf numFmtId="165" fontId="11" fillId="27" borderId="31" xfId="2" applyNumberFormat="1" applyFont="1" applyFill="1" applyBorder="1" applyAlignment="1">
      <alignment horizontal="right"/>
    </xf>
    <xf numFmtId="164" fontId="25" fillId="0" borderId="0" xfId="0" applyNumberFormat="1" applyFont="1" applyAlignment="1">
      <alignment horizontal="left"/>
    </xf>
    <xf numFmtId="0" fontId="11" fillId="27" borderId="0" xfId="0" applyFont="1" applyFill="1"/>
    <xf numFmtId="164" fontId="9" fillId="28" borderId="31" xfId="0" applyNumberFormat="1" applyFont="1" applyFill="1" applyBorder="1"/>
    <xf numFmtId="165" fontId="9" fillId="28" borderId="31" xfId="2" applyNumberFormat="1" applyFont="1" applyFill="1" applyBorder="1" applyAlignment="1">
      <alignment horizontal="right"/>
    </xf>
    <xf numFmtId="0" fontId="11" fillId="28" borderId="0" xfId="0" applyFont="1" applyFill="1"/>
    <xf numFmtId="0" fontId="11" fillId="10" borderId="23" xfId="0" applyFont="1" applyFill="1" applyBorder="1" applyAlignment="1">
      <alignment horizontal="center"/>
    </xf>
    <xf numFmtId="164" fontId="11" fillId="10" borderId="25" xfId="0" applyNumberFormat="1" applyFont="1" applyFill="1" applyBorder="1" applyAlignment="1">
      <alignment horizontal="center"/>
    </xf>
    <xf numFmtId="0" fontId="11" fillId="5" borderId="31" xfId="0" applyFont="1" applyFill="1" applyBorder="1" applyAlignment="1">
      <alignment horizontal="center" vertical="center" wrapText="1"/>
    </xf>
    <xf numFmtId="164" fontId="11" fillId="5" borderId="40" xfId="0" applyNumberFormat="1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164" fontId="11" fillId="11" borderId="36" xfId="0" applyNumberFormat="1" applyFont="1" applyFill="1" applyBorder="1" applyAlignment="1">
      <alignment horizontal="center" vertical="center" wrapText="1"/>
    </xf>
    <xf numFmtId="0" fontId="11" fillId="10" borderId="34" xfId="0" applyFont="1" applyFill="1" applyBorder="1" applyAlignment="1">
      <alignment horizontal="center" vertical="center"/>
    </xf>
    <xf numFmtId="164" fontId="11" fillId="10" borderId="22" xfId="0" applyNumberFormat="1" applyFont="1" applyFill="1" applyBorder="1" applyAlignment="1">
      <alignment horizontal="center" vertical="center"/>
    </xf>
    <xf numFmtId="164" fontId="11" fillId="10" borderId="36" xfId="0" applyNumberFormat="1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 wrapText="1"/>
    </xf>
    <xf numFmtId="0" fontId="9" fillId="5" borderId="35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9" fillId="5" borderId="37" xfId="0" applyFont="1" applyFill="1" applyBorder="1" applyAlignment="1">
      <alignment horizontal="center" vertical="center" wrapText="1"/>
    </xf>
    <xf numFmtId="164" fontId="9" fillId="5" borderId="37" xfId="0" applyNumberFormat="1" applyFont="1" applyFill="1" applyBorder="1" applyAlignment="1">
      <alignment horizontal="center" vertical="center" wrapText="1"/>
    </xf>
    <xf numFmtId="164" fontId="9" fillId="5" borderId="38" xfId="0" applyNumberFormat="1" applyFont="1" applyFill="1" applyBorder="1" applyAlignment="1">
      <alignment horizontal="center" vertical="center" wrapText="1"/>
    </xf>
    <xf numFmtId="0" fontId="11" fillId="5" borderId="39" xfId="0" applyFont="1" applyFill="1" applyBorder="1" applyAlignment="1">
      <alignment horizontal="center" vertical="center" wrapText="1"/>
    </xf>
    <xf numFmtId="164" fontId="11" fillId="5" borderId="31" xfId="0" applyNumberFormat="1" applyFont="1" applyFill="1" applyBorder="1" applyAlignment="1">
      <alignment horizontal="center" vertical="center" wrapText="1"/>
    </xf>
    <xf numFmtId="0" fontId="11" fillId="9" borderId="21" xfId="0" applyFont="1" applyFill="1" applyBorder="1" applyAlignment="1">
      <alignment horizontal="center" vertical="center"/>
    </xf>
    <xf numFmtId="164" fontId="11" fillId="9" borderId="22" xfId="0" applyNumberFormat="1" applyFont="1" applyFill="1" applyBorder="1" applyAlignment="1">
      <alignment horizontal="center" vertical="center"/>
    </xf>
    <xf numFmtId="0" fontId="11" fillId="9" borderId="34" xfId="0" applyFont="1" applyFill="1" applyBorder="1" applyAlignment="1">
      <alignment horizontal="center" vertical="center"/>
    </xf>
    <xf numFmtId="164" fontId="11" fillId="9" borderId="36" xfId="0" applyNumberFormat="1" applyFont="1" applyFill="1" applyBorder="1" applyAlignment="1">
      <alignment horizontal="center" vertical="center"/>
    </xf>
    <xf numFmtId="0" fontId="11" fillId="10" borderId="21" xfId="0" applyFont="1" applyFill="1" applyBorder="1" applyAlignment="1">
      <alignment horizontal="center" vertical="center"/>
    </xf>
    <xf numFmtId="0" fontId="11" fillId="9" borderId="23" xfId="0" applyFont="1" applyFill="1" applyBorder="1" applyAlignment="1">
      <alignment horizontal="center"/>
    </xf>
    <xf numFmtId="164" fontId="11" fillId="9" borderId="26" xfId="0" applyNumberFormat="1" applyFont="1" applyFill="1" applyBorder="1" applyAlignment="1">
      <alignment horizontal="center"/>
    </xf>
    <xf numFmtId="0" fontId="11" fillId="10" borderId="27" xfId="0" applyFont="1" applyFill="1" applyBorder="1" applyAlignment="1">
      <alignment horizontal="center"/>
    </xf>
    <xf numFmtId="0" fontId="11" fillId="7" borderId="21" xfId="0" applyFont="1" applyFill="1" applyBorder="1" applyAlignment="1">
      <alignment horizontal="center" vertical="center"/>
    </xf>
    <xf numFmtId="164" fontId="11" fillId="7" borderId="22" xfId="0" applyNumberFormat="1" applyFont="1" applyFill="1" applyBorder="1" applyAlignment="1">
      <alignment horizontal="center" vertical="center"/>
    </xf>
    <xf numFmtId="0" fontId="11" fillId="7" borderId="34" xfId="0" applyFont="1" applyFill="1" applyBorder="1" applyAlignment="1">
      <alignment horizontal="center" vertical="center"/>
    </xf>
    <xf numFmtId="9" fontId="11" fillId="7" borderId="35" xfId="2" applyFont="1" applyFill="1" applyBorder="1" applyAlignment="1">
      <alignment horizontal="center" vertical="center"/>
    </xf>
    <xf numFmtId="164" fontId="11" fillId="7" borderId="36" xfId="0" applyNumberFormat="1" applyFont="1" applyFill="1" applyBorder="1" applyAlignment="1">
      <alignment horizontal="center" vertical="center"/>
    </xf>
    <xf numFmtId="0" fontId="17" fillId="8" borderId="21" xfId="0" applyFont="1" applyFill="1" applyBorder="1" applyAlignment="1">
      <alignment horizontal="center" vertical="center"/>
    </xf>
    <xf numFmtId="164" fontId="17" fillId="8" borderId="22" xfId="0" applyNumberFormat="1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 wrapText="1"/>
    </xf>
    <xf numFmtId="164" fontId="9" fillId="5" borderId="20" xfId="0" applyNumberFormat="1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center" vertical="center" wrapText="1"/>
    </xf>
    <xf numFmtId="164" fontId="9" fillId="5" borderId="31" xfId="0" applyNumberFormat="1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164" fontId="11" fillId="5" borderId="19" xfId="0" applyNumberFormat="1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 wrapText="1"/>
    </xf>
    <xf numFmtId="164" fontId="11" fillId="5" borderId="30" xfId="0" applyNumberFormat="1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164" fontId="11" fillId="5" borderId="13" xfId="0" applyNumberFormat="1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 wrapText="1"/>
    </xf>
    <xf numFmtId="164" fontId="11" fillId="5" borderId="33" xfId="0" applyNumberFormat="1" applyFont="1" applyFill="1" applyBorder="1" applyAlignment="1">
      <alignment horizontal="center" vertical="center" wrapText="1"/>
    </xf>
    <xf numFmtId="0" fontId="11" fillId="7" borderId="21" xfId="0" applyFont="1" applyFill="1" applyBorder="1" applyAlignment="1">
      <alignment horizontal="center" wrapText="1"/>
    </xf>
    <xf numFmtId="164" fontId="11" fillId="7" borderId="22" xfId="0" applyNumberFormat="1" applyFont="1" applyFill="1" applyBorder="1" applyAlignment="1">
      <alignment horizontal="center" wrapText="1"/>
    </xf>
    <xf numFmtId="0" fontId="11" fillId="7" borderId="23" xfId="0" applyFont="1" applyFill="1" applyBorder="1" applyAlignment="1">
      <alignment horizontal="center" wrapText="1"/>
    </xf>
    <xf numFmtId="9" fontId="11" fillId="7" borderId="24" xfId="2" applyFont="1" applyFill="1" applyBorder="1" applyAlignment="1">
      <alignment horizontal="center" wrapText="1"/>
    </xf>
    <xf numFmtId="164" fontId="11" fillId="7" borderId="25" xfId="0" applyNumberFormat="1" applyFont="1" applyFill="1" applyBorder="1" applyAlignment="1">
      <alignment horizontal="center" wrapText="1"/>
    </xf>
    <xf numFmtId="164" fontId="11" fillId="7" borderId="26" xfId="0" applyNumberFormat="1" applyFont="1" applyFill="1" applyBorder="1" applyAlignment="1">
      <alignment horizontal="center" wrapText="1"/>
    </xf>
    <xf numFmtId="0" fontId="17" fillId="8" borderId="27" xfId="0" applyFont="1" applyFill="1" applyBorder="1" applyAlignment="1">
      <alignment horizontal="center" wrapText="1"/>
    </xf>
    <xf numFmtId="164" fontId="17" fillId="8" borderId="25" xfId="0" applyNumberFormat="1" applyFont="1" applyFill="1" applyBorder="1" applyAlignment="1">
      <alignment horizontal="center" wrapText="1"/>
    </xf>
    <xf numFmtId="0" fontId="11" fillId="9" borderId="27" xfId="0" applyFont="1" applyFill="1" applyBorder="1" applyAlignment="1">
      <alignment horizontal="center"/>
    </xf>
    <xf numFmtId="164" fontId="11" fillId="9" borderId="25" xfId="0" applyNumberFormat="1" applyFont="1" applyFill="1" applyBorder="1" applyAlignment="1">
      <alignment horizontal="center"/>
    </xf>
    <xf numFmtId="0" fontId="11" fillId="0" borderId="15" xfId="0" applyFont="1" applyBorder="1" applyAlignment="1">
      <alignment horizontal="center"/>
    </xf>
    <xf numFmtId="164" fontId="11" fillId="0" borderId="16" xfId="0" applyNumberFormat="1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164" fontId="11" fillId="0" borderId="15" xfId="0" applyNumberFormat="1" applyFont="1" applyBorder="1" applyAlignment="1">
      <alignment horizontal="center"/>
    </xf>
    <xf numFmtId="0" fontId="9" fillId="5" borderId="49" xfId="0" applyFont="1" applyFill="1" applyBorder="1" applyAlignment="1">
      <alignment horizontal="center" vertical="center" wrapText="1"/>
    </xf>
    <xf numFmtId="9" fontId="9" fillId="5" borderId="0" xfId="2" applyFont="1" applyFill="1" applyAlignment="1">
      <alignment horizontal="center" vertical="center" wrapText="1"/>
    </xf>
    <xf numFmtId="164" fontId="9" fillId="5" borderId="0" xfId="0" applyNumberFormat="1" applyFont="1" applyFill="1" applyAlignment="1">
      <alignment horizontal="center" vertical="center" wrapText="1"/>
    </xf>
    <xf numFmtId="9" fontId="9" fillId="5" borderId="50" xfId="2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9" fontId="9" fillId="5" borderId="29" xfId="2" applyFont="1" applyFill="1" applyBorder="1" applyAlignment="1">
      <alignment horizontal="center" vertical="center" wrapText="1"/>
    </xf>
    <xf numFmtId="164" fontId="9" fillId="5" borderId="29" xfId="0" applyNumberFormat="1" applyFont="1" applyFill="1" applyBorder="1" applyAlignment="1">
      <alignment horizontal="center" vertical="center" wrapText="1"/>
    </xf>
    <xf numFmtId="9" fontId="9" fillId="5" borderId="30" xfId="2" applyFont="1" applyFill="1" applyBorder="1" applyAlignment="1">
      <alignment horizontal="center" vertical="center" wrapText="1"/>
    </xf>
    <xf numFmtId="0" fontId="11" fillId="10" borderId="23" xfId="0" applyFont="1" applyFill="1" applyBorder="1" applyAlignment="1">
      <alignment horizontal="center" wrapText="1"/>
    </xf>
    <xf numFmtId="164" fontId="11" fillId="10" borderId="26" xfId="0" applyNumberFormat="1" applyFont="1" applyFill="1" applyBorder="1" applyAlignment="1">
      <alignment horizontal="center" wrapText="1"/>
    </xf>
    <xf numFmtId="0" fontId="9" fillId="5" borderId="55" xfId="0" applyFont="1" applyFill="1" applyBorder="1" applyAlignment="1">
      <alignment horizontal="center" vertical="center"/>
    </xf>
    <xf numFmtId="164" fontId="9" fillId="5" borderId="55" xfId="0" applyNumberFormat="1" applyFont="1" applyFill="1" applyBorder="1" applyAlignment="1">
      <alignment horizontal="center" vertical="center"/>
    </xf>
    <xf numFmtId="164" fontId="9" fillId="5" borderId="56" xfId="0" applyNumberFormat="1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164" fontId="11" fillId="5" borderId="10" xfId="0" applyNumberFormat="1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 wrapText="1"/>
    </xf>
    <xf numFmtId="164" fontId="11" fillId="5" borderId="7" xfId="0" applyNumberFormat="1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164" fontId="11" fillId="6" borderId="13" xfId="0" applyNumberFormat="1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164" fontId="11" fillId="6" borderId="9" xfId="0" applyNumberFormat="1" applyFont="1" applyFill="1" applyBorder="1" applyAlignment="1">
      <alignment horizontal="center" vertical="center" wrapText="1"/>
    </xf>
    <xf numFmtId="0" fontId="11" fillId="6" borderId="32" xfId="0" applyFont="1" applyFill="1" applyBorder="1" applyAlignment="1">
      <alignment horizontal="center" vertical="center" wrapText="1"/>
    </xf>
    <xf numFmtId="164" fontId="11" fillId="6" borderId="33" xfId="0" applyNumberFormat="1" applyFont="1" applyFill="1" applyBorder="1" applyAlignment="1">
      <alignment horizontal="center" vertical="center" wrapText="1"/>
    </xf>
    <xf numFmtId="9" fontId="11" fillId="0" borderId="15" xfId="2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9" fontId="11" fillId="0" borderId="6" xfId="2" applyFont="1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 vertical="center"/>
    </xf>
    <xf numFmtId="0" fontId="9" fillId="5" borderId="54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164" fontId="9" fillId="5" borderId="20" xfId="0" applyNumberFormat="1" applyFont="1" applyFill="1" applyBorder="1" applyAlignment="1">
      <alignment horizontal="center" vertical="center"/>
    </xf>
    <xf numFmtId="0" fontId="9" fillId="5" borderId="31" xfId="0" applyFont="1" applyFill="1" applyBorder="1" applyAlignment="1">
      <alignment horizontal="center" vertical="center"/>
    </xf>
    <xf numFmtId="164" fontId="9" fillId="5" borderId="31" xfId="0" applyNumberFormat="1" applyFont="1" applyFill="1" applyBorder="1" applyAlignment="1">
      <alignment horizontal="center" vertical="center"/>
    </xf>
    <xf numFmtId="0" fontId="14" fillId="3" borderId="2" xfId="4" applyFont="1" applyBorder="1" applyAlignment="1">
      <alignment horizontal="center" vertical="center"/>
    </xf>
    <xf numFmtId="0" fontId="14" fillId="3" borderId="3" xfId="4" applyFont="1" applyBorder="1" applyAlignment="1">
      <alignment horizontal="center" vertical="center"/>
    </xf>
    <xf numFmtId="0" fontId="14" fillId="3" borderId="4" xfId="4" applyFont="1" applyBorder="1" applyAlignment="1">
      <alignment horizontal="center" vertical="center"/>
    </xf>
    <xf numFmtId="0" fontId="15" fillId="2" borderId="5" xfId="3" applyFont="1" applyBorder="1" applyAlignment="1">
      <alignment horizontal="center" vertical="center"/>
    </xf>
    <xf numFmtId="164" fontId="15" fillId="2" borderId="6" xfId="3" applyNumberFormat="1" applyFont="1" applyBorder="1" applyAlignment="1">
      <alignment horizontal="center" vertical="center"/>
    </xf>
    <xf numFmtId="0" fontId="15" fillId="2" borderId="6" xfId="3" applyFont="1" applyBorder="1" applyAlignment="1">
      <alignment horizontal="center" vertical="center"/>
    </xf>
    <xf numFmtId="9" fontId="15" fillId="2" borderId="6" xfId="2" applyFont="1" applyFill="1" applyBorder="1" applyAlignment="1">
      <alignment horizontal="center" vertical="center"/>
    </xf>
    <xf numFmtId="164" fontId="15" fillId="2" borderId="7" xfId="3" applyNumberFormat="1" applyFont="1" applyBorder="1" applyAlignment="1">
      <alignment horizontal="center" vertical="center"/>
    </xf>
    <xf numFmtId="0" fontId="9" fillId="5" borderId="51" xfId="0" applyFont="1" applyFill="1" applyBorder="1" applyAlignment="1">
      <alignment horizontal="center" vertical="center"/>
    </xf>
    <xf numFmtId="9" fontId="9" fillId="5" borderId="52" xfId="2" applyFont="1" applyFill="1" applyBorder="1" applyAlignment="1">
      <alignment horizontal="center" vertical="center"/>
    </xf>
    <xf numFmtId="164" fontId="9" fillId="5" borderId="52" xfId="0" applyNumberFormat="1" applyFont="1" applyFill="1" applyBorder="1" applyAlignment="1">
      <alignment horizontal="center" vertical="center"/>
    </xf>
    <xf numFmtId="0" fontId="9" fillId="5" borderId="52" xfId="0" applyFont="1" applyFill="1" applyBorder="1" applyAlignment="1">
      <alignment horizontal="center" vertical="center"/>
    </xf>
    <xf numFmtId="164" fontId="9" fillId="5" borderId="53" xfId="0" applyNumberFormat="1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 wrapText="1"/>
    </xf>
    <xf numFmtId="164" fontId="11" fillId="5" borderId="6" xfId="0" applyNumberFormat="1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164" fontId="9" fillId="6" borderId="7" xfId="0" applyNumberFormat="1" applyFont="1" applyFill="1" applyBorder="1" applyAlignment="1">
      <alignment horizontal="center" vertical="center" wrapText="1"/>
    </xf>
    <xf numFmtId="0" fontId="0" fillId="7" borderId="31" xfId="0" applyFill="1" applyBorder="1" applyAlignment="1">
      <alignment horizontal="center" vertical="center"/>
    </xf>
    <xf numFmtId="0" fontId="0" fillId="7" borderId="31" xfId="0" applyFill="1" applyBorder="1" applyAlignment="1">
      <alignment horizontal="left" vertical="center" wrapText="1"/>
    </xf>
    <xf numFmtId="0" fontId="0" fillId="0" borderId="40" xfId="0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left" vertical="center"/>
    </xf>
    <xf numFmtId="0" fontId="0" fillId="9" borderId="31" xfId="0" applyFill="1" applyBorder="1" applyAlignment="1">
      <alignment horizontal="center" vertical="center"/>
    </xf>
    <xf numFmtId="0" fontId="0" fillId="9" borderId="31" xfId="0" applyFill="1" applyBorder="1" applyAlignment="1">
      <alignment horizontal="left" vertical="center"/>
    </xf>
    <xf numFmtId="0" fontId="0" fillId="10" borderId="31" xfId="0" applyFill="1" applyBorder="1" applyAlignment="1">
      <alignment horizontal="center" vertical="center"/>
    </xf>
    <xf numFmtId="0" fontId="0" fillId="10" borderId="31" xfId="0" applyFill="1" applyBorder="1" applyAlignment="1">
      <alignment horizontal="left" vertical="center"/>
    </xf>
    <xf numFmtId="0" fontId="0" fillId="0" borderId="46" xfId="0" applyBorder="1" applyAlignment="1">
      <alignment horizontal="center" vertical="center" wrapText="1"/>
    </xf>
    <xf numFmtId="0" fontId="0" fillId="10" borderId="45" xfId="0" applyFill="1" applyBorder="1" applyAlignment="1">
      <alignment horizontal="center" vertical="center"/>
    </xf>
    <xf numFmtId="0" fontId="0" fillId="10" borderId="45" xfId="0" applyFill="1" applyBorder="1" applyAlignment="1">
      <alignment horizontal="left" vertical="center"/>
    </xf>
    <xf numFmtId="0" fontId="12" fillId="0" borderId="14" xfId="0" applyFont="1" applyFill="1" applyBorder="1" applyAlignment="1">
      <alignment horizontal="left" vertical="top" wrapText="1"/>
    </xf>
    <xf numFmtId="0" fontId="12" fillId="0" borderId="15" xfId="0" applyFont="1" applyFill="1" applyBorder="1" applyAlignment="1">
      <alignment horizontal="left" vertical="top" wrapText="1"/>
    </xf>
    <xf numFmtId="0" fontId="0" fillId="5" borderId="31" xfId="0" applyFill="1" applyBorder="1" applyAlignment="1">
      <alignment horizontal="center" wrapText="1"/>
    </xf>
    <xf numFmtId="0" fontId="0" fillId="5" borderId="37" xfId="0" applyFill="1" applyBorder="1" applyAlignment="1">
      <alignment horizontal="left" vertical="center" wrapText="1"/>
    </xf>
    <xf numFmtId="0" fontId="0" fillId="5" borderId="20" xfId="0" applyFill="1" applyBorder="1" applyAlignment="1">
      <alignment horizontal="left" vertical="center" wrapText="1"/>
    </xf>
    <xf numFmtId="0" fontId="0" fillId="5" borderId="37" xfId="0" applyFill="1" applyBorder="1" applyAlignment="1">
      <alignment horizontal="left" vertical="center"/>
    </xf>
    <xf numFmtId="0" fontId="0" fillId="5" borderId="20" xfId="0" applyFill="1" applyBorder="1" applyAlignment="1">
      <alignment horizontal="left" vertical="center"/>
    </xf>
    <xf numFmtId="0" fontId="0" fillId="5" borderId="31" xfId="0" applyFill="1" applyBorder="1" applyAlignment="1">
      <alignment horizontal="center" vertical="center" wrapText="1"/>
    </xf>
    <xf numFmtId="0" fontId="0" fillId="5" borderId="45" xfId="0" applyFill="1" applyBorder="1" applyAlignment="1">
      <alignment horizontal="center" vertical="center" wrapText="1"/>
    </xf>
    <xf numFmtId="0" fontId="0" fillId="5" borderId="48" xfId="0" applyFill="1" applyBorder="1" applyAlignment="1">
      <alignment horizontal="left" vertical="center" wrapText="1"/>
    </xf>
    <xf numFmtId="0" fontId="0" fillId="11" borderId="37" xfId="0" applyFill="1" applyBorder="1" applyAlignment="1">
      <alignment horizontal="center" vertical="center" wrapText="1"/>
    </xf>
    <xf numFmtId="0" fontId="0" fillId="11" borderId="48" xfId="0" applyFill="1" applyBorder="1" applyAlignment="1">
      <alignment horizontal="center" vertical="center" wrapText="1"/>
    </xf>
    <xf numFmtId="0" fontId="0" fillId="5" borderId="31" xfId="0" applyFill="1" applyBorder="1" applyAlignment="1">
      <alignment horizontal="left" vertical="center" wrapText="1"/>
    </xf>
    <xf numFmtId="0" fontId="0" fillId="5" borderId="45" xfId="0" applyFill="1" applyBorder="1" applyAlignment="1">
      <alignment horizontal="left" vertical="center" wrapText="1"/>
    </xf>
    <xf numFmtId="0" fontId="9" fillId="20" borderId="14" xfId="4" applyFont="1" applyFill="1" applyBorder="1" applyAlignment="1">
      <alignment horizontal="center" vertical="center" wrapText="1"/>
    </xf>
    <xf numFmtId="0" fontId="9" fillId="20" borderId="15" xfId="4" applyFont="1" applyFill="1" applyBorder="1" applyAlignment="1">
      <alignment horizontal="center" vertical="center" wrapText="1"/>
    </xf>
    <xf numFmtId="0" fontId="9" fillId="20" borderId="41" xfId="0" applyFont="1" applyFill="1" applyBorder="1" applyAlignment="1">
      <alignment horizontal="center" vertical="center" wrapText="1"/>
    </xf>
    <xf numFmtId="0" fontId="9" fillId="20" borderId="42" xfId="0" applyFont="1" applyFill="1" applyBorder="1" applyAlignment="1">
      <alignment horizontal="center" vertical="center" wrapText="1"/>
    </xf>
    <xf numFmtId="0" fontId="9" fillId="20" borderId="43" xfId="0" applyFont="1" applyFill="1" applyBorder="1" applyAlignment="1">
      <alignment horizontal="center" vertical="center" wrapText="1"/>
    </xf>
    <xf numFmtId="0" fontId="9" fillId="20" borderId="58" xfId="0" applyFont="1" applyFill="1" applyBorder="1" applyAlignment="1">
      <alignment horizontal="center" vertical="center" wrapText="1"/>
    </xf>
    <xf numFmtId="0" fontId="9" fillId="20" borderId="14" xfId="0" applyFont="1" applyFill="1" applyBorder="1" applyAlignment="1">
      <alignment horizontal="center" vertical="center" wrapText="1"/>
    </xf>
    <xf numFmtId="0" fontId="9" fillId="20" borderId="16" xfId="0" applyFont="1" applyFill="1" applyBorder="1" applyAlignment="1">
      <alignment horizontal="center" vertical="center" wrapText="1"/>
    </xf>
    <xf numFmtId="0" fontId="9" fillId="20" borderId="15" xfId="0" applyFont="1" applyFill="1" applyBorder="1" applyAlignment="1">
      <alignment horizontal="center" vertical="center" wrapText="1"/>
    </xf>
    <xf numFmtId="0" fontId="9" fillId="25" borderId="34" xfId="0" applyFont="1" applyFill="1" applyBorder="1" applyAlignment="1">
      <alignment horizontal="center"/>
    </xf>
    <xf numFmtId="0" fontId="9" fillId="25" borderId="35" xfId="0" applyFont="1" applyFill="1" applyBorder="1" applyAlignment="1">
      <alignment horizontal="center"/>
    </xf>
    <xf numFmtId="0" fontId="9" fillId="25" borderId="22" xfId="0" applyFont="1" applyFill="1" applyBorder="1" applyAlignment="1">
      <alignment horizontal="center"/>
    </xf>
    <xf numFmtId="0" fontId="9" fillId="22" borderId="34" xfId="0" applyFont="1" applyFill="1" applyBorder="1" applyAlignment="1">
      <alignment horizontal="center" vertical="center"/>
    </xf>
    <xf numFmtId="0" fontId="9" fillId="22" borderId="35" xfId="0" applyFont="1" applyFill="1" applyBorder="1" applyAlignment="1">
      <alignment horizontal="center" vertical="center"/>
    </xf>
    <xf numFmtId="0" fontId="9" fillId="22" borderId="22" xfId="0" applyFont="1" applyFill="1" applyBorder="1" applyAlignment="1">
      <alignment horizontal="center" vertical="center"/>
    </xf>
    <xf numFmtId="0" fontId="9" fillId="18" borderId="34" xfId="0" applyFont="1" applyFill="1" applyBorder="1" applyAlignment="1">
      <alignment horizontal="center" vertical="center"/>
    </xf>
    <xf numFmtId="0" fontId="9" fillId="18" borderId="35" xfId="0" applyFont="1" applyFill="1" applyBorder="1" applyAlignment="1">
      <alignment horizontal="center" vertical="center"/>
    </xf>
    <xf numFmtId="0" fontId="9" fillId="18" borderId="22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5" borderId="34" xfId="0" applyFont="1" applyFill="1" applyBorder="1" applyAlignment="1">
      <alignment horizontal="center"/>
    </xf>
    <xf numFmtId="0" fontId="9" fillId="5" borderId="35" xfId="0" applyFont="1" applyFill="1" applyBorder="1" applyAlignment="1">
      <alignment horizontal="center"/>
    </xf>
    <xf numFmtId="0" fontId="9" fillId="5" borderId="22" xfId="0" applyFont="1" applyFill="1" applyBorder="1" applyAlignment="1">
      <alignment horizontal="center"/>
    </xf>
  </cellXfs>
  <cellStyles count="6">
    <cellStyle name="Calculation" xfId="4" builtinId="22"/>
    <cellStyle name="Currency" xfId="1" builtinId="4"/>
    <cellStyle name="Hyperlink" xfId="5" builtinId="8"/>
    <cellStyle name="Neutral" xfId="3" builtinId="28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ata.wvgis.wvu.edu/pub/RA/_resources/FRA/Occupancy_Class_Types_Reference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wvgis.wvu.edu/pub/RA/_resources/FRA/Occupancy_Class_Types_Reference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93EDA-5D72-486C-9670-BC861EF42218}">
  <sheetPr filterMode="1"/>
  <dimension ref="A1:AZ350"/>
  <sheetViews>
    <sheetView tabSelected="1" workbookViewId="0">
      <pane xSplit="5" ySplit="10" topLeftCell="F11" activePane="bottomRight" state="frozen"/>
      <selection pane="topRight" activeCell="F1" sqref="F1"/>
      <selection pane="bottomLeft" activeCell="A11" sqref="A11"/>
      <selection pane="bottomRight" activeCell="D1" sqref="D1"/>
    </sheetView>
  </sheetViews>
  <sheetFormatPr defaultColWidth="9.109375" defaultRowHeight="14.4" x14ac:dyDescent="0.3"/>
  <cols>
    <col min="1" max="1" width="9.33203125" style="53" bestFit="1" customWidth="1"/>
    <col min="2" max="2" width="19.6640625" style="8" customWidth="1"/>
    <col min="3" max="4" width="9.109375" style="8"/>
    <col min="5" max="5" width="9.33203125" style="53" bestFit="1" customWidth="1"/>
    <col min="6" max="6" width="9.33203125" style="8" bestFit="1" customWidth="1"/>
    <col min="7" max="7" width="10" style="13" bestFit="1" customWidth="1"/>
    <col min="8" max="8" width="9.33203125" style="8" bestFit="1" customWidth="1"/>
    <col min="9" max="9" width="9.33203125" style="93" bestFit="1" customWidth="1"/>
    <col min="10" max="10" width="9.33203125" style="13" bestFit="1" customWidth="1"/>
    <col min="11" max="11" width="9.33203125" style="8" bestFit="1" customWidth="1"/>
    <col min="12" max="12" width="10" style="13" bestFit="1" customWidth="1"/>
    <col min="13" max="13" width="9.33203125" style="8" bestFit="1" customWidth="1"/>
    <col min="14" max="14" width="9.33203125" style="13" bestFit="1" customWidth="1"/>
    <col min="15" max="15" width="9.33203125" style="8" bestFit="1" customWidth="1"/>
    <col min="16" max="16" width="9.33203125" style="13" bestFit="1" customWidth="1"/>
    <col min="17" max="17" width="9.33203125" style="8" bestFit="1" customWidth="1"/>
    <col min="18" max="18" width="10" style="13" bestFit="1" customWidth="1"/>
    <col min="19" max="19" width="9.33203125" style="8" bestFit="1" customWidth="1"/>
    <col min="20" max="20" width="10" style="13" bestFit="1" customWidth="1"/>
    <col min="21" max="21" width="9.33203125" style="8" bestFit="1" customWidth="1"/>
    <col min="22" max="22" width="9.33203125" style="13" bestFit="1" customWidth="1"/>
    <col min="23" max="23" width="9.33203125" style="8" bestFit="1" customWidth="1"/>
    <col min="24" max="24" width="10" style="13" bestFit="1" customWidth="1"/>
    <col min="25" max="25" width="9.33203125" style="8" bestFit="1" customWidth="1"/>
    <col min="26" max="26" width="10" style="13" bestFit="1" customWidth="1"/>
    <col min="27" max="27" width="9.33203125" style="8" bestFit="1" customWidth="1"/>
    <col min="28" max="28" width="9.33203125" style="13" bestFit="1" customWidth="1"/>
    <col min="30" max="30" width="9.33203125" style="8" bestFit="1" customWidth="1"/>
    <col min="31" max="31" width="9.33203125" style="93" bestFit="1" customWidth="1"/>
    <col min="32" max="32" width="10" style="13" bestFit="1" customWidth="1"/>
    <col min="33" max="33" width="9.33203125" style="93" bestFit="1" customWidth="1"/>
    <col min="34" max="34" width="9.33203125" style="8" bestFit="1" customWidth="1"/>
    <col min="35" max="35" width="10" style="13" bestFit="1" customWidth="1"/>
    <col min="36" max="36" width="9.33203125" style="8" bestFit="1" customWidth="1"/>
    <col min="37" max="37" width="10" style="13" bestFit="1" customWidth="1"/>
    <col min="38" max="38" width="10" bestFit="1" customWidth="1"/>
    <col min="39" max="39" width="9.33203125" style="8" bestFit="1" customWidth="1"/>
    <col min="40" max="40" width="10" style="13" bestFit="1" customWidth="1"/>
    <col min="41" max="41" width="9.33203125" style="8" bestFit="1" customWidth="1"/>
    <col min="42" max="42" width="10" style="13" bestFit="1" customWidth="1"/>
    <col min="43" max="43" width="10" bestFit="1" customWidth="1"/>
    <col min="44" max="44" width="9.33203125" style="8" bestFit="1" customWidth="1"/>
    <col min="45" max="45" width="11" style="13" bestFit="1" customWidth="1"/>
    <col min="46" max="46" width="11" bestFit="1" customWidth="1"/>
    <col min="47" max="16384" width="9.109375" style="8"/>
  </cols>
  <sheetData>
    <row r="1" spans="1:50" x14ac:dyDescent="0.3">
      <c r="A1" s="87" t="s">
        <v>483</v>
      </c>
      <c r="G1" s="60" t="s">
        <v>433</v>
      </c>
      <c r="H1" s="60"/>
      <c r="I1" s="66"/>
      <c r="J1" s="60"/>
      <c r="K1" s="60"/>
      <c r="M1" s="8" t="s">
        <v>474</v>
      </c>
      <c r="O1" s="53"/>
      <c r="P1" s="211" t="s">
        <v>2</v>
      </c>
      <c r="Q1" s="212" t="s">
        <v>475</v>
      </c>
      <c r="R1" s="13" t="s">
        <v>476</v>
      </c>
      <c r="S1" s="213" t="s">
        <v>477</v>
      </c>
      <c r="T1" s="68"/>
      <c r="AE1" s="67"/>
      <c r="AG1" s="67"/>
      <c r="AU1" s="53"/>
      <c r="AV1" s="53"/>
    </row>
    <row r="2" spans="1:50" x14ac:dyDescent="0.3">
      <c r="A2" s="61">
        <v>44487</v>
      </c>
      <c r="B2" s="94" t="s">
        <v>524</v>
      </c>
      <c r="I2" s="67"/>
      <c r="M2" s="13"/>
      <c r="O2" s="13"/>
      <c r="P2" s="62"/>
      <c r="Q2" s="13"/>
      <c r="S2" s="13"/>
      <c r="U2" s="13"/>
      <c r="W2" s="13"/>
      <c r="Y2" s="13"/>
      <c r="AA2" s="13"/>
      <c r="AE2" s="67"/>
      <c r="AG2" s="67"/>
      <c r="AM2" s="13"/>
      <c r="AO2" s="13"/>
      <c r="AS2" s="63"/>
      <c r="AU2" s="53"/>
      <c r="AV2" s="53"/>
    </row>
    <row r="3" spans="1:50" ht="15" thickBot="1" x14ac:dyDescent="0.35">
      <c r="I3" s="53"/>
      <c r="K3" s="13"/>
      <c r="M3" s="13"/>
      <c r="O3" s="13"/>
      <c r="Q3" s="13"/>
      <c r="S3" s="13"/>
      <c r="U3" s="13"/>
      <c r="W3" s="13"/>
      <c r="Y3" s="13"/>
      <c r="AA3" s="13"/>
      <c r="AE3" s="67"/>
      <c r="AG3" s="67"/>
      <c r="AH3" s="13"/>
      <c r="AM3" s="13"/>
      <c r="AO3" s="13"/>
      <c r="AR3" s="64"/>
      <c r="AS3" s="65"/>
      <c r="AU3" s="53"/>
      <c r="AV3" s="53"/>
    </row>
    <row r="4" spans="1:50" ht="15" thickBot="1" x14ac:dyDescent="0.35">
      <c r="A4" s="323" t="s">
        <v>381</v>
      </c>
      <c r="B4" s="324"/>
      <c r="C4" s="324"/>
      <c r="D4" s="324"/>
      <c r="E4" s="325"/>
      <c r="F4" s="326" t="s">
        <v>382</v>
      </c>
      <c r="G4" s="327"/>
      <c r="H4" s="328"/>
      <c r="I4" s="329"/>
      <c r="J4" s="327"/>
      <c r="K4" s="328"/>
      <c r="L4" s="327"/>
      <c r="M4" s="328"/>
      <c r="N4" s="327"/>
      <c r="O4" s="328"/>
      <c r="P4" s="327"/>
      <c r="Q4" s="328"/>
      <c r="R4" s="327"/>
      <c r="S4" s="328"/>
      <c r="T4" s="327"/>
      <c r="U4" s="328"/>
      <c r="V4" s="327"/>
      <c r="W4" s="328"/>
      <c r="X4" s="327"/>
      <c r="Y4" s="328"/>
      <c r="Z4" s="327"/>
      <c r="AA4" s="328"/>
      <c r="AB4" s="330"/>
      <c r="AD4" s="331" t="s">
        <v>484</v>
      </c>
      <c r="AE4" s="332"/>
      <c r="AF4" s="333"/>
      <c r="AG4" s="332"/>
      <c r="AH4" s="334"/>
      <c r="AI4" s="333"/>
      <c r="AJ4" s="334"/>
      <c r="AK4" s="335"/>
      <c r="AM4" s="336" t="s">
        <v>480</v>
      </c>
      <c r="AN4" s="337"/>
      <c r="AO4" s="338"/>
      <c r="AP4" s="305"/>
      <c r="AR4" s="339" t="s">
        <v>383</v>
      </c>
      <c r="AS4" s="340"/>
      <c r="AU4" s="53"/>
      <c r="AV4" s="53"/>
    </row>
    <row r="5" spans="1:50" ht="15" thickBot="1" x14ac:dyDescent="0.35">
      <c r="A5" s="57"/>
      <c r="C5" s="214"/>
      <c r="D5" s="214"/>
      <c r="E5" s="55"/>
      <c r="F5" s="313" t="s">
        <v>384</v>
      </c>
      <c r="G5" s="314"/>
      <c r="H5" s="315"/>
      <c r="I5" s="316"/>
      <c r="J5" s="314"/>
      <c r="K5" s="315"/>
      <c r="L5" s="314"/>
      <c r="M5" s="315"/>
      <c r="N5" s="317"/>
      <c r="O5" s="313" t="s">
        <v>385</v>
      </c>
      <c r="P5" s="314"/>
      <c r="Q5" s="313" t="s">
        <v>386</v>
      </c>
      <c r="R5" s="314"/>
      <c r="S5" s="315"/>
      <c r="T5" s="317"/>
      <c r="U5" s="313" t="s">
        <v>387</v>
      </c>
      <c r="V5" s="314"/>
      <c r="W5" s="315"/>
      <c r="X5" s="314"/>
      <c r="Y5" s="315"/>
      <c r="Z5" s="314"/>
      <c r="AA5" s="315"/>
      <c r="AB5" s="317"/>
      <c r="AD5" s="318" t="s">
        <v>384</v>
      </c>
      <c r="AE5" s="299"/>
      <c r="AF5" s="299"/>
      <c r="AG5" s="299"/>
      <c r="AH5" s="299" t="s">
        <v>388</v>
      </c>
      <c r="AI5" s="300"/>
      <c r="AJ5" s="299"/>
      <c r="AK5" s="301"/>
      <c r="AM5" s="302" t="s">
        <v>384</v>
      </c>
      <c r="AN5" s="303"/>
      <c r="AO5" s="304" t="s">
        <v>388</v>
      </c>
      <c r="AP5" s="305"/>
      <c r="AR5" s="306" t="s">
        <v>389</v>
      </c>
      <c r="AS5" s="307"/>
      <c r="AU5" s="53"/>
      <c r="AV5" s="53"/>
    </row>
    <row r="6" spans="1:50" x14ac:dyDescent="0.3">
      <c r="A6" s="57"/>
      <c r="C6" s="214" t="s">
        <v>390</v>
      </c>
      <c r="D6" s="214"/>
      <c r="E6" s="55"/>
      <c r="F6" s="287" t="s">
        <v>384</v>
      </c>
      <c r="G6" s="288"/>
      <c r="H6" s="285" t="s">
        <v>384</v>
      </c>
      <c r="I6" s="312"/>
      <c r="J6" s="288"/>
      <c r="K6" s="285" t="s">
        <v>384</v>
      </c>
      <c r="L6" s="288"/>
      <c r="M6" s="285" t="s">
        <v>384</v>
      </c>
      <c r="N6" s="286"/>
      <c r="O6" s="287" t="s">
        <v>384</v>
      </c>
      <c r="P6" s="288"/>
      <c r="Q6" s="287" t="s">
        <v>391</v>
      </c>
      <c r="R6" s="288"/>
      <c r="S6" s="285" t="s">
        <v>392</v>
      </c>
      <c r="T6" s="286"/>
      <c r="U6" s="287" t="s">
        <v>393</v>
      </c>
      <c r="V6" s="288"/>
      <c r="W6" s="285" t="s">
        <v>393</v>
      </c>
      <c r="X6" s="288"/>
      <c r="Y6" s="285" t="s">
        <v>393</v>
      </c>
      <c r="Z6" s="288"/>
      <c r="AA6" s="285" t="s">
        <v>393</v>
      </c>
      <c r="AB6" s="286"/>
      <c r="AD6" s="289" t="s">
        <v>394</v>
      </c>
      <c r="AE6" s="290"/>
      <c r="AF6" s="291"/>
      <c r="AG6" s="292"/>
      <c r="AH6" s="319" t="s">
        <v>395</v>
      </c>
      <c r="AI6" s="320"/>
      <c r="AJ6" s="263" t="s">
        <v>396</v>
      </c>
      <c r="AK6" s="264"/>
      <c r="AM6" s="267" t="s">
        <v>397</v>
      </c>
      <c r="AN6" s="268"/>
      <c r="AO6" s="271" t="s">
        <v>398</v>
      </c>
      <c r="AP6" s="272"/>
      <c r="AR6" s="308"/>
      <c r="AS6" s="309"/>
      <c r="AU6" s="53"/>
      <c r="AV6" s="53"/>
    </row>
    <row r="7" spans="1:50" x14ac:dyDescent="0.3">
      <c r="A7" s="57"/>
      <c r="C7" s="214" t="s">
        <v>399</v>
      </c>
      <c r="D7" s="214"/>
      <c r="E7" s="55"/>
      <c r="F7" s="275" t="s">
        <v>400</v>
      </c>
      <c r="G7" s="276"/>
      <c r="H7" s="277" t="s">
        <v>401</v>
      </c>
      <c r="I7" s="278"/>
      <c r="J7" s="279"/>
      <c r="K7" s="277" t="s">
        <v>402</v>
      </c>
      <c r="L7" s="279"/>
      <c r="M7" s="277" t="s">
        <v>403</v>
      </c>
      <c r="N7" s="280"/>
      <c r="O7" s="281" t="s">
        <v>404</v>
      </c>
      <c r="P7" s="282"/>
      <c r="Q7" s="283" t="s">
        <v>405</v>
      </c>
      <c r="R7" s="284"/>
      <c r="S7" s="253" t="s">
        <v>406</v>
      </c>
      <c r="T7" s="254"/>
      <c r="U7" s="255" t="s">
        <v>407</v>
      </c>
      <c r="V7" s="232"/>
      <c r="W7" s="231" t="s">
        <v>408</v>
      </c>
      <c r="X7" s="232"/>
      <c r="Y7" s="231" t="s">
        <v>409</v>
      </c>
      <c r="Z7" s="232"/>
      <c r="AA7" s="297" t="s">
        <v>410</v>
      </c>
      <c r="AB7" s="298"/>
      <c r="AD7" s="293"/>
      <c r="AE7" s="294"/>
      <c r="AF7" s="295"/>
      <c r="AG7" s="296"/>
      <c r="AH7" s="321"/>
      <c r="AI7" s="322"/>
      <c r="AJ7" s="265"/>
      <c r="AK7" s="266"/>
      <c r="AM7" s="269"/>
      <c r="AN7" s="270"/>
      <c r="AO7" s="273"/>
      <c r="AP7" s="274"/>
      <c r="AR7" s="310"/>
      <c r="AS7" s="311"/>
      <c r="AU7" s="53"/>
      <c r="AV7" s="53"/>
    </row>
    <row r="8" spans="1:50" ht="21" customHeight="1" x14ac:dyDescent="0.3">
      <c r="A8" s="58"/>
      <c r="B8" s="118"/>
      <c r="C8" s="215"/>
      <c r="D8" s="216"/>
      <c r="E8" s="217" t="s">
        <v>411</v>
      </c>
      <c r="F8" s="256" t="s">
        <v>412</v>
      </c>
      <c r="G8" s="257"/>
      <c r="H8" s="258" t="s">
        <v>413</v>
      </c>
      <c r="I8" s="259"/>
      <c r="J8" s="257"/>
      <c r="K8" s="258" t="s">
        <v>414</v>
      </c>
      <c r="L8" s="257"/>
      <c r="M8" s="258" t="s">
        <v>415</v>
      </c>
      <c r="N8" s="260"/>
      <c r="O8" s="261" t="s">
        <v>416</v>
      </c>
      <c r="P8" s="262"/>
      <c r="Q8" s="248" t="s">
        <v>417</v>
      </c>
      <c r="R8" s="249"/>
      <c r="S8" s="250" t="s">
        <v>418</v>
      </c>
      <c r="T8" s="251"/>
      <c r="U8" s="252" t="s">
        <v>419</v>
      </c>
      <c r="V8" s="238"/>
      <c r="W8" s="237" t="s">
        <v>420</v>
      </c>
      <c r="X8" s="238"/>
      <c r="Y8" s="237" t="s">
        <v>421</v>
      </c>
      <c r="Z8" s="238"/>
      <c r="AA8" s="237" t="s">
        <v>422</v>
      </c>
      <c r="AB8" s="239"/>
      <c r="AD8" s="240" t="s">
        <v>485</v>
      </c>
      <c r="AE8" s="241"/>
      <c r="AF8" s="241"/>
      <c r="AG8" s="242"/>
      <c r="AH8" s="243" t="s">
        <v>486</v>
      </c>
      <c r="AI8" s="244"/>
      <c r="AJ8" s="243" t="s">
        <v>487</v>
      </c>
      <c r="AK8" s="245"/>
      <c r="AM8" s="246" t="s">
        <v>481</v>
      </c>
      <c r="AN8" s="247"/>
      <c r="AO8" s="233" t="s">
        <v>482</v>
      </c>
      <c r="AP8" s="234"/>
      <c r="AR8" s="235" t="s">
        <v>427</v>
      </c>
      <c r="AS8" s="236"/>
      <c r="AU8" s="53"/>
      <c r="AV8" s="53"/>
    </row>
    <row r="9" spans="1:50" ht="72.599999999999994" x14ac:dyDescent="0.3">
      <c r="A9" s="69" t="s">
        <v>0</v>
      </c>
      <c r="B9" s="69" t="s">
        <v>1</v>
      </c>
      <c r="C9" s="69" t="s">
        <v>2</v>
      </c>
      <c r="D9" s="69" t="s">
        <v>3</v>
      </c>
      <c r="E9" s="69" t="s">
        <v>4</v>
      </c>
      <c r="F9" s="70" t="s">
        <v>5</v>
      </c>
      <c r="G9" s="71" t="s">
        <v>6</v>
      </c>
      <c r="H9" s="70" t="s">
        <v>7</v>
      </c>
      <c r="I9" s="72" t="s">
        <v>428</v>
      </c>
      <c r="J9" s="71" t="s">
        <v>9</v>
      </c>
      <c r="K9" s="70" t="s">
        <v>10</v>
      </c>
      <c r="L9" s="71" t="s">
        <v>11</v>
      </c>
      <c r="M9" s="73" t="s">
        <v>12</v>
      </c>
      <c r="N9" s="74" t="s">
        <v>13</v>
      </c>
      <c r="O9" s="75" t="s">
        <v>14</v>
      </c>
      <c r="P9" s="76" t="s">
        <v>15</v>
      </c>
      <c r="Q9" s="75" t="s">
        <v>16</v>
      </c>
      <c r="R9" s="76" t="s">
        <v>17</v>
      </c>
      <c r="S9" s="75" t="s">
        <v>18</v>
      </c>
      <c r="T9" s="76" t="s">
        <v>19</v>
      </c>
      <c r="U9" s="75" t="s">
        <v>20</v>
      </c>
      <c r="V9" s="76" t="s">
        <v>21</v>
      </c>
      <c r="W9" s="75" t="s">
        <v>22</v>
      </c>
      <c r="X9" s="76" t="s">
        <v>23</v>
      </c>
      <c r="Y9" s="75" t="s">
        <v>24</v>
      </c>
      <c r="Z9" s="76" t="s">
        <v>25</v>
      </c>
      <c r="AA9" s="75" t="s">
        <v>26</v>
      </c>
      <c r="AB9" s="76" t="s">
        <v>27</v>
      </c>
      <c r="AD9" s="77" t="s">
        <v>28</v>
      </c>
      <c r="AE9" s="78" t="s">
        <v>429</v>
      </c>
      <c r="AF9" s="79" t="s">
        <v>30</v>
      </c>
      <c r="AG9" s="78" t="s">
        <v>430</v>
      </c>
      <c r="AH9" s="77" t="s">
        <v>32</v>
      </c>
      <c r="AI9" s="79" t="s">
        <v>33</v>
      </c>
      <c r="AJ9" s="77" t="s">
        <v>34</v>
      </c>
      <c r="AK9" s="79" t="s">
        <v>35</v>
      </c>
      <c r="AM9" s="80" t="s">
        <v>36</v>
      </c>
      <c r="AN9" s="76" t="s">
        <v>37</v>
      </c>
      <c r="AO9" s="75" t="s">
        <v>38</v>
      </c>
      <c r="AP9" s="81" t="s">
        <v>39</v>
      </c>
      <c r="AR9" s="82" t="s">
        <v>40</v>
      </c>
      <c r="AS9" s="83" t="s">
        <v>41</v>
      </c>
      <c r="AU9" s="84" t="s">
        <v>431</v>
      </c>
      <c r="AV9" s="84" t="s">
        <v>432</v>
      </c>
      <c r="AX9" s="4" t="s">
        <v>490</v>
      </c>
    </row>
    <row r="10" spans="1:50" s="59" customFormat="1" x14ac:dyDescent="0.3">
      <c r="A10" s="54" t="s">
        <v>0</v>
      </c>
      <c r="B10" s="54" t="s">
        <v>1</v>
      </c>
      <c r="C10" s="54" t="s">
        <v>2</v>
      </c>
      <c r="D10" s="54" t="s">
        <v>3</v>
      </c>
      <c r="E10" s="50" t="s">
        <v>4</v>
      </c>
      <c r="F10" s="54" t="s">
        <v>5</v>
      </c>
      <c r="G10" s="85" t="s">
        <v>6</v>
      </c>
      <c r="H10" s="54" t="s">
        <v>7</v>
      </c>
      <c r="I10" s="86" t="s">
        <v>8</v>
      </c>
      <c r="J10" s="85" t="s">
        <v>9</v>
      </c>
      <c r="K10" s="54" t="s">
        <v>10</v>
      </c>
      <c r="L10" s="85" t="s">
        <v>11</v>
      </c>
      <c r="M10" s="54" t="s">
        <v>12</v>
      </c>
      <c r="N10" s="85" t="s">
        <v>13</v>
      </c>
      <c r="O10" s="54" t="s">
        <v>14</v>
      </c>
      <c r="P10" s="85" t="s">
        <v>15</v>
      </c>
      <c r="Q10" s="54" t="s">
        <v>16</v>
      </c>
      <c r="R10" s="85" t="s">
        <v>17</v>
      </c>
      <c r="S10" s="54" t="s">
        <v>18</v>
      </c>
      <c r="T10" s="85" t="s">
        <v>19</v>
      </c>
      <c r="U10" s="54" t="s">
        <v>20</v>
      </c>
      <c r="V10" s="85" t="s">
        <v>21</v>
      </c>
      <c r="W10" s="54" t="s">
        <v>22</v>
      </c>
      <c r="X10" s="85" t="s">
        <v>23</v>
      </c>
      <c r="Y10" s="54" t="s">
        <v>24</v>
      </c>
      <c r="Z10" s="85" t="s">
        <v>25</v>
      </c>
      <c r="AA10" s="54" t="s">
        <v>26</v>
      </c>
      <c r="AB10" s="85" t="s">
        <v>27</v>
      </c>
      <c r="AC10" s="87"/>
      <c r="AD10" s="54" t="s">
        <v>28</v>
      </c>
      <c r="AE10" s="86" t="s">
        <v>29</v>
      </c>
      <c r="AF10" s="85" t="s">
        <v>30</v>
      </c>
      <c r="AG10" s="86" t="s">
        <v>31</v>
      </c>
      <c r="AH10" s="54" t="s">
        <v>32</v>
      </c>
      <c r="AI10" s="85" t="s">
        <v>33</v>
      </c>
      <c r="AJ10" s="54" t="s">
        <v>34</v>
      </c>
      <c r="AK10" s="85" t="s">
        <v>35</v>
      </c>
      <c r="AL10" s="87"/>
      <c r="AM10" s="54" t="s">
        <v>36</v>
      </c>
      <c r="AN10" s="85" t="s">
        <v>37</v>
      </c>
      <c r="AO10" s="54" t="s">
        <v>38</v>
      </c>
      <c r="AP10" s="85" t="s">
        <v>39</v>
      </c>
      <c r="AQ10" s="87"/>
      <c r="AR10" s="54" t="s">
        <v>40</v>
      </c>
      <c r="AS10" s="85" t="s">
        <v>41</v>
      </c>
      <c r="AT10" s="87"/>
      <c r="AU10" s="54" t="s">
        <v>478</v>
      </c>
      <c r="AV10" s="54" t="s">
        <v>479</v>
      </c>
      <c r="AX10" s="53" t="s">
        <v>491</v>
      </c>
    </row>
    <row r="11" spans="1:50" hidden="1" x14ac:dyDescent="0.3">
      <c r="A11" s="51">
        <v>540001</v>
      </c>
      <c r="B11" s="9" t="s">
        <v>42</v>
      </c>
      <c r="C11" s="9" t="s">
        <v>43</v>
      </c>
      <c r="D11" s="9" t="s">
        <v>44</v>
      </c>
      <c r="E11" s="51">
        <v>7</v>
      </c>
      <c r="F11" s="9">
        <v>283</v>
      </c>
      <c r="G11" s="10">
        <v>15962699</v>
      </c>
      <c r="H11" s="9">
        <v>97</v>
      </c>
      <c r="I11" s="88">
        <v>0.25526315789473691</v>
      </c>
      <c r="J11" s="10">
        <v>1788390</v>
      </c>
      <c r="K11" s="9">
        <v>380</v>
      </c>
      <c r="L11" s="10">
        <v>17751089</v>
      </c>
      <c r="M11" s="9">
        <v>7</v>
      </c>
      <c r="N11" s="10">
        <v>406290</v>
      </c>
      <c r="O11" s="9">
        <v>1</v>
      </c>
      <c r="P11" s="10">
        <v>241200</v>
      </c>
      <c r="Q11" s="9">
        <v>7</v>
      </c>
      <c r="R11" s="10">
        <v>221120</v>
      </c>
      <c r="S11" s="9">
        <v>0</v>
      </c>
      <c r="T11" s="10">
        <v>0</v>
      </c>
      <c r="U11" s="9">
        <v>2</v>
      </c>
      <c r="V11" s="10">
        <v>93990</v>
      </c>
      <c r="W11" s="9">
        <v>0</v>
      </c>
      <c r="X11" s="10">
        <v>0</v>
      </c>
      <c r="Y11" s="9">
        <v>2</v>
      </c>
      <c r="Z11" s="10">
        <v>265100</v>
      </c>
      <c r="AA11" s="9">
        <v>11</v>
      </c>
      <c r="AB11" s="10">
        <v>1169125</v>
      </c>
      <c r="AD11" s="9">
        <v>388</v>
      </c>
      <c r="AE11" s="88">
        <v>0.9463414634146341</v>
      </c>
      <c r="AF11" s="10">
        <v>18398579</v>
      </c>
      <c r="AG11" s="88">
        <v>0.91317537885063438</v>
      </c>
      <c r="AH11" s="9">
        <v>7</v>
      </c>
      <c r="AI11" s="10">
        <v>221120</v>
      </c>
      <c r="AJ11" s="9">
        <v>15</v>
      </c>
      <c r="AK11" s="10">
        <v>1528215</v>
      </c>
      <c r="AM11" s="9">
        <v>387</v>
      </c>
      <c r="AN11" s="10">
        <v>18157379</v>
      </c>
      <c r="AO11" s="9">
        <v>23</v>
      </c>
      <c r="AP11" s="10">
        <v>1990535</v>
      </c>
      <c r="AR11" s="9">
        <v>410</v>
      </c>
      <c r="AS11" s="10">
        <v>20147914</v>
      </c>
      <c r="AU11" s="51">
        <f t="shared" ref="AU11:AU74" si="0">IF(D11 = "SPLIT", "",COUNTIFS(D$11:D$350,D11,AR$11:AR$350,"&gt;"&amp;AR11)+1)</f>
        <v>46</v>
      </c>
      <c r="AV11" s="51">
        <f t="shared" ref="AV11:AV74" si="1">IF(D11 = "SPLIT", "",COUNTIFS(D$11:D$350,D11,AS$11:AS$350,"&gt;"&amp;AS11)+1)</f>
        <v>49</v>
      </c>
      <c r="AX11" s="51">
        <f>IF(D11 = "SPLIT", "",COUNTIFS(D$11:D$350,D11,I$11:I$350,"&gt;"&amp;I11)+1)</f>
        <v>41</v>
      </c>
    </row>
    <row r="12" spans="1:50" hidden="1" x14ac:dyDescent="0.3">
      <c r="A12" s="50">
        <v>540002</v>
      </c>
      <c r="B12" s="6" t="s">
        <v>45</v>
      </c>
      <c r="C12" s="6" t="s">
        <v>43</v>
      </c>
      <c r="D12" s="6" t="s">
        <v>46</v>
      </c>
      <c r="E12" s="50">
        <v>7</v>
      </c>
      <c r="F12" s="6">
        <v>49</v>
      </c>
      <c r="G12" s="7">
        <v>2473310</v>
      </c>
      <c r="H12" s="6">
        <v>7</v>
      </c>
      <c r="I12" s="89">
        <v>0.125</v>
      </c>
      <c r="J12" s="7">
        <v>129480</v>
      </c>
      <c r="K12" s="6">
        <v>56</v>
      </c>
      <c r="L12" s="7">
        <v>2602790</v>
      </c>
      <c r="M12" s="6">
        <v>3</v>
      </c>
      <c r="N12" s="7">
        <v>146700</v>
      </c>
      <c r="O12" s="6">
        <v>1</v>
      </c>
      <c r="P12" s="7">
        <v>157800</v>
      </c>
      <c r="Q12" s="6">
        <v>32</v>
      </c>
      <c r="R12" s="7">
        <v>3884570</v>
      </c>
      <c r="S12" s="6">
        <v>1</v>
      </c>
      <c r="T12" s="7">
        <v>398700</v>
      </c>
      <c r="U12" s="6">
        <v>0</v>
      </c>
      <c r="V12" s="7">
        <v>0</v>
      </c>
      <c r="W12" s="6">
        <v>0</v>
      </c>
      <c r="X12" s="7">
        <v>0</v>
      </c>
      <c r="Y12" s="6">
        <v>6</v>
      </c>
      <c r="Z12" s="95">
        <v>15407200</v>
      </c>
      <c r="AA12" s="6">
        <v>4</v>
      </c>
      <c r="AB12" s="7">
        <v>665600</v>
      </c>
      <c r="AD12" s="6">
        <v>60</v>
      </c>
      <c r="AE12" s="89">
        <v>0.58252427184466016</v>
      </c>
      <c r="AF12" s="7">
        <v>2907290</v>
      </c>
      <c r="AG12" s="96">
        <v>0.124972918787311</v>
      </c>
      <c r="AH12" s="6">
        <v>33</v>
      </c>
      <c r="AI12" s="7">
        <v>4283270</v>
      </c>
      <c r="AJ12" s="6">
        <v>10</v>
      </c>
      <c r="AK12" s="95">
        <v>16072800</v>
      </c>
      <c r="AM12" s="6">
        <v>59</v>
      </c>
      <c r="AN12" s="7">
        <v>2749490</v>
      </c>
      <c r="AO12" s="6">
        <v>44</v>
      </c>
      <c r="AP12" s="95">
        <v>20513870</v>
      </c>
      <c r="AR12" s="6">
        <v>103</v>
      </c>
      <c r="AS12" s="95">
        <v>23263360</v>
      </c>
      <c r="AU12" s="50">
        <f t="shared" si="0"/>
        <v>69</v>
      </c>
      <c r="AV12" s="50">
        <f t="shared" si="1"/>
        <v>42</v>
      </c>
      <c r="AX12" s="50">
        <f t="shared" ref="AX12:AX75" si="2">IF(D12 = "SPLIT", "",COUNTIFS(D$11:D$350,D12,I$11:I$350,"&gt;"&amp;I12)+1)</f>
        <v>106</v>
      </c>
    </row>
    <row r="13" spans="1:50" hidden="1" x14ac:dyDescent="0.3">
      <c r="A13" s="50">
        <v>540003</v>
      </c>
      <c r="B13" s="6" t="s">
        <v>47</v>
      </c>
      <c r="C13" s="6" t="s">
        <v>43</v>
      </c>
      <c r="D13" s="6" t="s">
        <v>46</v>
      </c>
      <c r="E13" s="50">
        <v>7</v>
      </c>
      <c r="F13" s="6">
        <v>12</v>
      </c>
      <c r="G13" s="7">
        <v>349200</v>
      </c>
      <c r="H13" s="6">
        <v>5</v>
      </c>
      <c r="I13" s="89">
        <v>0.29411764705882348</v>
      </c>
      <c r="J13" s="7">
        <v>91330</v>
      </c>
      <c r="K13" s="6">
        <v>17</v>
      </c>
      <c r="L13" s="7">
        <v>440530</v>
      </c>
      <c r="M13" s="6">
        <v>0</v>
      </c>
      <c r="N13" s="7">
        <v>0</v>
      </c>
      <c r="O13" s="6">
        <v>0</v>
      </c>
      <c r="P13" s="7">
        <v>0</v>
      </c>
      <c r="Q13" s="6">
        <v>0</v>
      </c>
      <c r="R13" s="7">
        <v>0</v>
      </c>
      <c r="S13" s="6">
        <v>0</v>
      </c>
      <c r="T13" s="7">
        <v>0</v>
      </c>
      <c r="U13" s="6">
        <v>0</v>
      </c>
      <c r="V13" s="7">
        <v>0</v>
      </c>
      <c r="W13" s="6">
        <v>0</v>
      </c>
      <c r="X13" s="7">
        <v>0</v>
      </c>
      <c r="Y13" s="6">
        <v>1</v>
      </c>
      <c r="Z13" s="7">
        <v>631100</v>
      </c>
      <c r="AA13" s="6">
        <v>0</v>
      </c>
      <c r="AB13" s="7">
        <v>0</v>
      </c>
      <c r="AD13" s="6">
        <v>17</v>
      </c>
      <c r="AE13" s="89">
        <v>0.94444444444444442</v>
      </c>
      <c r="AF13" s="7">
        <v>440530</v>
      </c>
      <c r="AG13" s="89">
        <v>0.41108404953202132</v>
      </c>
      <c r="AH13" s="6">
        <v>0</v>
      </c>
      <c r="AI13" s="7">
        <v>0</v>
      </c>
      <c r="AJ13" s="6">
        <v>1</v>
      </c>
      <c r="AK13" s="7">
        <v>631100</v>
      </c>
      <c r="AM13" s="6">
        <v>17</v>
      </c>
      <c r="AN13" s="7">
        <v>440530</v>
      </c>
      <c r="AO13" s="6">
        <v>1</v>
      </c>
      <c r="AP13" s="7">
        <v>631100</v>
      </c>
      <c r="AR13" s="6">
        <v>18</v>
      </c>
      <c r="AS13" s="7">
        <v>1071630</v>
      </c>
      <c r="AU13" s="50">
        <f t="shared" si="0"/>
        <v>175</v>
      </c>
      <c r="AV13" s="50">
        <f t="shared" si="1"/>
        <v>175</v>
      </c>
      <c r="AX13" s="50">
        <f t="shared" si="2"/>
        <v>53</v>
      </c>
    </row>
    <row r="14" spans="1:50" hidden="1" x14ac:dyDescent="0.3">
      <c r="A14" s="50">
        <v>540004</v>
      </c>
      <c r="B14" s="6" t="s">
        <v>48</v>
      </c>
      <c r="C14" s="6" t="s">
        <v>43</v>
      </c>
      <c r="D14" s="6" t="s">
        <v>46</v>
      </c>
      <c r="E14" s="50">
        <v>7</v>
      </c>
      <c r="F14" s="6">
        <v>188</v>
      </c>
      <c r="G14" s="7">
        <v>9827700</v>
      </c>
      <c r="H14" s="6">
        <v>16</v>
      </c>
      <c r="I14" s="89">
        <v>7.8431372549019607E-2</v>
      </c>
      <c r="J14" s="7">
        <v>261390</v>
      </c>
      <c r="K14" s="6">
        <v>204</v>
      </c>
      <c r="L14" s="7">
        <v>10089090</v>
      </c>
      <c r="M14" s="6">
        <v>19</v>
      </c>
      <c r="N14" s="7">
        <v>1041000</v>
      </c>
      <c r="O14" s="6">
        <v>1</v>
      </c>
      <c r="P14" s="7">
        <v>2544600</v>
      </c>
      <c r="Q14" s="6">
        <v>73</v>
      </c>
      <c r="R14" s="7">
        <v>11235245</v>
      </c>
      <c r="S14" s="6">
        <v>2</v>
      </c>
      <c r="T14" s="7">
        <v>1728100</v>
      </c>
      <c r="U14" s="6">
        <v>0</v>
      </c>
      <c r="V14" s="7">
        <v>0</v>
      </c>
      <c r="W14" s="6">
        <v>2</v>
      </c>
      <c r="X14" s="7">
        <v>2150600</v>
      </c>
      <c r="Y14" s="6">
        <v>6</v>
      </c>
      <c r="Z14" s="7">
        <v>2442270</v>
      </c>
      <c r="AA14" s="6">
        <v>4</v>
      </c>
      <c r="AB14" s="7">
        <v>1670390</v>
      </c>
      <c r="AD14" s="6">
        <v>224</v>
      </c>
      <c r="AE14" s="89">
        <v>0.72025723472668812</v>
      </c>
      <c r="AF14" s="7">
        <v>13674690</v>
      </c>
      <c r="AG14" s="89">
        <v>0.41562771313408792</v>
      </c>
      <c r="AH14" s="6">
        <v>75</v>
      </c>
      <c r="AI14" s="7">
        <v>12963345</v>
      </c>
      <c r="AJ14" s="6">
        <v>12</v>
      </c>
      <c r="AK14" s="7">
        <v>6263260</v>
      </c>
      <c r="AM14" s="6">
        <v>223</v>
      </c>
      <c r="AN14" s="7">
        <v>11130090</v>
      </c>
      <c r="AO14" s="6">
        <v>88</v>
      </c>
      <c r="AP14" s="7">
        <v>21771205</v>
      </c>
      <c r="AR14" s="6">
        <v>311</v>
      </c>
      <c r="AS14" s="7">
        <v>32901295</v>
      </c>
      <c r="AU14" s="50">
        <f t="shared" si="0"/>
        <v>24</v>
      </c>
      <c r="AV14" s="50">
        <f t="shared" si="1"/>
        <v>32</v>
      </c>
      <c r="AX14" s="50">
        <f t="shared" si="2"/>
        <v>135</v>
      </c>
    </row>
    <row r="15" spans="1:50" hidden="1" x14ac:dyDescent="0.3">
      <c r="A15" s="52"/>
      <c r="B15" s="11"/>
      <c r="C15" s="11" t="s">
        <v>43</v>
      </c>
      <c r="D15" s="11" t="s">
        <v>2</v>
      </c>
      <c r="E15" s="52">
        <v>7</v>
      </c>
      <c r="F15" s="11">
        <v>532</v>
      </c>
      <c r="G15" s="12">
        <v>28612909</v>
      </c>
      <c r="H15" s="11">
        <v>125</v>
      </c>
      <c r="I15" s="90">
        <v>0.19025875190258751</v>
      </c>
      <c r="J15" s="12">
        <v>2270590</v>
      </c>
      <c r="K15" s="11">
        <v>657</v>
      </c>
      <c r="L15" s="12">
        <v>30883499</v>
      </c>
      <c r="M15" s="11">
        <v>29</v>
      </c>
      <c r="N15" s="12">
        <v>1593990</v>
      </c>
      <c r="O15" s="11">
        <v>3</v>
      </c>
      <c r="P15" s="12">
        <v>2943600</v>
      </c>
      <c r="Q15" s="11">
        <v>112</v>
      </c>
      <c r="R15" s="12">
        <v>15340935</v>
      </c>
      <c r="S15" s="11">
        <v>3</v>
      </c>
      <c r="T15" s="12">
        <v>2126800</v>
      </c>
      <c r="U15" s="11">
        <v>2</v>
      </c>
      <c r="V15" s="12">
        <v>93990</v>
      </c>
      <c r="W15" s="11">
        <v>2</v>
      </c>
      <c r="X15" s="12">
        <v>2150600</v>
      </c>
      <c r="Y15" s="11">
        <v>15</v>
      </c>
      <c r="Z15" s="97">
        <v>18745670</v>
      </c>
      <c r="AA15" s="11">
        <v>19</v>
      </c>
      <c r="AB15" s="12">
        <v>3505115</v>
      </c>
      <c r="AD15" s="11">
        <v>689</v>
      </c>
      <c r="AE15" s="90">
        <v>0.81828978622327786</v>
      </c>
      <c r="AF15" s="12">
        <v>35421089</v>
      </c>
      <c r="AG15" s="101">
        <v>0.45773025317481097</v>
      </c>
      <c r="AH15" s="11">
        <v>115</v>
      </c>
      <c r="AI15" s="12">
        <v>17467735</v>
      </c>
      <c r="AJ15" s="11">
        <v>38</v>
      </c>
      <c r="AK15" s="97">
        <v>24495375</v>
      </c>
      <c r="AM15" s="11">
        <v>686</v>
      </c>
      <c r="AN15" s="12">
        <v>32477489</v>
      </c>
      <c r="AO15" s="11">
        <v>156</v>
      </c>
      <c r="AP15" s="97">
        <v>44906710</v>
      </c>
      <c r="AR15" s="11">
        <v>842</v>
      </c>
      <c r="AS15" s="97">
        <v>77384199</v>
      </c>
      <c r="AU15" s="91">
        <f t="shared" si="0"/>
        <v>36</v>
      </c>
      <c r="AV15" s="91">
        <f t="shared" si="1"/>
        <v>34</v>
      </c>
      <c r="AX15" s="91">
        <f t="shared" si="2"/>
        <v>44</v>
      </c>
    </row>
    <row r="16" spans="1:50" hidden="1" x14ac:dyDescent="0.3">
      <c r="A16" s="51">
        <v>540282</v>
      </c>
      <c r="B16" s="9" t="s">
        <v>49</v>
      </c>
      <c r="C16" s="9" t="s">
        <v>50</v>
      </c>
      <c r="D16" s="9" t="s">
        <v>44</v>
      </c>
      <c r="E16" s="51">
        <v>9</v>
      </c>
      <c r="F16" s="9">
        <v>404</v>
      </c>
      <c r="G16" s="10">
        <v>45448390</v>
      </c>
      <c r="H16" s="9">
        <v>206</v>
      </c>
      <c r="I16" s="88">
        <v>0.3377049180327869</v>
      </c>
      <c r="J16" s="10">
        <v>3947330</v>
      </c>
      <c r="K16" s="9">
        <v>610</v>
      </c>
      <c r="L16" s="10">
        <v>49395720</v>
      </c>
      <c r="M16" s="9">
        <v>9</v>
      </c>
      <c r="N16" s="10">
        <v>1197300</v>
      </c>
      <c r="O16" s="9">
        <v>0</v>
      </c>
      <c r="P16" s="10">
        <v>0</v>
      </c>
      <c r="Q16" s="9">
        <v>12</v>
      </c>
      <c r="R16" s="10">
        <v>1964900</v>
      </c>
      <c r="S16" s="9">
        <v>0</v>
      </c>
      <c r="T16" s="10">
        <v>0</v>
      </c>
      <c r="U16" s="9">
        <v>2</v>
      </c>
      <c r="V16" s="10">
        <v>110620</v>
      </c>
      <c r="W16" s="9">
        <v>0</v>
      </c>
      <c r="X16" s="10">
        <v>0</v>
      </c>
      <c r="Y16" s="99">
        <v>1</v>
      </c>
      <c r="Z16" s="95">
        <v>5000000</v>
      </c>
      <c r="AA16" s="9">
        <v>2</v>
      </c>
      <c r="AB16" s="10">
        <v>262300</v>
      </c>
      <c r="AD16" s="9">
        <v>619</v>
      </c>
      <c r="AE16" s="96">
        <v>0.97327044025157228</v>
      </c>
      <c r="AF16" s="10">
        <v>50593020</v>
      </c>
      <c r="AG16" s="96">
        <v>0.87333482476691171</v>
      </c>
      <c r="AH16" s="9">
        <v>12</v>
      </c>
      <c r="AI16" s="10">
        <v>1964900</v>
      </c>
      <c r="AJ16" s="99">
        <v>5</v>
      </c>
      <c r="AK16" s="95">
        <v>5372920</v>
      </c>
      <c r="AM16" s="9">
        <v>619</v>
      </c>
      <c r="AN16" s="10">
        <v>50593020</v>
      </c>
      <c r="AO16" s="9">
        <v>16</v>
      </c>
      <c r="AP16" s="95">
        <v>7337820</v>
      </c>
      <c r="AR16" s="99">
        <v>636</v>
      </c>
      <c r="AS16" s="95">
        <v>57930840</v>
      </c>
      <c r="AU16" s="51">
        <f t="shared" si="0"/>
        <v>36</v>
      </c>
      <c r="AV16" s="51">
        <f t="shared" si="1"/>
        <v>31</v>
      </c>
      <c r="AX16" s="51">
        <f t="shared" si="2"/>
        <v>15</v>
      </c>
    </row>
    <row r="17" spans="1:50" hidden="1" x14ac:dyDescent="0.3">
      <c r="A17" s="50">
        <v>540006</v>
      </c>
      <c r="B17" s="6" t="s">
        <v>51</v>
      </c>
      <c r="C17" s="6" t="s">
        <v>50</v>
      </c>
      <c r="D17" s="6" t="s">
        <v>46</v>
      </c>
      <c r="E17" s="50">
        <v>9</v>
      </c>
      <c r="F17" s="6">
        <v>41</v>
      </c>
      <c r="G17" s="7">
        <v>4507300</v>
      </c>
      <c r="H17" s="6">
        <v>0</v>
      </c>
      <c r="I17" s="89">
        <v>0</v>
      </c>
      <c r="J17" s="7">
        <v>0</v>
      </c>
      <c r="K17" s="6">
        <v>41</v>
      </c>
      <c r="L17" s="7">
        <v>4507300</v>
      </c>
      <c r="M17" s="6">
        <v>8</v>
      </c>
      <c r="N17" s="7">
        <v>1435955</v>
      </c>
      <c r="O17" s="6">
        <v>2</v>
      </c>
      <c r="P17" s="7">
        <v>180800</v>
      </c>
      <c r="Q17" s="6">
        <v>20</v>
      </c>
      <c r="R17" s="7">
        <v>54592400</v>
      </c>
      <c r="S17" s="6">
        <v>1</v>
      </c>
      <c r="T17" s="7">
        <v>573200</v>
      </c>
      <c r="U17" s="6">
        <v>0</v>
      </c>
      <c r="V17" s="7">
        <v>0</v>
      </c>
      <c r="W17" s="6">
        <v>0</v>
      </c>
      <c r="X17" s="7">
        <v>0</v>
      </c>
      <c r="Y17" s="6">
        <v>1</v>
      </c>
      <c r="Z17" s="7">
        <v>785600</v>
      </c>
      <c r="AA17" s="6">
        <v>2</v>
      </c>
      <c r="AB17" s="7">
        <v>249100</v>
      </c>
      <c r="AD17" s="6">
        <v>51</v>
      </c>
      <c r="AE17" s="89">
        <v>0.68</v>
      </c>
      <c r="AF17" s="7">
        <v>6124055</v>
      </c>
      <c r="AG17" s="89">
        <v>9.8261024923563187E-2</v>
      </c>
      <c r="AH17" s="6">
        <v>21</v>
      </c>
      <c r="AI17" s="7">
        <v>55165600</v>
      </c>
      <c r="AJ17" s="6">
        <v>3</v>
      </c>
      <c r="AK17" s="7">
        <v>1034700</v>
      </c>
      <c r="AM17" s="6">
        <v>49</v>
      </c>
      <c r="AN17" s="7">
        <v>5943255</v>
      </c>
      <c r="AO17" s="6">
        <v>26</v>
      </c>
      <c r="AP17" s="7">
        <v>56381100</v>
      </c>
      <c r="AR17" s="6">
        <v>75</v>
      </c>
      <c r="AS17" s="7">
        <v>62324355</v>
      </c>
      <c r="AU17" s="50">
        <f t="shared" si="0"/>
        <v>91</v>
      </c>
      <c r="AV17" s="50">
        <f t="shared" si="1"/>
        <v>17</v>
      </c>
      <c r="AX17" s="50">
        <f t="shared" si="2"/>
        <v>177</v>
      </c>
    </row>
    <row r="18" spans="1:50" hidden="1" x14ac:dyDescent="0.3">
      <c r="A18" s="52"/>
      <c r="B18" s="11"/>
      <c r="C18" s="11" t="s">
        <v>50</v>
      </c>
      <c r="D18" s="11" t="s">
        <v>2</v>
      </c>
      <c r="E18" s="52">
        <v>9</v>
      </c>
      <c r="F18" s="11">
        <v>445</v>
      </c>
      <c r="G18" s="12">
        <v>49955690</v>
      </c>
      <c r="H18" s="11">
        <v>206</v>
      </c>
      <c r="I18" s="90">
        <v>0.31643625192012292</v>
      </c>
      <c r="J18" s="12">
        <v>3947330</v>
      </c>
      <c r="K18" s="11">
        <v>651</v>
      </c>
      <c r="L18" s="12">
        <v>53903020</v>
      </c>
      <c r="M18" s="11">
        <v>17</v>
      </c>
      <c r="N18" s="12">
        <v>2633255</v>
      </c>
      <c r="O18" s="11">
        <v>2</v>
      </c>
      <c r="P18" s="12">
        <v>180800</v>
      </c>
      <c r="Q18" s="11">
        <v>32</v>
      </c>
      <c r="R18" s="12">
        <v>56557300</v>
      </c>
      <c r="S18" s="11">
        <v>1</v>
      </c>
      <c r="T18" s="12">
        <v>573200</v>
      </c>
      <c r="U18" s="11">
        <v>2</v>
      </c>
      <c r="V18" s="12">
        <v>110620</v>
      </c>
      <c r="W18" s="11">
        <v>0</v>
      </c>
      <c r="X18" s="12">
        <v>0</v>
      </c>
      <c r="Y18" s="100">
        <v>2</v>
      </c>
      <c r="Z18" s="97">
        <v>5785600</v>
      </c>
      <c r="AA18" s="11">
        <v>4</v>
      </c>
      <c r="AB18" s="12">
        <v>511400</v>
      </c>
      <c r="AD18" s="11">
        <v>670</v>
      </c>
      <c r="AE18" s="101">
        <v>0.94233473980309423</v>
      </c>
      <c r="AF18" s="12">
        <v>56717075</v>
      </c>
      <c r="AG18" s="101">
        <v>0.47163929175783215</v>
      </c>
      <c r="AH18" s="11">
        <v>33</v>
      </c>
      <c r="AI18" s="12">
        <v>57130500</v>
      </c>
      <c r="AJ18" s="100">
        <v>8</v>
      </c>
      <c r="AK18" s="97">
        <v>6407620</v>
      </c>
      <c r="AM18" s="11">
        <v>668</v>
      </c>
      <c r="AN18" s="12">
        <v>56536275</v>
      </c>
      <c r="AO18" s="11">
        <v>42</v>
      </c>
      <c r="AP18" s="97">
        <v>63718920</v>
      </c>
      <c r="AR18" s="100">
        <v>711</v>
      </c>
      <c r="AS18" s="97">
        <v>120255195</v>
      </c>
      <c r="AU18" s="91">
        <f t="shared" si="0"/>
        <v>43</v>
      </c>
      <c r="AV18" s="91">
        <f t="shared" si="1"/>
        <v>26</v>
      </c>
      <c r="AX18" s="91">
        <f t="shared" si="2"/>
        <v>12</v>
      </c>
    </row>
    <row r="19" spans="1:50" hidden="1" x14ac:dyDescent="0.3">
      <c r="A19" s="51">
        <v>540007</v>
      </c>
      <c r="B19" s="9" t="s">
        <v>52</v>
      </c>
      <c r="C19" s="9" t="s">
        <v>53</v>
      </c>
      <c r="D19" s="9" t="s">
        <v>44</v>
      </c>
      <c r="E19" s="51">
        <v>3</v>
      </c>
      <c r="F19" s="9">
        <v>1930</v>
      </c>
      <c r="G19" s="10">
        <v>86692821</v>
      </c>
      <c r="H19" s="99">
        <v>1173</v>
      </c>
      <c r="I19" s="222">
        <v>0.37802126973896227</v>
      </c>
      <c r="J19" s="95">
        <v>35760113</v>
      </c>
      <c r="K19" s="99">
        <v>3103</v>
      </c>
      <c r="L19" s="95">
        <v>122452934</v>
      </c>
      <c r="M19" s="9">
        <v>13</v>
      </c>
      <c r="N19" s="10">
        <v>1411200</v>
      </c>
      <c r="O19" s="9">
        <v>3</v>
      </c>
      <c r="P19" s="10">
        <v>1109800</v>
      </c>
      <c r="Q19" s="9">
        <v>104</v>
      </c>
      <c r="R19" s="10">
        <v>13471783</v>
      </c>
      <c r="S19" s="9">
        <v>8</v>
      </c>
      <c r="T19" s="10">
        <v>4396521</v>
      </c>
      <c r="U19" s="9">
        <v>0</v>
      </c>
      <c r="V19" s="10">
        <v>0</v>
      </c>
      <c r="W19" s="9">
        <v>7</v>
      </c>
      <c r="X19" s="10">
        <v>13304420</v>
      </c>
      <c r="Y19" s="99">
        <v>16</v>
      </c>
      <c r="Z19" s="95">
        <v>15319350</v>
      </c>
      <c r="AA19" s="9">
        <v>59</v>
      </c>
      <c r="AB19" s="10">
        <v>9332305</v>
      </c>
      <c r="AD19" s="99">
        <v>3119</v>
      </c>
      <c r="AE19" s="96">
        <v>0.94115872057936001</v>
      </c>
      <c r="AF19" s="95">
        <v>124973934</v>
      </c>
      <c r="AG19" s="96">
        <v>0.69123396079475596</v>
      </c>
      <c r="AH19" s="9">
        <v>112</v>
      </c>
      <c r="AI19" s="10">
        <v>17868304</v>
      </c>
      <c r="AJ19" s="99">
        <v>82</v>
      </c>
      <c r="AK19" s="95">
        <v>37956075</v>
      </c>
      <c r="AM19" s="99">
        <v>3116</v>
      </c>
      <c r="AN19" s="95">
        <v>123864134</v>
      </c>
      <c r="AO19" s="99">
        <v>197</v>
      </c>
      <c r="AP19" s="95">
        <v>56934179</v>
      </c>
      <c r="AR19" s="99">
        <v>3313</v>
      </c>
      <c r="AS19" s="95">
        <v>180798313</v>
      </c>
      <c r="AU19" s="51">
        <f t="shared" si="0"/>
        <v>4</v>
      </c>
      <c r="AV19" s="51">
        <f t="shared" si="1"/>
        <v>7</v>
      </c>
      <c r="AX19" s="51">
        <f t="shared" si="2"/>
        <v>8</v>
      </c>
    </row>
    <row r="20" spans="1:50" hidden="1" x14ac:dyDescent="0.3">
      <c r="A20" s="50">
        <v>540230</v>
      </c>
      <c r="B20" s="6" t="s">
        <v>56</v>
      </c>
      <c r="C20" s="6" t="s">
        <v>53</v>
      </c>
      <c r="D20" s="6" t="s">
        <v>46</v>
      </c>
      <c r="E20" s="50">
        <v>3</v>
      </c>
      <c r="F20" s="6">
        <v>44</v>
      </c>
      <c r="G20" s="7">
        <v>2605700</v>
      </c>
      <c r="H20" s="6">
        <v>30</v>
      </c>
      <c r="I20" s="89">
        <v>0.40540540540540537</v>
      </c>
      <c r="J20" s="7">
        <v>750170</v>
      </c>
      <c r="K20" s="6">
        <v>74</v>
      </c>
      <c r="L20" s="7">
        <v>3355870</v>
      </c>
      <c r="M20" s="6">
        <v>6</v>
      </c>
      <c r="N20" s="7">
        <v>2209900</v>
      </c>
      <c r="O20" s="6">
        <v>0</v>
      </c>
      <c r="P20" s="7">
        <v>0</v>
      </c>
      <c r="Q20" s="6">
        <v>48</v>
      </c>
      <c r="R20" s="7">
        <v>6742800</v>
      </c>
      <c r="S20" s="6">
        <v>0</v>
      </c>
      <c r="T20" s="7">
        <v>0</v>
      </c>
      <c r="U20" s="6">
        <v>0</v>
      </c>
      <c r="V20" s="7">
        <v>0</v>
      </c>
      <c r="W20" s="6">
        <v>0</v>
      </c>
      <c r="X20" s="7">
        <v>0</v>
      </c>
      <c r="Y20" s="6">
        <v>1</v>
      </c>
      <c r="Z20" s="7">
        <v>305660</v>
      </c>
      <c r="AA20" s="6">
        <v>4</v>
      </c>
      <c r="AB20" s="7">
        <v>647010</v>
      </c>
      <c r="AD20" s="6">
        <v>80</v>
      </c>
      <c r="AE20" s="89">
        <v>0.60150375939849621</v>
      </c>
      <c r="AF20" s="7">
        <v>5565770</v>
      </c>
      <c r="AG20" s="89">
        <v>0.41970207914192043</v>
      </c>
      <c r="AH20" s="6">
        <v>48</v>
      </c>
      <c r="AI20" s="7">
        <v>6742800</v>
      </c>
      <c r="AJ20" s="6">
        <v>5</v>
      </c>
      <c r="AK20" s="7">
        <v>952670</v>
      </c>
      <c r="AM20" s="6">
        <v>80</v>
      </c>
      <c r="AN20" s="7">
        <v>5565770</v>
      </c>
      <c r="AO20" s="6">
        <v>53</v>
      </c>
      <c r="AP20" s="7">
        <v>7695470</v>
      </c>
      <c r="AR20" s="6">
        <v>133</v>
      </c>
      <c r="AS20" s="7">
        <v>13261240</v>
      </c>
      <c r="AU20" s="50">
        <f t="shared" si="0"/>
        <v>55</v>
      </c>
      <c r="AV20" s="50">
        <f t="shared" si="1"/>
        <v>65</v>
      </c>
      <c r="AX20" s="50">
        <f t="shared" si="2"/>
        <v>25</v>
      </c>
    </row>
    <row r="21" spans="1:50" hidden="1" x14ac:dyDescent="0.3">
      <c r="A21" s="50">
        <v>540008</v>
      </c>
      <c r="B21" s="6" t="s">
        <v>54</v>
      </c>
      <c r="C21" s="6" t="s">
        <v>53</v>
      </c>
      <c r="D21" s="6" t="s">
        <v>46</v>
      </c>
      <c r="E21" s="50">
        <v>3</v>
      </c>
      <c r="F21" s="6">
        <v>152</v>
      </c>
      <c r="G21" s="7">
        <v>9514100</v>
      </c>
      <c r="H21" s="6">
        <v>90</v>
      </c>
      <c r="I21" s="89">
        <v>0.37190082644628097</v>
      </c>
      <c r="J21" s="7">
        <v>2576060</v>
      </c>
      <c r="K21" s="6">
        <v>242</v>
      </c>
      <c r="L21" s="7">
        <v>12090160</v>
      </c>
      <c r="M21" s="6">
        <v>4</v>
      </c>
      <c r="N21" s="7">
        <v>469000</v>
      </c>
      <c r="O21" s="6">
        <v>0</v>
      </c>
      <c r="P21" s="7">
        <v>0</v>
      </c>
      <c r="Q21" s="6">
        <v>41</v>
      </c>
      <c r="R21" s="7">
        <v>28546860</v>
      </c>
      <c r="S21" s="6">
        <v>0</v>
      </c>
      <c r="T21" s="7">
        <v>0</v>
      </c>
      <c r="U21" s="6">
        <v>0</v>
      </c>
      <c r="V21" s="7">
        <v>0</v>
      </c>
      <c r="W21" s="6">
        <v>3</v>
      </c>
      <c r="X21" s="7">
        <v>8059480</v>
      </c>
      <c r="Y21" s="6">
        <v>3</v>
      </c>
      <c r="Z21" s="7">
        <v>593290</v>
      </c>
      <c r="AA21" s="6">
        <v>6</v>
      </c>
      <c r="AB21" s="7">
        <v>1259320</v>
      </c>
      <c r="AD21" s="6">
        <v>246</v>
      </c>
      <c r="AE21" s="89">
        <v>0.82274247491638797</v>
      </c>
      <c r="AF21" s="7">
        <v>12559160</v>
      </c>
      <c r="AG21" s="89">
        <v>0.24617062450961039</v>
      </c>
      <c r="AH21" s="6">
        <v>41</v>
      </c>
      <c r="AI21" s="7">
        <v>28546860</v>
      </c>
      <c r="AJ21" s="6">
        <v>12</v>
      </c>
      <c r="AK21" s="7">
        <v>9912090</v>
      </c>
      <c r="AM21" s="6">
        <v>246</v>
      </c>
      <c r="AN21" s="7">
        <v>12559160</v>
      </c>
      <c r="AO21" s="6">
        <v>53</v>
      </c>
      <c r="AP21" s="7">
        <v>38458950</v>
      </c>
      <c r="AR21" s="6">
        <v>299</v>
      </c>
      <c r="AS21" s="7">
        <v>51018110</v>
      </c>
      <c r="AU21" s="50">
        <f t="shared" si="0"/>
        <v>27</v>
      </c>
      <c r="AV21" s="50">
        <f t="shared" si="1"/>
        <v>24</v>
      </c>
      <c r="AX21" s="50">
        <f t="shared" si="2"/>
        <v>29</v>
      </c>
    </row>
    <row r="22" spans="1:50" hidden="1" x14ac:dyDescent="0.3">
      <c r="A22" s="50">
        <v>540238</v>
      </c>
      <c r="B22" s="6" t="s">
        <v>57</v>
      </c>
      <c r="C22" s="6" t="s">
        <v>53</v>
      </c>
      <c r="D22" s="6" t="s">
        <v>46</v>
      </c>
      <c r="E22" s="50">
        <v>3</v>
      </c>
      <c r="F22" s="6">
        <v>68</v>
      </c>
      <c r="G22" s="7">
        <v>3663100</v>
      </c>
      <c r="H22" s="6">
        <v>1</v>
      </c>
      <c r="I22" s="89">
        <v>1.4492753623188409E-2</v>
      </c>
      <c r="J22" s="7">
        <v>42300</v>
      </c>
      <c r="K22" s="6">
        <v>69</v>
      </c>
      <c r="L22" s="7">
        <v>3705400</v>
      </c>
      <c r="M22" s="6">
        <v>2</v>
      </c>
      <c r="N22" s="7">
        <v>69100</v>
      </c>
      <c r="O22" s="6">
        <v>1</v>
      </c>
      <c r="P22" s="7">
        <v>151800</v>
      </c>
      <c r="Q22" s="6">
        <v>4</v>
      </c>
      <c r="R22" s="7">
        <v>285700</v>
      </c>
      <c r="S22" s="6">
        <v>0</v>
      </c>
      <c r="T22" s="7">
        <v>0</v>
      </c>
      <c r="U22" s="6">
        <v>0</v>
      </c>
      <c r="V22" s="7">
        <v>0</v>
      </c>
      <c r="W22" s="6">
        <v>0</v>
      </c>
      <c r="X22" s="7">
        <v>0</v>
      </c>
      <c r="Y22" s="6">
        <v>2</v>
      </c>
      <c r="Z22" s="7">
        <v>134519</v>
      </c>
      <c r="AA22" s="6">
        <v>2</v>
      </c>
      <c r="AB22" s="7">
        <v>201600</v>
      </c>
      <c r="AD22" s="6">
        <v>72</v>
      </c>
      <c r="AE22" s="89">
        <v>0.9</v>
      </c>
      <c r="AF22" s="7">
        <v>3926300</v>
      </c>
      <c r="AG22" s="89">
        <v>0.86327996255155148</v>
      </c>
      <c r="AH22" s="6">
        <v>4</v>
      </c>
      <c r="AI22" s="7">
        <v>285700</v>
      </c>
      <c r="AJ22" s="6">
        <v>4</v>
      </c>
      <c r="AK22" s="7">
        <v>336119</v>
      </c>
      <c r="AM22" s="6">
        <v>71</v>
      </c>
      <c r="AN22" s="7">
        <v>3774500</v>
      </c>
      <c r="AO22" s="6">
        <v>9</v>
      </c>
      <c r="AP22" s="7">
        <v>773619</v>
      </c>
      <c r="AR22" s="6">
        <v>80</v>
      </c>
      <c r="AS22" s="7">
        <v>4548119</v>
      </c>
      <c r="AU22" s="50">
        <f t="shared" si="0"/>
        <v>86</v>
      </c>
      <c r="AV22" s="50">
        <f t="shared" si="1"/>
        <v>120</v>
      </c>
      <c r="AX22" s="50">
        <f t="shared" si="2"/>
        <v>165</v>
      </c>
    </row>
    <row r="23" spans="1:50" hidden="1" x14ac:dyDescent="0.3">
      <c r="A23" s="50">
        <v>540229</v>
      </c>
      <c r="B23" s="6" t="s">
        <v>55</v>
      </c>
      <c r="C23" s="6" t="s">
        <v>53</v>
      </c>
      <c r="D23" s="6" t="s">
        <v>46</v>
      </c>
      <c r="E23" s="50">
        <v>3</v>
      </c>
      <c r="F23" s="6">
        <v>69</v>
      </c>
      <c r="G23" s="7">
        <v>3125600</v>
      </c>
      <c r="H23" s="6">
        <v>29</v>
      </c>
      <c r="I23" s="89">
        <v>0.29591836734693883</v>
      </c>
      <c r="J23" s="7">
        <v>861930</v>
      </c>
      <c r="K23" s="6">
        <v>98</v>
      </c>
      <c r="L23" s="7">
        <v>3987530</v>
      </c>
      <c r="M23" s="6">
        <v>2</v>
      </c>
      <c r="N23" s="7">
        <v>97200</v>
      </c>
      <c r="O23" s="6">
        <v>0</v>
      </c>
      <c r="P23" s="7">
        <v>0</v>
      </c>
      <c r="Q23" s="6">
        <v>16</v>
      </c>
      <c r="R23" s="7">
        <v>895300</v>
      </c>
      <c r="S23" s="6">
        <v>0</v>
      </c>
      <c r="T23" s="7">
        <v>0</v>
      </c>
      <c r="U23" s="6">
        <v>0</v>
      </c>
      <c r="V23" s="7">
        <v>0</v>
      </c>
      <c r="W23" s="6">
        <v>2</v>
      </c>
      <c r="X23" s="7">
        <v>3174340</v>
      </c>
      <c r="Y23" s="6">
        <v>2</v>
      </c>
      <c r="Z23" s="7">
        <v>814580</v>
      </c>
      <c r="AA23" s="6">
        <v>2</v>
      </c>
      <c r="AB23" s="7">
        <v>736450</v>
      </c>
      <c r="AD23" s="6">
        <v>100</v>
      </c>
      <c r="AE23" s="89">
        <v>0.81967213114754101</v>
      </c>
      <c r="AF23" s="7">
        <v>4084730</v>
      </c>
      <c r="AG23" s="89">
        <v>0.42087188575432227</v>
      </c>
      <c r="AH23" s="6">
        <v>16</v>
      </c>
      <c r="AI23" s="7">
        <v>895300</v>
      </c>
      <c r="AJ23" s="6">
        <v>6</v>
      </c>
      <c r="AK23" s="7">
        <v>4725370</v>
      </c>
      <c r="AM23" s="6">
        <v>100</v>
      </c>
      <c r="AN23" s="7">
        <v>4084730</v>
      </c>
      <c r="AO23" s="6">
        <v>22</v>
      </c>
      <c r="AP23" s="7">
        <v>5620670</v>
      </c>
      <c r="AR23" s="6">
        <v>122</v>
      </c>
      <c r="AS23" s="7">
        <v>9705400</v>
      </c>
      <c r="AU23" s="50">
        <f t="shared" si="0"/>
        <v>65</v>
      </c>
      <c r="AV23" s="50">
        <f t="shared" si="1"/>
        <v>80</v>
      </c>
      <c r="AX23" s="50">
        <f t="shared" si="2"/>
        <v>51</v>
      </c>
    </row>
    <row r="24" spans="1:50" hidden="1" x14ac:dyDescent="0.3">
      <c r="A24" s="52"/>
      <c r="B24" s="11"/>
      <c r="C24" s="11" t="s">
        <v>53</v>
      </c>
      <c r="D24" s="11" t="s">
        <v>2</v>
      </c>
      <c r="E24" s="52">
        <v>3</v>
      </c>
      <c r="F24" s="11">
        <v>2263</v>
      </c>
      <c r="G24" s="12">
        <v>105601321</v>
      </c>
      <c r="H24" s="100">
        <v>1323</v>
      </c>
      <c r="I24" s="98">
        <v>0.36893474623535971</v>
      </c>
      <c r="J24" s="12">
        <v>40046573</v>
      </c>
      <c r="K24" s="100">
        <v>3586</v>
      </c>
      <c r="L24" s="97">
        <v>145591894</v>
      </c>
      <c r="M24" s="11">
        <v>27</v>
      </c>
      <c r="N24" s="12">
        <v>4256400</v>
      </c>
      <c r="O24" s="11">
        <v>4</v>
      </c>
      <c r="P24" s="12">
        <v>1261600</v>
      </c>
      <c r="Q24" s="11">
        <v>213</v>
      </c>
      <c r="R24" s="12">
        <v>49942443</v>
      </c>
      <c r="S24" s="11">
        <v>8</v>
      </c>
      <c r="T24" s="12">
        <v>4396521</v>
      </c>
      <c r="U24" s="11">
        <v>0</v>
      </c>
      <c r="V24" s="12">
        <v>0</v>
      </c>
      <c r="W24" s="11">
        <v>12</v>
      </c>
      <c r="X24" s="12">
        <v>24538240</v>
      </c>
      <c r="Y24" s="100">
        <v>24</v>
      </c>
      <c r="Z24" s="97">
        <v>17167399</v>
      </c>
      <c r="AA24" s="11">
        <v>73</v>
      </c>
      <c r="AB24" s="12">
        <v>12176685</v>
      </c>
      <c r="AD24" s="100">
        <v>3617</v>
      </c>
      <c r="AE24" s="98">
        <v>0.91616008105369806</v>
      </c>
      <c r="AF24" s="97">
        <v>151109894</v>
      </c>
      <c r="AG24" s="98">
        <v>0.58269080036815624</v>
      </c>
      <c r="AH24" s="11">
        <v>221</v>
      </c>
      <c r="AI24" s="12">
        <v>54338964</v>
      </c>
      <c r="AJ24" s="100">
        <v>109</v>
      </c>
      <c r="AK24" s="97">
        <v>53882324</v>
      </c>
      <c r="AM24" s="100">
        <v>3613</v>
      </c>
      <c r="AN24" s="97">
        <v>149848294</v>
      </c>
      <c r="AO24" s="100">
        <v>334</v>
      </c>
      <c r="AP24" s="97">
        <v>109482888</v>
      </c>
      <c r="AR24" s="100">
        <v>3947</v>
      </c>
      <c r="AS24" s="97">
        <v>259331182</v>
      </c>
      <c r="AU24" s="91">
        <f t="shared" si="0"/>
        <v>3</v>
      </c>
      <c r="AV24" s="91">
        <f t="shared" si="1"/>
        <v>9</v>
      </c>
      <c r="AX24" s="91">
        <f t="shared" si="2"/>
        <v>6</v>
      </c>
    </row>
    <row r="25" spans="1:50" hidden="1" x14ac:dyDescent="0.3">
      <c r="A25" s="51">
        <v>540009</v>
      </c>
      <c r="B25" s="9" t="s">
        <v>58</v>
      </c>
      <c r="C25" s="9" t="s">
        <v>59</v>
      </c>
      <c r="D25" s="9" t="s">
        <v>44</v>
      </c>
      <c r="E25" s="51">
        <v>7</v>
      </c>
      <c r="F25" s="9">
        <v>413</v>
      </c>
      <c r="G25" s="10">
        <v>21762198</v>
      </c>
      <c r="H25" s="9">
        <v>241</v>
      </c>
      <c r="I25" s="88">
        <v>0.36850152905198769</v>
      </c>
      <c r="J25" s="10">
        <v>5972909</v>
      </c>
      <c r="K25" s="9">
        <v>654</v>
      </c>
      <c r="L25" s="10">
        <v>27735107</v>
      </c>
      <c r="M25" s="9">
        <v>3</v>
      </c>
      <c r="N25" s="10">
        <v>151100</v>
      </c>
      <c r="O25" s="9">
        <v>0</v>
      </c>
      <c r="P25" s="10">
        <v>0</v>
      </c>
      <c r="Q25" s="9">
        <v>45</v>
      </c>
      <c r="R25" s="10">
        <v>4443367</v>
      </c>
      <c r="S25" s="9">
        <v>6</v>
      </c>
      <c r="T25" s="10">
        <v>422398</v>
      </c>
      <c r="U25" s="9">
        <v>0</v>
      </c>
      <c r="V25" s="10">
        <v>0</v>
      </c>
      <c r="W25" s="9">
        <v>0</v>
      </c>
      <c r="X25" s="10">
        <v>0</v>
      </c>
      <c r="Y25" s="9">
        <v>6</v>
      </c>
      <c r="Z25" s="10">
        <v>1065260</v>
      </c>
      <c r="AA25" s="9">
        <v>21</v>
      </c>
      <c r="AB25" s="10">
        <v>1990529</v>
      </c>
      <c r="AD25" s="9">
        <v>657</v>
      </c>
      <c r="AE25" s="88">
        <v>0.89387755102040811</v>
      </c>
      <c r="AF25" s="10">
        <v>27886207</v>
      </c>
      <c r="AG25" s="88">
        <v>0.77877550065193968</v>
      </c>
      <c r="AH25" s="9">
        <v>51</v>
      </c>
      <c r="AI25" s="10">
        <v>4865765</v>
      </c>
      <c r="AJ25" s="9">
        <v>27</v>
      </c>
      <c r="AK25" s="10">
        <v>3055789</v>
      </c>
      <c r="AM25" s="9">
        <v>657</v>
      </c>
      <c r="AN25" s="10">
        <v>27886207</v>
      </c>
      <c r="AO25" s="9">
        <v>78</v>
      </c>
      <c r="AP25" s="10">
        <v>7921554</v>
      </c>
      <c r="AR25" s="9">
        <v>735</v>
      </c>
      <c r="AS25" s="10">
        <v>35807761</v>
      </c>
      <c r="AU25" s="51">
        <f t="shared" si="0"/>
        <v>31</v>
      </c>
      <c r="AV25" s="51">
        <f t="shared" si="1"/>
        <v>38</v>
      </c>
      <c r="AX25" s="51">
        <f t="shared" si="2"/>
        <v>9</v>
      </c>
    </row>
    <row r="26" spans="1:50" hidden="1" x14ac:dyDescent="0.3">
      <c r="A26" s="50">
        <v>540010</v>
      </c>
      <c r="B26" s="6" t="s">
        <v>60</v>
      </c>
      <c r="C26" s="6" t="s">
        <v>59</v>
      </c>
      <c r="D26" s="6" t="s">
        <v>46</v>
      </c>
      <c r="E26" s="50">
        <v>7</v>
      </c>
      <c r="F26" s="6">
        <v>9</v>
      </c>
      <c r="G26" s="7">
        <v>389700</v>
      </c>
      <c r="H26" s="6">
        <v>5</v>
      </c>
      <c r="I26" s="89">
        <v>0.35714285714285721</v>
      </c>
      <c r="J26" s="7">
        <v>185800</v>
      </c>
      <c r="K26" s="6">
        <v>14</v>
      </c>
      <c r="L26" s="7">
        <v>575500</v>
      </c>
      <c r="M26" s="6">
        <v>0</v>
      </c>
      <c r="N26" s="7">
        <v>0</v>
      </c>
      <c r="O26" s="6">
        <v>0</v>
      </c>
      <c r="P26" s="7">
        <v>0</v>
      </c>
      <c r="Q26" s="6">
        <v>5</v>
      </c>
      <c r="R26" s="7">
        <v>635869</v>
      </c>
      <c r="S26" s="6">
        <v>0</v>
      </c>
      <c r="T26" s="7">
        <v>0</v>
      </c>
      <c r="U26" s="6">
        <v>0</v>
      </c>
      <c r="V26" s="7">
        <v>0</v>
      </c>
      <c r="W26" s="6">
        <v>0</v>
      </c>
      <c r="X26" s="7">
        <v>0</v>
      </c>
      <c r="Y26" s="6">
        <v>3</v>
      </c>
      <c r="Z26" s="7">
        <v>430000</v>
      </c>
      <c r="AA26" s="6">
        <v>0</v>
      </c>
      <c r="AB26" s="7">
        <v>0</v>
      </c>
      <c r="AD26" s="6">
        <v>14</v>
      </c>
      <c r="AE26" s="89">
        <v>0.63636363636363635</v>
      </c>
      <c r="AF26" s="7">
        <v>575500</v>
      </c>
      <c r="AG26" s="89">
        <v>0.35062195033536031</v>
      </c>
      <c r="AH26" s="6">
        <v>5</v>
      </c>
      <c r="AI26" s="7">
        <v>635869</v>
      </c>
      <c r="AJ26" s="6">
        <v>3</v>
      </c>
      <c r="AK26" s="7">
        <v>430000</v>
      </c>
      <c r="AM26" s="6">
        <v>14</v>
      </c>
      <c r="AN26" s="7">
        <v>575500</v>
      </c>
      <c r="AO26" s="6">
        <v>8</v>
      </c>
      <c r="AP26" s="7">
        <v>1065869</v>
      </c>
      <c r="AR26" s="6">
        <v>22</v>
      </c>
      <c r="AS26" s="7">
        <v>1641369</v>
      </c>
      <c r="AU26" s="50">
        <f t="shared" si="0"/>
        <v>166</v>
      </c>
      <c r="AV26" s="50">
        <f t="shared" si="1"/>
        <v>162</v>
      </c>
      <c r="AX26" s="50">
        <f t="shared" si="2"/>
        <v>31</v>
      </c>
    </row>
    <row r="27" spans="1:50" hidden="1" x14ac:dyDescent="0.3">
      <c r="A27" s="50">
        <v>540237</v>
      </c>
      <c r="B27" s="6" t="s">
        <v>62</v>
      </c>
      <c r="C27" s="6" t="s">
        <v>59</v>
      </c>
      <c r="D27" s="6" t="s">
        <v>46</v>
      </c>
      <c r="E27" s="50">
        <v>7</v>
      </c>
      <c r="F27" s="6">
        <v>28</v>
      </c>
      <c r="G27" s="7">
        <v>1438800</v>
      </c>
      <c r="H27" s="6">
        <v>7</v>
      </c>
      <c r="I27" s="89">
        <v>0.2</v>
      </c>
      <c r="J27" s="7">
        <v>176310</v>
      </c>
      <c r="K27" s="6">
        <v>35</v>
      </c>
      <c r="L27" s="7">
        <v>1615110</v>
      </c>
      <c r="M27" s="6">
        <v>0</v>
      </c>
      <c r="N27" s="7">
        <v>0</v>
      </c>
      <c r="O27" s="6">
        <v>0</v>
      </c>
      <c r="P27" s="7">
        <v>0</v>
      </c>
      <c r="Q27" s="6">
        <v>7</v>
      </c>
      <c r="R27" s="95">
        <v>3233600</v>
      </c>
      <c r="S27" s="6">
        <v>0</v>
      </c>
      <c r="T27" s="7">
        <v>0</v>
      </c>
      <c r="U27" s="6">
        <v>0</v>
      </c>
      <c r="V27" s="7">
        <v>0</v>
      </c>
      <c r="W27" s="6">
        <v>0</v>
      </c>
      <c r="X27" s="7">
        <v>0</v>
      </c>
      <c r="Y27" s="6">
        <v>0</v>
      </c>
      <c r="Z27" s="7">
        <v>0</v>
      </c>
      <c r="AA27" s="6">
        <v>0</v>
      </c>
      <c r="AB27" s="7">
        <v>0</v>
      </c>
      <c r="AD27" s="6">
        <v>35</v>
      </c>
      <c r="AE27" s="89">
        <v>0.83333333333333337</v>
      </c>
      <c r="AF27" s="7">
        <v>1615110</v>
      </c>
      <c r="AG27" s="222">
        <v>0.33310096912374598</v>
      </c>
      <c r="AH27" s="6">
        <v>7</v>
      </c>
      <c r="AI27" s="95">
        <v>3233600</v>
      </c>
      <c r="AJ27" s="6">
        <v>0</v>
      </c>
      <c r="AK27" s="7">
        <v>0</v>
      </c>
      <c r="AM27" s="6">
        <v>35</v>
      </c>
      <c r="AN27" s="7">
        <v>1615110</v>
      </c>
      <c r="AO27" s="6">
        <v>7</v>
      </c>
      <c r="AP27" s="95">
        <v>3233600</v>
      </c>
      <c r="AR27" s="6">
        <v>42</v>
      </c>
      <c r="AS27" s="95">
        <v>4848710</v>
      </c>
      <c r="AU27" s="50">
        <f t="shared" si="0"/>
        <v>125</v>
      </c>
      <c r="AV27" s="50">
        <f t="shared" si="1"/>
        <v>116</v>
      </c>
      <c r="AX27" s="50">
        <f t="shared" si="2"/>
        <v>81</v>
      </c>
    </row>
    <row r="28" spans="1:50" hidden="1" x14ac:dyDescent="0.3">
      <c r="A28" s="50">
        <v>540236</v>
      </c>
      <c r="B28" s="6" t="s">
        <v>61</v>
      </c>
      <c r="C28" s="6" t="s">
        <v>59</v>
      </c>
      <c r="D28" s="6" t="s">
        <v>46</v>
      </c>
      <c r="E28" s="50">
        <v>7</v>
      </c>
      <c r="F28" s="6">
        <v>4</v>
      </c>
      <c r="G28" s="7">
        <v>309200</v>
      </c>
      <c r="H28" s="6">
        <v>3</v>
      </c>
      <c r="I28" s="89">
        <v>0.42857142857142849</v>
      </c>
      <c r="J28" s="7">
        <v>95680</v>
      </c>
      <c r="K28" s="6">
        <v>7</v>
      </c>
      <c r="L28" s="7">
        <v>404880</v>
      </c>
      <c r="M28" s="6">
        <v>2</v>
      </c>
      <c r="N28" s="7">
        <v>458700</v>
      </c>
      <c r="O28" s="6">
        <v>4</v>
      </c>
      <c r="P28" s="7">
        <v>488400</v>
      </c>
      <c r="Q28" s="6">
        <v>18</v>
      </c>
      <c r="R28" s="7">
        <v>1332140</v>
      </c>
      <c r="S28" s="6">
        <v>0</v>
      </c>
      <c r="T28" s="7">
        <v>0</v>
      </c>
      <c r="U28" s="6">
        <v>0</v>
      </c>
      <c r="V28" s="7">
        <v>0</v>
      </c>
      <c r="W28" s="6">
        <v>0</v>
      </c>
      <c r="X28" s="7">
        <v>0</v>
      </c>
      <c r="Y28" s="6">
        <v>0</v>
      </c>
      <c r="Z28" s="7">
        <v>0</v>
      </c>
      <c r="AA28" s="6">
        <v>0</v>
      </c>
      <c r="AB28" s="7">
        <v>0</v>
      </c>
      <c r="AD28" s="6">
        <v>13</v>
      </c>
      <c r="AE28" s="89">
        <v>0.41935483870967738</v>
      </c>
      <c r="AF28" s="7">
        <v>1351980</v>
      </c>
      <c r="AG28" s="89">
        <v>0.50369581091754467</v>
      </c>
      <c r="AH28" s="6">
        <v>18</v>
      </c>
      <c r="AI28" s="7">
        <v>1332140</v>
      </c>
      <c r="AJ28" s="6">
        <v>0</v>
      </c>
      <c r="AK28" s="7">
        <v>0</v>
      </c>
      <c r="AM28" s="6">
        <v>9</v>
      </c>
      <c r="AN28" s="7">
        <v>863580</v>
      </c>
      <c r="AO28" s="6">
        <v>22</v>
      </c>
      <c r="AP28" s="7">
        <v>1820540</v>
      </c>
      <c r="AR28" s="6">
        <v>31</v>
      </c>
      <c r="AS28" s="7">
        <v>2684120</v>
      </c>
      <c r="AU28" s="50">
        <f t="shared" si="0"/>
        <v>143</v>
      </c>
      <c r="AV28" s="50">
        <f t="shared" si="1"/>
        <v>142</v>
      </c>
      <c r="AX28" s="50">
        <f t="shared" si="2"/>
        <v>22</v>
      </c>
    </row>
    <row r="29" spans="1:50" hidden="1" x14ac:dyDescent="0.3">
      <c r="A29" s="52"/>
      <c r="B29" s="11"/>
      <c r="C29" s="11" t="s">
        <v>59</v>
      </c>
      <c r="D29" s="11" t="s">
        <v>2</v>
      </c>
      <c r="E29" s="52">
        <v>7</v>
      </c>
      <c r="F29" s="11">
        <v>454</v>
      </c>
      <c r="G29" s="12">
        <v>23899898</v>
      </c>
      <c r="H29" s="11">
        <v>256</v>
      </c>
      <c r="I29" s="90">
        <v>0.36056338028169022</v>
      </c>
      <c r="J29" s="12">
        <v>6430699</v>
      </c>
      <c r="K29" s="11">
        <v>710</v>
      </c>
      <c r="L29" s="12">
        <v>30330597</v>
      </c>
      <c r="M29" s="11">
        <v>5</v>
      </c>
      <c r="N29" s="12">
        <v>609800</v>
      </c>
      <c r="O29" s="11">
        <v>4</v>
      </c>
      <c r="P29" s="12">
        <v>488400</v>
      </c>
      <c r="Q29" s="11">
        <v>75</v>
      </c>
      <c r="R29" s="97">
        <v>9644976</v>
      </c>
      <c r="S29" s="11">
        <v>6</v>
      </c>
      <c r="T29" s="12">
        <v>422398</v>
      </c>
      <c r="U29" s="11">
        <v>0</v>
      </c>
      <c r="V29" s="12">
        <v>0</v>
      </c>
      <c r="W29" s="11">
        <v>0</v>
      </c>
      <c r="X29" s="12">
        <v>0</v>
      </c>
      <c r="Y29" s="11">
        <v>9</v>
      </c>
      <c r="Z29" s="12">
        <v>1495260</v>
      </c>
      <c r="AA29" s="11">
        <v>21</v>
      </c>
      <c r="AB29" s="12">
        <v>1990529</v>
      </c>
      <c r="AD29" s="11">
        <v>719</v>
      </c>
      <c r="AE29" s="90">
        <v>0.86626506024096384</v>
      </c>
      <c r="AF29" s="12">
        <v>31428797</v>
      </c>
      <c r="AG29" s="98">
        <v>0.69869781130035202</v>
      </c>
      <c r="AH29" s="11">
        <v>81</v>
      </c>
      <c r="AI29" s="97">
        <v>10067374</v>
      </c>
      <c r="AJ29" s="11">
        <v>30</v>
      </c>
      <c r="AK29" s="12">
        <v>3485789</v>
      </c>
      <c r="AM29" s="11">
        <v>715</v>
      </c>
      <c r="AN29" s="12">
        <v>30940397</v>
      </c>
      <c r="AO29" s="11">
        <v>115</v>
      </c>
      <c r="AP29" s="97">
        <v>14041563</v>
      </c>
      <c r="AR29" s="11">
        <v>830</v>
      </c>
      <c r="AS29" s="97">
        <v>44981960</v>
      </c>
      <c r="AU29" s="91">
        <f t="shared" si="0"/>
        <v>37</v>
      </c>
      <c r="AV29" s="91">
        <f t="shared" si="1"/>
        <v>48</v>
      </c>
      <c r="AX29" s="91">
        <f t="shared" si="2"/>
        <v>7</v>
      </c>
    </row>
    <row r="30" spans="1:50" hidden="1" x14ac:dyDescent="0.3">
      <c r="A30" s="50">
        <v>540093</v>
      </c>
      <c r="B30" s="6" t="s">
        <v>70</v>
      </c>
      <c r="C30" s="6" t="s">
        <v>64</v>
      </c>
      <c r="D30" s="6" t="s">
        <v>46</v>
      </c>
      <c r="E30" s="50">
        <v>11</v>
      </c>
      <c r="F30" s="6">
        <v>0</v>
      </c>
      <c r="G30" s="7">
        <v>0</v>
      </c>
      <c r="H30" s="6">
        <v>0</v>
      </c>
      <c r="I30" s="89">
        <v>0</v>
      </c>
      <c r="J30" s="7">
        <v>0</v>
      </c>
      <c r="K30" s="6">
        <v>0</v>
      </c>
      <c r="L30" s="7">
        <v>0</v>
      </c>
      <c r="M30" s="6">
        <v>0</v>
      </c>
      <c r="N30" s="7">
        <v>0</v>
      </c>
      <c r="O30" s="6">
        <v>0</v>
      </c>
      <c r="P30" s="7">
        <v>0</v>
      </c>
      <c r="Q30" s="6">
        <v>5</v>
      </c>
      <c r="R30" s="7">
        <v>3353500</v>
      </c>
      <c r="S30" s="6">
        <v>1</v>
      </c>
      <c r="T30" s="7">
        <v>3117200</v>
      </c>
      <c r="U30" s="6">
        <v>0</v>
      </c>
      <c r="V30" s="7">
        <v>0</v>
      </c>
      <c r="W30" s="6">
        <v>0</v>
      </c>
      <c r="X30" s="7">
        <v>0</v>
      </c>
      <c r="Y30" s="6">
        <v>0</v>
      </c>
      <c r="Z30" s="7">
        <v>0</v>
      </c>
      <c r="AA30" s="6">
        <v>1</v>
      </c>
      <c r="AB30" s="7">
        <v>307500</v>
      </c>
      <c r="AD30" s="6">
        <v>0</v>
      </c>
      <c r="AE30" s="89">
        <v>0</v>
      </c>
      <c r="AF30" s="7">
        <v>0</v>
      </c>
      <c r="AG30" s="89">
        <v>0</v>
      </c>
      <c r="AH30" s="6">
        <v>6</v>
      </c>
      <c r="AI30" s="7">
        <v>6470700</v>
      </c>
      <c r="AJ30" s="6">
        <v>1</v>
      </c>
      <c r="AK30" s="7">
        <v>307500</v>
      </c>
      <c r="AM30" s="6">
        <v>0</v>
      </c>
      <c r="AN30" s="7">
        <v>0</v>
      </c>
      <c r="AO30" s="6">
        <v>7</v>
      </c>
      <c r="AP30" s="7">
        <v>6778200</v>
      </c>
      <c r="AR30" s="6">
        <v>7</v>
      </c>
      <c r="AS30" s="7">
        <v>6778200</v>
      </c>
      <c r="AU30" s="50">
        <f t="shared" si="0"/>
        <v>194</v>
      </c>
      <c r="AV30" s="50">
        <f t="shared" si="1"/>
        <v>102</v>
      </c>
      <c r="AX30" s="50">
        <f t="shared" si="2"/>
        <v>177</v>
      </c>
    </row>
    <row r="31" spans="1:50" hidden="1" x14ac:dyDescent="0.3">
      <c r="A31" s="50">
        <v>540012</v>
      </c>
      <c r="B31" s="6" t="s">
        <v>65</v>
      </c>
      <c r="C31" s="6" t="s">
        <v>64</v>
      </c>
      <c r="D31" s="6" t="s">
        <v>46</v>
      </c>
      <c r="E31" s="50">
        <v>11</v>
      </c>
      <c r="F31" s="6">
        <v>3</v>
      </c>
      <c r="G31" s="7">
        <v>269500</v>
      </c>
      <c r="H31" s="6">
        <v>1</v>
      </c>
      <c r="I31" s="89">
        <v>0.25</v>
      </c>
      <c r="J31" s="7">
        <v>30000</v>
      </c>
      <c r="K31" s="6">
        <v>4</v>
      </c>
      <c r="L31" s="7">
        <v>299500</v>
      </c>
      <c r="M31" s="6">
        <v>0</v>
      </c>
      <c r="N31" s="7">
        <v>0</v>
      </c>
      <c r="O31" s="6">
        <v>0</v>
      </c>
      <c r="P31" s="7">
        <v>0</v>
      </c>
      <c r="Q31" s="6">
        <v>0</v>
      </c>
      <c r="R31" s="7">
        <v>0</v>
      </c>
      <c r="S31" s="6">
        <v>0</v>
      </c>
      <c r="T31" s="7">
        <v>0</v>
      </c>
      <c r="U31" s="6">
        <v>0</v>
      </c>
      <c r="V31" s="7">
        <v>0</v>
      </c>
      <c r="W31" s="6">
        <v>0</v>
      </c>
      <c r="X31" s="7">
        <v>0</v>
      </c>
      <c r="Y31" s="6">
        <v>1</v>
      </c>
      <c r="Z31" s="7">
        <v>236428</v>
      </c>
      <c r="AA31" s="6">
        <v>0</v>
      </c>
      <c r="AB31" s="7">
        <v>0</v>
      </c>
      <c r="AD31" s="6">
        <v>4</v>
      </c>
      <c r="AE31" s="89">
        <v>0.8</v>
      </c>
      <c r="AF31" s="7">
        <v>299500</v>
      </c>
      <c r="AG31" s="89">
        <v>0.5588437252765297</v>
      </c>
      <c r="AH31" s="6">
        <v>0</v>
      </c>
      <c r="AI31" s="7">
        <v>0</v>
      </c>
      <c r="AJ31" s="6">
        <v>1</v>
      </c>
      <c r="AK31" s="7">
        <v>236428</v>
      </c>
      <c r="AM31" s="6">
        <v>4</v>
      </c>
      <c r="AN31" s="7">
        <v>299500</v>
      </c>
      <c r="AO31" s="6">
        <v>1</v>
      </c>
      <c r="AP31" s="7">
        <v>236428</v>
      </c>
      <c r="AR31" s="6">
        <v>5</v>
      </c>
      <c r="AS31" s="7">
        <v>535928</v>
      </c>
      <c r="AU31" s="50">
        <f t="shared" si="0"/>
        <v>198</v>
      </c>
      <c r="AV31" s="50">
        <f t="shared" si="1"/>
        <v>195</v>
      </c>
      <c r="AX31" s="50">
        <f t="shared" si="2"/>
        <v>65</v>
      </c>
    </row>
    <row r="32" spans="1:50" hidden="1" x14ac:dyDescent="0.3">
      <c r="A32" s="51">
        <v>540011</v>
      </c>
      <c r="B32" s="9" t="s">
        <v>63</v>
      </c>
      <c r="C32" s="9" t="s">
        <v>64</v>
      </c>
      <c r="D32" s="9" t="s">
        <v>44</v>
      </c>
      <c r="E32" s="51">
        <v>11</v>
      </c>
      <c r="F32" s="9">
        <v>106</v>
      </c>
      <c r="G32" s="10">
        <v>4426870</v>
      </c>
      <c r="H32" s="9">
        <v>24</v>
      </c>
      <c r="I32" s="88">
        <v>0.1846153846153846</v>
      </c>
      <c r="J32" s="10">
        <v>583090</v>
      </c>
      <c r="K32" s="9">
        <v>130</v>
      </c>
      <c r="L32" s="10">
        <v>5009960</v>
      </c>
      <c r="M32" s="9">
        <v>1</v>
      </c>
      <c r="N32" s="10">
        <v>70300</v>
      </c>
      <c r="O32" s="9">
        <v>0</v>
      </c>
      <c r="P32" s="10">
        <v>0</v>
      </c>
      <c r="Q32" s="9">
        <v>13</v>
      </c>
      <c r="R32" s="10">
        <v>2355990</v>
      </c>
      <c r="S32" s="9">
        <v>2</v>
      </c>
      <c r="T32" s="10">
        <v>190130</v>
      </c>
      <c r="U32" s="9">
        <v>0</v>
      </c>
      <c r="V32" s="10">
        <v>0</v>
      </c>
      <c r="W32" s="9">
        <v>1</v>
      </c>
      <c r="X32" s="10">
        <v>152400</v>
      </c>
      <c r="Y32" s="9">
        <v>4</v>
      </c>
      <c r="Z32" s="10">
        <v>324900</v>
      </c>
      <c r="AA32" s="9">
        <v>3</v>
      </c>
      <c r="AB32" s="10">
        <v>260500</v>
      </c>
      <c r="AD32" s="9">
        <v>131</v>
      </c>
      <c r="AE32" s="88">
        <v>0.85064935064935066</v>
      </c>
      <c r="AF32" s="10">
        <v>5080260</v>
      </c>
      <c r="AG32" s="88">
        <v>0.60738291141510581</v>
      </c>
      <c r="AH32" s="9">
        <v>15</v>
      </c>
      <c r="AI32" s="10">
        <v>2546120</v>
      </c>
      <c r="AJ32" s="9">
        <v>8</v>
      </c>
      <c r="AK32" s="10">
        <v>737800</v>
      </c>
      <c r="AM32" s="9">
        <v>131</v>
      </c>
      <c r="AN32" s="10">
        <v>5080260</v>
      </c>
      <c r="AO32" s="9">
        <v>23</v>
      </c>
      <c r="AP32" s="10">
        <v>3283920</v>
      </c>
      <c r="AR32" s="9">
        <v>154</v>
      </c>
      <c r="AS32" s="10">
        <v>8364180</v>
      </c>
      <c r="AU32" s="51">
        <f t="shared" si="0"/>
        <v>55</v>
      </c>
      <c r="AV32" s="51">
        <f t="shared" si="1"/>
        <v>55</v>
      </c>
      <c r="AX32" s="51">
        <f t="shared" si="2"/>
        <v>51</v>
      </c>
    </row>
    <row r="33" spans="1:50" hidden="1" x14ac:dyDescent="0.3">
      <c r="A33" s="50">
        <v>540013</v>
      </c>
      <c r="B33" s="6" t="s">
        <v>66</v>
      </c>
      <c r="C33" s="6" t="s">
        <v>64</v>
      </c>
      <c r="D33" s="6" t="s">
        <v>46</v>
      </c>
      <c r="E33" s="50">
        <v>11</v>
      </c>
      <c r="F33" s="6">
        <v>36</v>
      </c>
      <c r="G33" s="7">
        <v>1833290</v>
      </c>
      <c r="H33" s="6">
        <v>4</v>
      </c>
      <c r="I33" s="89">
        <v>0.1</v>
      </c>
      <c r="J33" s="7">
        <v>54500</v>
      </c>
      <c r="K33" s="6">
        <v>40</v>
      </c>
      <c r="L33" s="7">
        <v>1887790</v>
      </c>
      <c r="M33" s="6">
        <v>3</v>
      </c>
      <c r="N33" s="7">
        <v>147000</v>
      </c>
      <c r="O33" s="6">
        <v>1</v>
      </c>
      <c r="P33" s="7">
        <v>1036800</v>
      </c>
      <c r="Q33" s="6">
        <v>23</v>
      </c>
      <c r="R33" s="7">
        <v>3123956</v>
      </c>
      <c r="S33" s="6">
        <v>0</v>
      </c>
      <c r="T33" s="7">
        <v>0</v>
      </c>
      <c r="U33" s="6">
        <v>0</v>
      </c>
      <c r="V33" s="7">
        <v>0</v>
      </c>
      <c r="W33" s="6">
        <v>0</v>
      </c>
      <c r="X33" s="7">
        <v>0</v>
      </c>
      <c r="Y33" s="6">
        <v>3</v>
      </c>
      <c r="Z33" s="7">
        <v>446300</v>
      </c>
      <c r="AA33" s="6">
        <v>5</v>
      </c>
      <c r="AB33" s="7">
        <v>807600</v>
      </c>
      <c r="AD33" s="6">
        <v>44</v>
      </c>
      <c r="AE33" s="89">
        <v>0.58666666666666667</v>
      </c>
      <c r="AF33" s="7">
        <v>3071590</v>
      </c>
      <c r="AG33" s="89">
        <v>0.41232462118659557</v>
      </c>
      <c r="AH33" s="6">
        <v>23</v>
      </c>
      <c r="AI33" s="7">
        <v>3123956</v>
      </c>
      <c r="AJ33" s="6">
        <v>8</v>
      </c>
      <c r="AK33" s="7">
        <v>1253900</v>
      </c>
      <c r="AM33" s="6">
        <v>43</v>
      </c>
      <c r="AN33" s="7">
        <v>2034790</v>
      </c>
      <c r="AO33" s="6">
        <v>32</v>
      </c>
      <c r="AP33" s="7">
        <v>5414656</v>
      </c>
      <c r="AR33" s="6">
        <v>75</v>
      </c>
      <c r="AS33" s="7">
        <v>7449446</v>
      </c>
      <c r="AU33" s="50">
        <f t="shared" si="0"/>
        <v>91</v>
      </c>
      <c r="AV33" s="50">
        <f t="shared" si="1"/>
        <v>96</v>
      </c>
      <c r="AX33" s="50">
        <f t="shared" si="2"/>
        <v>119</v>
      </c>
    </row>
    <row r="34" spans="1:50" hidden="1" x14ac:dyDescent="0.3">
      <c r="A34" s="50">
        <v>540014</v>
      </c>
      <c r="B34" s="6" t="s">
        <v>67</v>
      </c>
      <c r="C34" s="6" t="s">
        <v>64</v>
      </c>
      <c r="D34" s="6" t="s">
        <v>68</v>
      </c>
      <c r="E34" s="50">
        <v>11</v>
      </c>
      <c r="F34" s="6">
        <v>10</v>
      </c>
      <c r="G34" s="7">
        <v>362000</v>
      </c>
      <c r="H34" s="6">
        <v>1</v>
      </c>
      <c r="I34" s="89">
        <v>9.0909090909090912E-2</v>
      </c>
      <c r="J34" s="7">
        <v>26430</v>
      </c>
      <c r="K34" s="6">
        <v>11</v>
      </c>
      <c r="L34" s="7">
        <v>388430</v>
      </c>
      <c r="M34" s="6">
        <v>1</v>
      </c>
      <c r="N34" s="7">
        <v>20800</v>
      </c>
      <c r="O34" s="6">
        <v>2</v>
      </c>
      <c r="P34" s="7">
        <v>5471700</v>
      </c>
      <c r="Q34" s="6">
        <v>28</v>
      </c>
      <c r="R34" s="7">
        <v>3893700</v>
      </c>
      <c r="S34" s="6">
        <v>5</v>
      </c>
      <c r="T34" s="7">
        <v>12113700</v>
      </c>
      <c r="U34" s="6">
        <v>0</v>
      </c>
      <c r="V34" s="7">
        <v>0</v>
      </c>
      <c r="W34" s="6">
        <v>0</v>
      </c>
      <c r="X34" s="7">
        <v>0</v>
      </c>
      <c r="Y34" s="99">
        <v>1</v>
      </c>
      <c r="Z34" s="95">
        <v>23795000</v>
      </c>
      <c r="AA34" s="6">
        <v>0</v>
      </c>
      <c r="AB34" s="7">
        <v>0</v>
      </c>
      <c r="AD34" s="6">
        <v>14</v>
      </c>
      <c r="AE34" s="96">
        <v>0.29166666666666669</v>
      </c>
      <c r="AF34" s="7">
        <v>5880930</v>
      </c>
      <c r="AG34" s="96">
        <v>0.128732515777637</v>
      </c>
      <c r="AH34" s="6">
        <v>33</v>
      </c>
      <c r="AI34" s="7">
        <v>16007400</v>
      </c>
      <c r="AJ34" s="99">
        <v>1</v>
      </c>
      <c r="AK34" s="95">
        <v>23795000</v>
      </c>
      <c r="AM34" s="6">
        <v>12</v>
      </c>
      <c r="AN34" s="7">
        <v>409230</v>
      </c>
      <c r="AO34" s="99">
        <v>36</v>
      </c>
      <c r="AP34" s="95">
        <v>45274100</v>
      </c>
      <c r="AR34" s="99">
        <v>48</v>
      </c>
      <c r="AS34" s="95">
        <v>45683330</v>
      </c>
      <c r="AU34" s="50" t="str">
        <f t="shared" si="0"/>
        <v/>
      </c>
      <c r="AV34" s="50" t="str">
        <f t="shared" si="1"/>
        <v/>
      </c>
      <c r="AX34" s="50" t="str">
        <f t="shared" si="2"/>
        <v/>
      </c>
    </row>
    <row r="35" spans="1:50" hidden="1" x14ac:dyDescent="0.3">
      <c r="A35" s="50">
        <v>540015</v>
      </c>
      <c r="B35" s="6" t="s">
        <v>69</v>
      </c>
      <c r="C35" s="6" t="s">
        <v>64</v>
      </c>
      <c r="D35" s="6" t="s">
        <v>46</v>
      </c>
      <c r="E35" s="50">
        <v>11</v>
      </c>
      <c r="F35" s="6">
        <v>566</v>
      </c>
      <c r="G35" s="7">
        <v>29851300</v>
      </c>
      <c r="H35" s="6">
        <v>0</v>
      </c>
      <c r="I35" s="89">
        <v>0</v>
      </c>
      <c r="J35" s="7">
        <v>0</v>
      </c>
      <c r="K35" s="6">
        <v>566</v>
      </c>
      <c r="L35" s="7">
        <v>29851300</v>
      </c>
      <c r="M35" s="6">
        <v>49</v>
      </c>
      <c r="N35" s="7">
        <v>2977700</v>
      </c>
      <c r="O35" s="6">
        <v>1</v>
      </c>
      <c r="P35" s="7">
        <v>301200</v>
      </c>
      <c r="Q35" s="6">
        <v>142</v>
      </c>
      <c r="R35" s="7">
        <v>14388270</v>
      </c>
      <c r="S35" s="6">
        <v>5</v>
      </c>
      <c r="T35" s="7">
        <v>5666100</v>
      </c>
      <c r="U35" s="6">
        <v>0</v>
      </c>
      <c r="V35" s="7">
        <v>0</v>
      </c>
      <c r="W35" s="6">
        <v>2</v>
      </c>
      <c r="X35" s="7">
        <v>2128700</v>
      </c>
      <c r="Y35" s="6">
        <v>14</v>
      </c>
      <c r="Z35" s="95">
        <v>14241600</v>
      </c>
      <c r="AA35" s="6">
        <v>12</v>
      </c>
      <c r="AB35" s="7">
        <v>1849000</v>
      </c>
      <c r="AD35" s="6">
        <v>616</v>
      </c>
      <c r="AE35" s="89">
        <v>0.77876106194690264</v>
      </c>
      <c r="AF35" s="7">
        <v>33130200</v>
      </c>
      <c r="AG35" s="89">
        <v>0.49530139274083612</v>
      </c>
      <c r="AH35" s="6">
        <v>147</v>
      </c>
      <c r="AI35" s="7">
        <v>20054370</v>
      </c>
      <c r="AJ35" s="6">
        <v>28</v>
      </c>
      <c r="AK35" s="95">
        <v>18219300</v>
      </c>
      <c r="AM35" s="6">
        <v>615</v>
      </c>
      <c r="AN35" s="7">
        <v>32829000</v>
      </c>
      <c r="AO35" s="6">
        <v>176</v>
      </c>
      <c r="AP35" s="95">
        <v>38574870</v>
      </c>
      <c r="AR35" s="6">
        <v>791</v>
      </c>
      <c r="AS35" s="95">
        <v>71403870</v>
      </c>
      <c r="AU35" s="50">
        <f t="shared" si="0"/>
        <v>6</v>
      </c>
      <c r="AV35" s="50">
        <f t="shared" si="1"/>
        <v>16</v>
      </c>
      <c r="AX35" s="50">
        <f t="shared" si="2"/>
        <v>177</v>
      </c>
    </row>
    <row r="36" spans="1:50" hidden="1" x14ac:dyDescent="0.3">
      <c r="A36" s="52"/>
      <c r="B36" s="11"/>
      <c r="C36" s="11" t="s">
        <v>64</v>
      </c>
      <c r="D36" s="11" t="s">
        <v>2</v>
      </c>
      <c r="E36" s="52">
        <v>11</v>
      </c>
      <c r="F36" s="11">
        <v>721</v>
      </c>
      <c r="G36" s="12">
        <v>36742960</v>
      </c>
      <c r="H36" s="11">
        <v>30</v>
      </c>
      <c r="I36" s="90">
        <v>3.9946737683089213E-2</v>
      </c>
      <c r="J36" s="12">
        <v>694020</v>
      </c>
      <c r="K36" s="11">
        <v>751</v>
      </c>
      <c r="L36" s="12">
        <v>37436980</v>
      </c>
      <c r="M36" s="11">
        <v>54</v>
      </c>
      <c r="N36" s="12">
        <v>3215800</v>
      </c>
      <c r="O36" s="11">
        <v>4</v>
      </c>
      <c r="P36" s="12">
        <v>6809700</v>
      </c>
      <c r="Q36" s="11">
        <v>211</v>
      </c>
      <c r="R36" s="12">
        <v>27115416</v>
      </c>
      <c r="S36" s="11">
        <v>13</v>
      </c>
      <c r="T36" s="12">
        <v>21087130</v>
      </c>
      <c r="U36" s="11">
        <v>0</v>
      </c>
      <c r="V36" s="12">
        <v>0</v>
      </c>
      <c r="W36" s="11">
        <v>3</v>
      </c>
      <c r="X36" s="12">
        <v>2281100</v>
      </c>
      <c r="Y36" s="100">
        <v>23</v>
      </c>
      <c r="Z36" s="97">
        <v>39044228</v>
      </c>
      <c r="AA36" s="11">
        <v>21</v>
      </c>
      <c r="AB36" s="12">
        <v>3224600</v>
      </c>
      <c r="AD36" s="11">
        <v>809</v>
      </c>
      <c r="AE36" s="98">
        <v>0.74907407407407411</v>
      </c>
      <c r="AF36" s="12">
        <v>47462480</v>
      </c>
      <c r="AG36" s="98">
        <v>0.33849798930861541</v>
      </c>
      <c r="AH36" s="11">
        <v>224</v>
      </c>
      <c r="AI36" s="12">
        <v>48202546</v>
      </c>
      <c r="AJ36" s="100">
        <v>47</v>
      </c>
      <c r="AK36" s="97">
        <v>44549928</v>
      </c>
      <c r="AM36" s="11">
        <v>805</v>
      </c>
      <c r="AN36" s="12">
        <v>40652780</v>
      </c>
      <c r="AO36" s="100">
        <v>275</v>
      </c>
      <c r="AP36" s="97">
        <v>99562174</v>
      </c>
      <c r="AR36" s="100">
        <v>1080</v>
      </c>
      <c r="AS36" s="97">
        <v>140214954</v>
      </c>
      <c r="AU36" s="91">
        <f t="shared" si="0"/>
        <v>28</v>
      </c>
      <c r="AV36" s="91">
        <f t="shared" si="1"/>
        <v>21</v>
      </c>
      <c r="AX36" s="91">
        <f t="shared" si="2"/>
        <v>55</v>
      </c>
    </row>
    <row r="37" spans="1:50" hidden="1" x14ac:dyDescent="0.3">
      <c r="A37" s="50">
        <v>540017</v>
      </c>
      <c r="B37" s="6" t="s">
        <v>73</v>
      </c>
      <c r="C37" s="6" t="s">
        <v>72</v>
      </c>
      <c r="D37" s="6" t="s">
        <v>46</v>
      </c>
      <c r="E37" s="50">
        <v>2</v>
      </c>
      <c r="F37" s="6">
        <v>27</v>
      </c>
      <c r="G37" s="7">
        <v>1788700</v>
      </c>
      <c r="H37" s="6">
        <v>3</v>
      </c>
      <c r="I37" s="89">
        <v>0.1</v>
      </c>
      <c r="J37" s="7">
        <v>124150</v>
      </c>
      <c r="K37" s="6">
        <v>30</v>
      </c>
      <c r="L37" s="7">
        <v>1912850</v>
      </c>
      <c r="M37" s="6">
        <v>1</v>
      </c>
      <c r="N37" s="7">
        <v>111800</v>
      </c>
      <c r="O37" s="6">
        <v>0</v>
      </c>
      <c r="P37" s="7">
        <v>0</v>
      </c>
      <c r="Q37" s="6">
        <v>11</v>
      </c>
      <c r="R37" s="7">
        <v>4604800</v>
      </c>
      <c r="S37" s="6">
        <v>1</v>
      </c>
      <c r="T37" s="7">
        <v>510900</v>
      </c>
      <c r="U37" s="6">
        <v>0</v>
      </c>
      <c r="V37" s="7">
        <v>0</v>
      </c>
      <c r="W37" s="6">
        <v>0</v>
      </c>
      <c r="X37" s="7">
        <v>0</v>
      </c>
      <c r="Y37" s="6">
        <v>0</v>
      </c>
      <c r="Z37" s="7">
        <v>0</v>
      </c>
      <c r="AA37" s="6">
        <v>1</v>
      </c>
      <c r="AB37" s="7">
        <v>938300</v>
      </c>
      <c r="AD37" s="6">
        <v>31</v>
      </c>
      <c r="AE37" s="89">
        <v>0.70454545454545459</v>
      </c>
      <c r="AF37" s="7">
        <v>2024650</v>
      </c>
      <c r="AG37" s="89">
        <v>0.25061736800084172</v>
      </c>
      <c r="AH37" s="6">
        <v>12</v>
      </c>
      <c r="AI37" s="7">
        <v>5115700</v>
      </c>
      <c r="AJ37" s="6">
        <v>1</v>
      </c>
      <c r="AK37" s="7">
        <v>938300</v>
      </c>
      <c r="AM37" s="6">
        <v>31</v>
      </c>
      <c r="AN37" s="7">
        <v>2024650</v>
      </c>
      <c r="AO37" s="6">
        <v>13</v>
      </c>
      <c r="AP37" s="7">
        <v>6054000</v>
      </c>
      <c r="AR37" s="6">
        <v>44</v>
      </c>
      <c r="AS37" s="7">
        <v>8078650</v>
      </c>
      <c r="AU37" s="50">
        <f t="shared" si="0"/>
        <v>123</v>
      </c>
      <c r="AV37" s="50">
        <f t="shared" si="1"/>
        <v>90</v>
      </c>
      <c r="AX37" s="50">
        <f t="shared" si="2"/>
        <v>119</v>
      </c>
    </row>
    <row r="38" spans="1:50" hidden="1" x14ac:dyDescent="0.3">
      <c r="A38" s="51">
        <v>540016</v>
      </c>
      <c r="B38" s="9" t="s">
        <v>71</v>
      </c>
      <c r="C38" s="9" t="s">
        <v>72</v>
      </c>
      <c r="D38" s="9" t="s">
        <v>44</v>
      </c>
      <c r="E38" s="51">
        <v>2</v>
      </c>
      <c r="F38" s="9">
        <v>1055</v>
      </c>
      <c r="G38" s="10">
        <v>69409830</v>
      </c>
      <c r="H38" s="9">
        <v>609</v>
      </c>
      <c r="I38" s="88">
        <v>0.36598557692307693</v>
      </c>
      <c r="J38" s="10">
        <v>19452189</v>
      </c>
      <c r="K38" s="9">
        <v>1664</v>
      </c>
      <c r="L38" s="10">
        <v>88862019</v>
      </c>
      <c r="M38" s="9">
        <v>43</v>
      </c>
      <c r="N38" s="10">
        <v>5662191</v>
      </c>
      <c r="O38" s="9">
        <v>5</v>
      </c>
      <c r="P38" s="10">
        <v>7977700</v>
      </c>
      <c r="Q38" s="9">
        <v>117</v>
      </c>
      <c r="R38" s="10">
        <v>27449500</v>
      </c>
      <c r="S38" s="9">
        <v>18</v>
      </c>
      <c r="T38" s="10">
        <v>4915300</v>
      </c>
      <c r="U38" s="9">
        <v>0</v>
      </c>
      <c r="V38" s="10">
        <v>0</v>
      </c>
      <c r="W38" s="9">
        <v>4</v>
      </c>
      <c r="X38" s="10">
        <v>67136215</v>
      </c>
      <c r="Y38" s="9">
        <v>6</v>
      </c>
      <c r="Z38" s="10">
        <v>1132860</v>
      </c>
      <c r="AA38" s="9">
        <v>30</v>
      </c>
      <c r="AB38" s="10">
        <v>4414100</v>
      </c>
      <c r="AD38" s="9">
        <v>1712</v>
      </c>
      <c r="AE38" s="88">
        <v>0.90726020137784846</v>
      </c>
      <c r="AF38" s="10">
        <v>102501910</v>
      </c>
      <c r="AG38" s="88">
        <v>0.49386637819625873</v>
      </c>
      <c r="AH38" s="9">
        <v>135</v>
      </c>
      <c r="AI38" s="10">
        <v>32364800</v>
      </c>
      <c r="AJ38" s="9">
        <v>40</v>
      </c>
      <c r="AK38" s="10">
        <v>72683175</v>
      </c>
      <c r="AM38" s="9">
        <v>1707</v>
      </c>
      <c r="AN38" s="10">
        <v>94524210</v>
      </c>
      <c r="AO38" s="9">
        <v>180</v>
      </c>
      <c r="AP38" s="10">
        <v>113025675</v>
      </c>
      <c r="AR38" s="9">
        <v>1887</v>
      </c>
      <c r="AS38" s="10">
        <v>207549885</v>
      </c>
      <c r="AU38" s="51">
        <f t="shared" si="0"/>
        <v>12</v>
      </c>
      <c r="AV38" s="51">
        <f t="shared" si="1"/>
        <v>5</v>
      </c>
      <c r="AX38" s="51">
        <f t="shared" si="2"/>
        <v>12</v>
      </c>
    </row>
    <row r="39" spans="1:50" hidden="1" x14ac:dyDescent="0.3">
      <c r="A39" s="50">
        <v>540018</v>
      </c>
      <c r="B39" s="6" t="s">
        <v>74</v>
      </c>
      <c r="C39" s="6" t="s">
        <v>72</v>
      </c>
      <c r="D39" s="6" t="s">
        <v>68</v>
      </c>
      <c r="E39" s="50">
        <v>2</v>
      </c>
      <c r="F39" s="6">
        <v>742</v>
      </c>
      <c r="G39" s="7">
        <v>67228200</v>
      </c>
      <c r="H39" s="6">
        <v>7</v>
      </c>
      <c r="I39" s="89">
        <v>9.3457943925233638E-3</v>
      </c>
      <c r="J39" s="7">
        <v>143380</v>
      </c>
      <c r="K39" s="6">
        <v>749</v>
      </c>
      <c r="L39" s="7">
        <v>67371580</v>
      </c>
      <c r="M39" s="6">
        <v>129</v>
      </c>
      <c r="N39" s="7">
        <v>15145100</v>
      </c>
      <c r="O39" s="6">
        <v>1</v>
      </c>
      <c r="P39" s="7">
        <v>1812100</v>
      </c>
      <c r="Q39" s="6">
        <v>25</v>
      </c>
      <c r="R39" s="7">
        <v>6083035</v>
      </c>
      <c r="S39" s="6">
        <v>1</v>
      </c>
      <c r="T39" s="7">
        <v>73400</v>
      </c>
      <c r="U39" s="6">
        <v>0</v>
      </c>
      <c r="V39" s="7">
        <v>0</v>
      </c>
      <c r="W39" s="6">
        <v>3</v>
      </c>
      <c r="X39" s="7">
        <v>28000000</v>
      </c>
      <c r="Y39" s="6">
        <v>1</v>
      </c>
      <c r="Z39" s="7">
        <v>107800</v>
      </c>
      <c r="AA39" s="6">
        <v>7</v>
      </c>
      <c r="AB39" s="7">
        <v>3205100</v>
      </c>
      <c r="AD39" s="6">
        <v>879</v>
      </c>
      <c r="AE39" s="89">
        <v>0.95960698689956336</v>
      </c>
      <c r="AF39" s="7">
        <v>84328780</v>
      </c>
      <c r="AG39" s="89">
        <v>0.6923652307755338</v>
      </c>
      <c r="AH39" s="6">
        <v>26</v>
      </c>
      <c r="AI39" s="7">
        <v>6156435</v>
      </c>
      <c r="AJ39" s="6">
        <v>11</v>
      </c>
      <c r="AK39" s="7">
        <v>31312900</v>
      </c>
      <c r="AM39" s="6">
        <v>878</v>
      </c>
      <c r="AN39" s="7">
        <v>82516680</v>
      </c>
      <c r="AO39" s="6">
        <v>38</v>
      </c>
      <c r="AP39" s="7">
        <v>39281435</v>
      </c>
      <c r="AR39" s="6">
        <v>916</v>
      </c>
      <c r="AS39" s="7">
        <v>121798115</v>
      </c>
      <c r="AU39" s="50" t="str">
        <f t="shared" si="0"/>
        <v/>
      </c>
      <c r="AV39" s="50" t="str">
        <f t="shared" si="1"/>
        <v/>
      </c>
      <c r="AX39" s="50" t="str">
        <f t="shared" si="2"/>
        <v/>
      </c>
    </row>
    <row r="40" spans="1:50" hidden="1" x14ac:dyDescent="0.3">
      <c r="A40" s="50">
        <v>540019</v>
      </c>
      <c r="B40" s="6" t="s">
        <v>75</v>
      </c>
      <c r="C40" s="6" t="s">
        <v>72</v>
      </c>
      <c r="D40" s="6" t="s">
        <v>46</v>
      </c>
      <c r="E40" s="50">
        <v>2</v>
      </c>
      <c r="F40" s="6">
        <v>217</v>
      </c>
      <c r="G40" s="7">
        <v>14272400</v>
      </c>
      <c r="H40" s="6">
        <v>80</v>
      </c>
      <c r="I40" s="89">
        <v>0.26936026936026941</v>
      </c>
      <c r="J40" s="7">
        <v>2370720</v>
      </c>
      <c r="K40" s="6">
        <v>297</v>
      </c>
      <c r="L40" s="7">
        <v>16643120</v>
      </c>
      <c r="M40" s="6">
        <v>19</v>
      </c>
      <c r="N40" s="7">
        <v>2628500</v>
      </c>
      <c r="O40" s="6">
        <v>1</v>
      </c>
      <c r="P40" s="7">
        <v>233800</v>
      </c>
      <c r="Q40" s="6">
        <v>78</v>
      </c>
      <c r="R40" s="7">
        <v>10081500</v>
      </c>
      <c r="S40" s="6">
        <v>3</v>
      </c>
      <c r="T40" s="7">
        <v>137600</v>
      </c>
      <c r="U40" s="6">
        <v>0</v>
      </c>
      <c r="V40" s="7">
        <v>0</v>
      </c>
      <c r="W40" s="6">
        <v>1</v>
      </c>
      <c r="X40" s="7">
        <v>9164113</v>
      </c>
      <c r="Y40" s="6">
        <v>6</v>
      </c>
      <c r="Z40" s="7">
        <v>14067916</v>
      </c>
      <c r="AA40" s="6">
        <v>14</v>
      </c>
      <c r="AB40" s="7">
        <v>3603200</v>
      </c>
      <c r="AD40" s="6">
        <v>317</v>
      </c>
      <c r="AE40" s="89">
        <v>0.75656324582338907</v>
      </c>
      <c r="AF40" s="7">
        <v>19505420</v>
      </c>
      <c r="AG40" s="89">
        <v>0.34486397738434088</v>
      </c>
      <c r="AH40" s="6">
        <v>81</v>
      </c>
      <c r="AI40" s="7">
        <v>10219100</v>
      </c>
      <c r="AJ40" s="6">
        <v>21</v>
      </c>
      <c r="AK40" s="7">
        <v>26835229</v>
      </c>
      <c r="AM40" s="6">
        <v>316</v>
      </c>
      <c r="AN40" s="7">
        <v>19271620</v>
      </c>
      <c r="AO40" s="6">
        <v>103</v>
      </c>
      <c r="AP40" s="7">
        <v>37288129</v>
      </c>
      <c r="AR40" s="6">
        <v>419</v>
      </c>
      <c r="AS40" s="7">
        <v>56559749</v>
      </c>
      <c r="AU40" s="50">
        <f t="shared" si="0"/>
        <v>13</v>
      </c>
      <c r="AV40" s="50">
        <f t="shared" si="1"/>
        <v>19</v>
      </c>
      <c r="AX40" s="50">
        <f t="shared" si="2"/>
        <v>60</v>
      </c>
    </row>
    <row r="41" spans="1:50" hidden="1" x14ac:dyDescent="0.3">
      <c r="A41" s="52"/>
      <c r="B41" s="11"/>
      <c r="C41" s="11" t="s">
        <v>72</v>
      </c>
      <c r="D41" s="11" t="s">
        <v>2</v>
      </c>
      <c r="E41" s="52">
        <v>2</v>
      </c>
      <c r="F41" s="11">
        <v>2041</v>
      </c>
      <c r="G41" s="12">
        <v>152699130</v>
      </c>
      <c r="H41" s="11">
        <v>699</v>
      </c>
      <c r="I41" s="90">
        <v>0.25510948905109487</v>
      </c>
      <c r="J41" s="12">
        <v>22090439</v>
      </c>
      <c r="K41" s="11">
        <v>2740</v>
      </c>
      <c r="L41" s="12">
        <v>174789569</v>
      </c>
      <c r="M41" s="11">
        <v>192</v>
      </c>
      <c r="N41" s="12">
        <v>23547591</v>
      </c>
      <c r="O41" s="11">
        <v>7</v>
      </c>
      <c r="P41" s="12">
        <v>10023600</v>
      </c>
      <c r="Q41" s="11">
        <v>231</v>
      </c>
      <c r="R41" s="12">
        <v>48218835</v>
      </c>
      <c r="S41" s="11">
        <v>23</v>
      </c>
      <c r="T41" s="12">
        <v>5637200</v>
      </c>
      <c r="U41" s="11">
        <v>0</v>
      </c>
      <c r="V41" s="12">
        <v>0</v>
      </c>
      <c r="W41" s="11">
        <v>8</v>
      </c>
      <c r="X41" s="12">
        <v>104300328</v>
      </c>
      <c r="Y41" s="11">
        <v>13</v>
      </c>
      <c r="Z41" s="12">
        <v>15308576</v>
      </c>
      <c r="AA41" s="11">
        <v>52</v>
      </c>
      <c r="AB41" s="12">
        <v>12160700</v>
      </c>
      <c r="AD41" s="11">
        <v>2939</v>
      </c>
      <c r="AE41" s="90">
        <v>0.89987752602571958</v>
      </c>
      <c r="AF41" s="12">
        <v>208360760</v>
      </c>
      <c r="AG41" s="90">
        <v>0.52885267239897793</v>
      </c>
      <c r="AH41" s="11">
        <v>254</v>
      </c>
      <c r="AI41" s="12">
        <v>53856035</v>
      </c>
      <c r="AJ41" s="11">
        <v>73</v>
      </c>
      <c r="AK41" s="12">
        <v>131769604</v>
      </c>
      <c r="AM41" s="11">
        <v>2932</v>
      </c>
      <c r="AN41" s="12">
        <v>198337160</v>
      </c>
      <c r="AO41" s="11">
        <v>334</v>
      </c>
      <c r="AP41" s="12">
        <v>195649239</v>
      </c>
      <c r="AR41" s="11">
        <v>3266</v>
      </c>
      <c r="AS41" s="12">
        <v>393986399</v>
      </c>
      <c r="AU41" s="91">
        <f t="shared" si="0"/>
        <v>7</v>
      </c>
      <c r="AV41" s="91">
        <f t="shared" si="1"/>
        <v>4</v>
      </c>
      <c r="AX41" s="91">
        <f t="shared" si="2"/>
        <v>29</v>
      </c>
    </row>
    <row r="42" spans="1:50" hidden="1" x14ac:dyDescent="0.3">
      <c r="A42" s="51">
        <v>540020</v>
      </c>
      <c r="B42" s="9" t="s">
        <v>76</v>
      </c>
      <c r="C42" s="9" t="s">
        <v>77</v>
      </c>
      <c r="D42" s="9" t="s">
        <v>44</v>
      </c>
      <c r="E42" s="51">
        <v>5</v>
      </c>
      <c r="F42" s="9">
        <v>322</v>
      </c>
      <c r="G42" s="10">
        <v>11837963</v>
      </c>
      <c r="H42" s="9">
        <v>110</v>
      </c>
      <c r="I42" s="88">
        <v>0.25462962962962971</v>
      </c>
      <c r="J42" s="10">
        <v>1866250</v>
      </c>
      <c r="K42" s="9">
        <v>432</v>
      </c>
      <c r="L42" s="10">
        <v>13704213</v>
      </c>
      <c r="M42" s="9">
        <v>4</v>
      </c>
      <c r="N42" s="10">
        <v>132050</v>
      </c>
      <c r="O42" s="9">
        <v>1</v>
      </c>
      <c r="P42" s="10">
        <v>25000</v>
      </c>
      <c r="Q42" s="9">
        <v>25</v>
      </c>
      <c r="R42" s="10">
        <v>3231482</v>
      </c>
      <c r="S42" s="9">
        <v>0</v>
      </c>
      <c r="T42" s="10">
        <v>0</v>
      </c>
      <c r="U42" s="9">
        <v>1</v>
      </c>
      <c r="V42" s="10">
        <v>41400</v>
      </c>
      <c r="W42" s="9">
        <v>1</v>
      </c>
      <c r="X42" s="10">
        <v>2784430</v>
      </c>
      <c r="Y42" s="9">
        <v>4</v>
      </c>
      <c r="Z42" s="95">
        <v>10152178</v>
      </c>
      <c r="AA42" s="9">
        <v>13</v>
      </c>
      <c r="AB42" s="10">
        <v>1621223</v>
      </c>
      <c r="AD42" s="9">
        <v>437</v>
      </c>
      <c r="AE42" s="88">
        <v>0.90852390852390852</v>
      </c>
      <c r="AF42" s="10">
        <v>13861263</v>
      </c>
      <c r="AG42" s="96">
        <v>0.437374526599414</v>
      </c>
      <c r="AH42" s="9">
        <v>25</v>
      </c>
      <c r="AI42" s="10">
        <v>3231482</v>
      </c>
      <c r="AJ42" s="9">
        <v>19</v>
      </c>
      <c r="AK42" s="95">
        <v>14599231</v>
      </c>
      <c r="AM42" s="9">
        <v>436</v>
      </c>
      <c r="AN42" s="10">
        <v>13836263</v>
      </c>
      <c r="AO42" s="9">
        <v>45</v>
      </c>
      <c r="AP42" s="95">
        <v>17855713</v>
      </c>
      <c r="AR42" s="9">
        <v>481</v>
      </c>
      <c r="AS42" s="95">
        <v>31691976</v>
      </c>
      <c r="AU42" s="51">
        <f t="shared" si="0"/>
        <v>43</v>
      </c>
      <c r="AV42" s="51">
        <f t="shared" si="1"/>
        <v>41</v>
      </c>
      <c r="AX42" s="51">
        <f t="shared" si="2"/>
        <v>42</v>
      </c>
    </row>
    <row r="43" spans="1:50" hidden="1" x14ac:dyDescent="0.3">
      <c r="A43" s="50">
        <v>540021</v>
      </c>
      <c r="B43" s="6" t="s">
        <v>78</v>
      </c>
      <c r="C43" s="6" t="s">
        <v>77</v>
      </c>
      <c r="D43" s="6" t="s">
        <v>46</v>
      </c>
      <c r="E43" s="50">
        <v>5</v>
      </c>
      <c r="F43" s="6">
        <v>81</v>
      </c>
      <c r="G43" s="7">
        <v>2519175</v>
      </c>
      <c r="H43" s="6">
        <v>13</v>
      </c>
      <c r="I43" s="89">
        <v>0.13829787234042551</v>
      </c>
      <c r="J43" s="7">
        <v>196350</v>
      </c>
      <c r="K43" s="6">
        <v>94</v>
      </c>
      <c r="L43" s="7">
        <v>2715525</v>
      </c>
      <c r="M43" s="6">
        <v>0</v>
      </c>
      <c r="N43" s="7">
        <v>0</v>
      </c>
      <c r="O43" s="6">
        <v>0</v>
      </c>
      <c r="P43" s="7">
        <v>0</v>
      </c>
      <c r="Q43" s="6">
        <v>30</v>
      </c>
      <c r="R43" s="7">
        <v>2667794</v>
      </c>
      <c r="S43" s="6">
        <v>4</v>
      </c>
      <c r="T43" s="7">
        <v>54100</v>
      </c>
      <c r="U43" s="6">
        <v>0</v>
      </c>
      <c r="V43" s="7">
        <v>0</v>
      </c>
      <c r="W43" s="6">
        <v>1</v>
      </c>
      <c r="X43" s="7">
        <v>363700</v>
      </c>
      <c r="Y43" s="6">
        <v>2</v>
      </c>
      <c r="Z43" s="7">
        <v>650850</v>
      </c>
      <c r="AA43" s="6">
        <v>0</v>
      </c>
      <c r="AB43" s="7">
        <v>0</v>
      </c>
      <c r="AD43" s="6">
        <v>94</v>
      </c>
      <c r="AE43" s="89">
        <v>0.71755725190839692</v>
      </c>
      <c r="AF43" s="7">
        <v>2715525</v>
      </c>
      <c r="AG43" s="89">
        <v>0.42088314435484742</v>
      </c>
      <c r="AH43" s="6">
        <v>34</v>
      </c>
      <c r="AI43" s="7">
        <v>2721894</v>
      </c>
      <c r="AJ43" s="6">
        <v>3</v>
      </c>
      <c r="AK43" s="7">
        <v>1014550</v>
      </c>
      <c r="AM43" s="6">
        <v>94</v>
      </c>
      <c r="AN43" s="7">
        <v>2715525</v>
      </c>
      <c r="AO43" s="6">
        <v>37</v>
      </c>
      <c r="AP43" s="7">
        <v>3736444</v>
      </c>
      <c r="AR43" s="6">
        <v>131</v>
      </c>
      <c r="AS43" s="7">
        <v>6451969</v>
      </c>
      <c r="AU43" s="50">
        <f t="shared" si="0"/>
        <v>56</v>
      </c>
      <c r="AV43" s="50">
        <f t="shared" si="1"/>
        <v>106</v>
      </c>
      <c r="AX43" s="50">
        <f t="shared" si="2"/>
        <v>99</v>
      </c>
    </row>
    <row r="44" spans="1:50" hidden="1" x14ac:dyDescent="0.3">
      <c r="A44" s="52"/>
      <c r="B44" s="11"/>
      <c r="C44" s="11" t="s">
        <v>77</v>
      </c>
      <c r="D44" s="11" t="s">
        <v>2</v>
      </c>
      <c r="E44" s="52">
        <v>5</v>
      </c>
      <c r="F44" s="11">
        <v>403</v>
      </c>
      <c r="G44" s="12">
        <v>14357138</v>
      </c>
      <c r="H44" s="11">
        <v>123</v>
      </c>
      <c r="I44" s="90">
        <v>0.23384030418250951</v>
      </c>
      <c r="J44" s="12">
        <v>2062600</v>
      </c>
      <c r="K44" s="11">
        <v>526</v>
      </c>
      <c r="L44" s="12">
        <v>16419738</v>
      </c>
      <c r="M44" s="11">
        <v>4</v>
      </c>
      <c r="N44" s="12">
        <v>132050</v>
      </c>
      <c r="O44" s="11">
        <v>1</v>
      </c>
      <c r="P44" s="12">
        <v>25000</v>
      </c>
      <c r="Q44" s="11">
        <v>55</v>
      </c>
      <c r="R44" s="12">
        <v>5899276</v>
      </c>
      <c r="S44" s="11">
        <v>4</v>
      </c>
      <c r="T44" s="12">
        <v>54100</v>
      </c>
      <c r="U44" s="11">
        <v>1</v>
      </c>
      <c r="V44" s="12">
        <v>41400</v>
      </c>
      <c r="W44" s="11">
        <v>2</v>
      </c>
      <c r="X44" s="12">
        <v>3148130</v>
      </c>
      <c r="Y44" s="11">
        <v>6</v>
      </c>
      <c r="Z44" s="97">
        <v>10803028</v>
      </c>
      <c r="AA44" s="11">
        <v>13</v>
      </c>
      <c r="AB44" s="12">
        <v>1621223</v>
      </c>
      <c r="AD44" s="11">
        <v>531</v>
      </c>
      <c r="AE44" s="90">
        <v>0.86764705882352944</v>
      </c>
      <c r="AF44" s="12">
        <v>16576788</v>
      </c>
      <c r="AG44" s="101">
        <v>0.434585043576379</v>
      </c>
      <c r="AH44" s="11">
        <v>59</v>
      </c>
      <c r="AI44" s="12">
        <v>5953376</v>
      </c>
      <c r="AJ44" s="11">
        <v>22</v>
      </c>
      <c r="AK44" s="97">
        <v>15613781</v>
      </c>
      <c r="AM44" s="11">
        <v>530</v>
      </c>
      <c r="AN44" s="12">
        <v>16551788</v>
      </c>
      <c r="AO44" s="11">
        <v>82</v>
      </c>
      <c r="AP44" s="97">
        <v>21592157</v>
      </c>
      <c r="AR44" s="11">
        <v>612</v>
      </c>
      <c r="AS44" s="97">
        <v>38143945</v>
      </c>
      <c r="AU44" s="91">
        <f t="shared" si="0"/>
        <v>47</v>
      </c>
      <c r="AV44" s="91">
        <f t="shared" si="1"/>
        <v>52</v>
      </c>
      <c r="AX44" s="91">
        <f t="shared" si="2"/>
        <v>33</v>
      </c>
    </row>
    <row r="45" spans="1:50" hidden="1" x14ac:dyDescent="0.3">
      <c r="A45" s="50">
        <v>540023</v>
      </c>
      <c r="B45" s="6" t="s">
        <v>81</v>
      </c>
      <c r="C45" s="6" t="s">
        <v>80</v>
      </c>
      <c r="D45" s="6" t="s">
        <v>46</v>
      </c>
      <c r="E45" s="50">
        <v>3</v>
      </c>
      <c r="F45" s="6">
        <v>24</v>
      </c>
      <c r="G45" s="7">
        <v>951266</v>
      </c>
      <c r="H45" s="6">
        <v>12</v>
      </c>
      <c r="I45" s="89">
        <v>0.33333333333333331</v>
      </c>
      <c r="J45" s="7">
        <v>105170</v>
      </c>
      <c r="K45" s="6">
        <v>36</v>
      </c>
      <c r="L45" s="7">
        <v>1056436</v>
      </c>
      <c r="M45" s="6">
        <v>0</v>
      </c>
      <c r="N45" s="7">
        <v>0</v>
      </c>
      <c r="O45" s="6">
        <v>1</v>
      </c>
      <c r="P45" s="7">
        <v>75000</v>
      </c>
      <c r="Q45" s="6">
        <v>14</v>
      </c>
      <c r="R45" s="7">
        <v>2349200</v>
      </c>
      <c r="S45" s="6">
        <v>1</v>
      </c>
      <c r="T45" s="7">
        <v>183500</v>
      </c>
      <c r="U45" s="6">
        <v>0</v>
      </c>
      <c r="V45" s="7">
        <v>0</v>
      </c>
      <c r="W45" s="6">
        <v>2</v>
      </c>
      <c r="X45" s="7">
        <v>17996610</v>
      </c>
      <c r="Y45" s="6">
        <v>2</v>
      </c>
      <c r="Z45" s="7">
        <v>1700830</v>
      </c>
      <c r="AA45" s="6">
        <v>0</v>
      </c>
      <c r="AB45" s="7">
        <v>0</v>
      </c>
      <c r="AD45" s="6">
        <v>37</v>
      </c>
      <c r="AE45" s="89">
        <v>0.6607142857142857</v>
      </c>
      <c r="AF45" s="7">
        <v>1131436</v>
      </c>
      <c r="AG45" s="89">
        <v>4.8431492806820908E-2</v>
      </c>
      <c r="AH45" s="6">
        <v>15</v>
      </c>
      <c r="AI45" s="7">
        <v>2532700</v>
      </c>
      <c r="AJ45" s="6">
        <v>4</v>
      </c>
      <c r="AK45" s="7">
        <v>19697440</v>
      </c>
      <c r="AM45" s="6">
        <v>36</v>
      </c>
      <c r="AN45" s="7">
        <v>1056436</v>
      </c>
      <c r="AO45" s="6">
        <v>20</v>
      </c>
      <c r="AP45" s="7">
        <v>22305140</v>
      </c>
      <c r="AR45" s="6">
        <v>56</v>
      </c>
      <c r="AS45" s="7">
        <v>23361576</v>
      </c>
      <c r="AU45" s="50">
        <f t="shared" si="0"/>
        <v>109</v>
      </c>
      <c r="AV45" s="50">
        <f t="shared" si="1"/>
        <v>41</v>
      </c>
      <c r="AX45" s="50">
        <f t="shared" si="2"/>
        <v>37</v>
      </c>
    </row>
    <row r="46" spans="1:50" hidden="1" x14ac:dyDescent="0.3">
      <c r="A46" s="51">
        <v>540022</v>
      </c>
      <c r="B46" s="9" t="s">
        <v>79</v>
      </c>
      <c r="C46" s="9" t="s">
        <v>80</v>
      </c>
      <c r="D46" s="9" t="s">
        <v>44</v>
      </c>
      <c r="E46" s="51">
        <v>3</v>
      </c>
      <c r="F46" s="9">
        <v>644</v>
      </c>
      <c r="G46" s="10">
        <v>22478847</v>
      </c>
      <c r="H46" s="9">
        <v>295</v>
      </c>
      <c r="I46" s="88">
        <v>0.31416400425985092</v>
      </c>
      <c r="J46" s="10">
        <v>3269109</v>
      </c>
      <c r="K46" s="9">
        <v>939</v>
      </c>
      <c r="L46" s="10">
        <v>25747956</v>
      </c>
      <c r="M46" s="9">
        <v>4</v>
      </c>
      <c r="N46" s="10">
        <v>79200</v>
      </c>
      <c r="O46" s="9">
        <v>0</v>
      </c>
      <c r="P46" s="10">
        <v>0</v>
      </c>
      <c r="Q46" s="9">
        <v>16</v>
      </c>
      <c r="R46" s="10">
        <v>1883824</v>
      </c>
      <c r="S46" s="9">
        <v>6</v>
      </c>
      <c r="T46" s="10">
        <v>881713</v>
      </c>
      <c r="U46" s="9">
        <v>0</v>
      </c>
      <c r="V46" s="10">
        <v>0</v>
      </c>
      <c r="W46" s="9">
        <v>1</v>
      </c>
      <c r="X46" s="10">
        <v>33400</v>
      </c>
      <c r="Y46" s="9">
        <v>4</v>
      </c>
      <c r="Z46" s="10">
        <v>575740</v>
      </c>
      <c r="AA46" s="9">
        <v>14</v>
      </c>
      <c r="AB46" s="10">
        <v>2167508</v>
      </c>
      <c r="AD46" s="9">
        <v>943</v>
      </c>
      <c r="AE46" s="88">
        <v>0.95833333333333337</v>
      </c>
      <c r="AF46" s="10">
        <v>25827156</v>
      </c>
      <c r="AG46" s="88">
        <v>0.82332478709068191</v>
      </c>
      <c r="AH46" s="9">
        <v>22</v>
      </c>
      <c r="AI46" s="10">
        <v>2765537</v>
      </c>
      <c r="AJ46" s="9">
        <v>19</v>
      </c>
      <c r="AK46" s="10">
        <v>2776648</v>
      </c>
      <c r="AM46" s="9">
        <v>943</v>
      </c>
      <c r="AN46" s="10">
        <v>25827156</v>
      </c>
      <c r="AO46" s="9">
        <v>41</v>
      </c>
      <c r="AP46" s="10">
        <v>5542185</v>
      </c>
      <c r="AR46" s="9">
        <v>984</v>
      </c>
      <c r="AS46" s="10">
        <v>31369341</v>
      </c>
      <c r="AU46" s="51">
        <f t="shared" si="0"/>
        <v>21</v>
      </c>
      <c r="AV46" s="51">
        <f t="shared" si="1"/>
        <v>42</v>
      </c>
      <c r="AX46" s="51">
        <f t="shared" si="2"/>
        <v>19</v>
      </c>
    </row>
    <row r="47" spans="1:50" hidden="1" x14ac:dyDescent="0.3">
      <c r="A47" s="52"/>
      <c r="B47" s="11"/>
      <c r="C47" s="11" t="s">
        <v>80</v>
      </c>
      <c r="D47" s="11" t="s">
        <v>2</v>
      </c>
      <c r="E47" s="52">
        <v>3</v>
      </c>
      <c r="F47" s="11">
        <v>668</v>
      </c>
      <c r="G47" s="12">
        <v>23430113</v>
      </c>
      <c r="H47" s="11">
        <v>307</v>
      </c>
      <c r="I47" s="90">
        <v>0.3148717948717949</v>
      </c>
      <c r="J47" s="12">
        <v>3374279</v>
      </c>
      <c r="K47" s="11">
        <v>975</v>
      </c>
      <c r="L47" s="12">
        <v>26804392</v>
      </c>
      <c r="M47" s="11">
        <v>4</v>
      </c>
      <c r="N47" s="12">
        <v>79200</v>
      </c>
      <c r="O47" s="11">
        <v>1</v>
      </c>
      <c r="P47" s="12">
        <v>75000</v>
      </c>
      <c r="Q47" s="11">
        <v>30</v>
      </c>
      <c r="R47" s="12">
        <v>4233024</v>
      </c>
      <c r="S47" s="11">
        <v>7</v>
      </c>
      <c r="T47" s="12">
        <v>1065213</v>
      </c>
      <c r="U47" s="11">
        <v>0</v>
      </c>
      <c r="V47" s="12">
        <v>0</v>
      </c>
      <c r="W47" s="11">
        <v>3</v>
      </c>
      <c r="X47" s="12">
        <v>18030010</v>
      </c>
      <c r="Y47" s="11">
        <v>6</v>
      </c>
      <c r="Z47" s="12">
        <v>2276570</v>
      </c>
      <c r="AA47" s="11">
        <v>14</v>
      </c>
      <c r="AB47" s="12">
        <v>2167508</v>
      </c>
      <c r="AD47" s="11">
        <v>980</v>
      </c>
      <c r="AE47" s="90">
        <v>0.94230769230769229</v>
      </c>
      <c r="AF47" s="12">
        <v>26958592</v>
      </c>
      <c r="AG47" s="90">
        <v>0.49256605731637931</v>
      </c>
      <c r="AH47" s="11">
        <v>37</v>
      </c>
      <c r="AI47" s="12">
        <v>5298237</v>
      </c>
      <c r="AJ47" s="11">
        <v>23</v>
      </c>
      <c r="AK47" s="12">
        <v>22474088</v>
      </c>
      <c r="AM47" s="11">
        <v>979</v>
      </c>
      <c r="AN47" s="12">
        <v>26883592</v>
      </c>
      <c r="AO47" s="11">
        <v>61</v>
      </c>
      <c r="AP47" s="12">
        <v>27847325</v>
      </c>
      <c r="AR47" s="11">
        <v>1040</v>
      </c>
      <c r="AS47" s="12">
        <v>54730917</v>
      </c>
      <c r="AU47" s="91">
        <f t="shared" si="0"/>
        <v>33</v>
      </c>
      <c r="AV47" s="91">
        <f t="shared" si="1"/>
        <v>43</v>
      </c>
      <c r="AX47" s="91">
        <f t="shared" si="2"/>
        <v>13</v>
      </c>
    </row>
    <row r="48" spans="1:50" x14ac:dyDescent="0.3">
      <c r="A48" s="51">
        <v>540024</v>
      </c>
      <c r="B48" s="9" t="s">
        <v>82</v>
      </c>
      <c r="C48" s="9" t="s">
        <v>83</v>
      </c>
      <c r="D48" s="9" t="s">
        <v>44</v>
      </c>
      <c r="E48" s="51">
        <v>6</v>
      </c>
      <c r="F48" s="9">
        <v>506</v>
      </c>
      <c r="G48" s="10">
        <v>25107067</v>
      </c>
      <c r="H48" s="9">
        <v>202</v>
      </c>
      <c r="I48" s="88">
        <v>0.28531073446327682</v>
      </c>
      <c r="J48" s="10">
        <v>2054490</v>
      </c>
      <c r="K48" s="9">
        <v>708</v>
      </c>
      <c r="L48" s="10">
        <v>27161557</v>
      </c>
      <c r="M48" s="9">
        <v>0</v>
      </c>
      <c r="N48" s="10">
        <v>0</v>
      </c>
      <c r="O48" s="9">
        <v>1</v>
      </c>
      <c r="P48" s="10">
        <v>983799</v>
      </c>
      <c r="Q48" s="9">
        <v>16</v>
      </c>
      <c r="R48" s="10">
        <v>2948865</v>
      </c>
      <c r="S48" s="9">
        <v>7</v>
      </c>
      <c r="T48" s="10">
        <v>1552757</v>
      </c>
      <c r="U48" s="9">
        <v>0</v>
      </c>
      <c r="V48" s="10">
        <v>0</v>
      </c>
      <c r="W48" s="9">
        <v>1</v>
      </c>
      <c r="X48" s="10">
        <v>110400</v>
      </c>
      <c r="Y48" s="9">
        <v>6</v>
      </c>
      <c r="Z48" s="10">
        <v>520405</v>
      </c>
      <c r="AA48" s="9">
        <v>24</v>
      </c>
      <c r="AB48" s="10">
        <v>1179135</v>
      </c>
      <c r="AD48" s="9">
        <v>709</v>
      </c>
      <c r="AE48" s="88">
        <v>0.92922673656618615</v>
      </c>
      <c r="AF48" s="10">
        <v>28145356</v>
      </c>
      <c r="AG48" s="88">
        <v>0.81682743651071754</v>
      </c>
      <c r="AH48" s="9">
        <v>23</v>
      </c>
      <c r="AI48" s="10">
        <v>4501622</v>
      </c>
      <c r="AJ48" s="9">
        <v>31</v>
      </c>
      <c r="AK48" s="10">
        <v>1809940</v>
      </c>
      <c r="AM48" s="9">
        <v>708</v>
      </c>
      <c r="AN48" s="10">
        <v>27161557</v>
      </c>
      <c r="AO48" s="9">
        <v>55</v>
      </c>
      <c r="AP48" s="10">
        <v>7295361</v>
      </c>
      <c r="AR48" s="9">
        <v>763</v>
      </c>
      <c r="AS48" s="10">
        <v>34456918</v>
      </c>
      <c r="AU48" s="51">
        <f t="shared" si="0"/>
        <v>28</v>
      </c>
      <c r="AV48" s="51">
        <f t="shared" si="1"/>
        <v>39</v>
      </c>
      <c r="AX48" s="51">
        <f t="shared" si="2"/>
        <v>27</v>
      </c>
    </row>
    <row r="49" spans="1:50" x14ac:dyDescent="0.3">
      <c r="A49" s="50">
        <v>540025</v>
      </c>
      <c r="B49" s="6" t="s">
        <v>84</v>
      </c>
      <c r="C49" s="6" t="s">
        <v>83</v>
      </c>
      <c r="D49" s="6" t="s">
        <v>46</v>
      </c>
      <c r="E49" s="50">
        <v>6</v>
      </c>
      <c r="F49" s="6">
        <v>23</v>
      </c>
      <c r="G49" s="7">
        <v>898300</v>
      </c>
      <c r="H49" s="6">
        <v>1</v>
      </c>
      <c r="I49" s="89">
        <v>4.1666666666666657E-2</v>
      </c>
      <c r="J49" s="7">
        <v>18700</v>
      </c>
      <c r="K49" s="6">
        <v>24</v>
      </c>
      <c r="L49" s="7">
        <v>917000</v>
      </c>
      <c r="M49" s="6">
        <v>0</v>
      </c>
      <c r="N49" s="7">
        <v>0</v>
      </c>
      <c r="O49" s="6">
        <v>0</v>
      </c>
      <c r="P49" s="7">
        <v>0</v>
      </c>
      <c r="Q49" s="6">
        <v>2</v>
      </c>
      <c r="R49" s="7">
        <v>83600</v>
      </c>
      <c r="S49" s="6">
        <v>0</v>
      </c>
      <c r="T49" s="7">
        <v>0</v>
      </c>
      <c r="U49" s="6">
        <v>0</v>
      </c>
      <c r="V49" s="7">
        <v>0</v>
      </c>
      <c r="W49" s="6">
        <v>0</v>
      </c>
      <c r="X49" s="7">
        <v>0</v>
      </c>
      <c r="Y49" s="6">
        <v>1</v>
      </c>
      <c r="Z49" s="95">
        <v>3500300</v>
      </c>
      <c r="AA49" s="99">
        <v>3</v>
      </c>
      <c r="AB49" s="95">
        <v>703704</v>
      </c>
      <c r="AD49" s="6">
        <v>24</v>
      </c>
      <c r="AE49" s="222">
        <v>0.8</v>
      </c>
      <c r="AF49" s="7">
        <v>917000</v>
      </c>
      <c r="AG49" s="96">
        <v>0.17619015779106301</v>
      </c>
      <c r="AH49" s="6">
        <v>2</v>
      </c>
      <c r="AI49" s="7">
        <v>83600</v>
      </c>
      <c r="AJ49" s="99">
        <v>4</v>
      </c>
      <c r="AK49" s="95">
        <v>4204004</v>
      </c>
      <c r="AM49" s="6">
        <v>24</v>
      </c>
      <c r="AN49" s="7">
        <v>917000</v>
      </c>
      <c r="AO49" s="99">
        <v>6</v>
      </c>
      <c r="AP49" s="95">
        <v>4287604</v>
      </c>
      <c r="AR49" s="99">
        <v>30</v>
      </c>
      <c r="AS49" s="95">
        <v>5204604</v>
      </c>
      <c r="AU49" s="50">
        <f t="shared" si="0"/>
        <v>146</v>
      </c>
      <c r="AV49" s="50">
        <f t="shared" si="1"/>
        <v>112</v>
      </c>
      <c r="AX49" s="50">
        <f t="shared" si="2"/>
        <v>152</v>
      </c>
    </row>
    <row r="50" spans="1:50" x14ac:dyDescent="0.3">
      <c r="A50" s="52"/>
      <c r="B50" s="11"/>
      <c r="C50" s="11" t="s">
        <v>83</v>
      </c>
      <c r="D50" s="11" t="s">
        <v>2</v>
      </c>
      <c r="E50" s="52">
        <v>6</v>
      </c>
      <c r="F50" s="11">
        <v>529</v>
      </c>
      <c r="G50" s="12">
        <v>26005367</v>
      </c>
      <c r="H50" s="11">
        <v>203</v>
      </c>
      <c r="I50" s="90">
        <v>0.27732240437158467</v>
      </c>
      <c r="J50" s="12">
        <v>2073190</v>
      </c>
      <c r="K50" s="11">
        <v>732</v>
      </c>
      <c r="L50" s="12">
        <v>28078557</v>
      </c>
      <c r="M50" s="11">
        <v>0</v>
      </c>
      <c r="N50" s="12">
        <v>0</v>
      </c>
      <c r="O50" s="11">
        <v>1</v>
      </c>
      <c r="P50" s="12">
        <v>983799</v>
      </c>
      <c r="Q50" s="11">
        <v>18</v>
      </c>
      <c r="R50" s="12">
        <v>3032465</v>
      </c>
      <c r="S50" s="11">
        <v>7</v>
      </c>
      <c r="T50" s="12">
        <v>1552757</v>
      </c>
      <c r="U50" s="11">
        <v>0</v>
      </c>
      <c r="V50" s="12">
        <v>0</v>
      </c>
      <c r="W50" s="11">
        <v>1</v>
      </c>
      <c r="X50" s="12">
        <v>110400</v>
      </c>
      <c r="Y50" s="11">
        <v>7</v>
      </c>
      <c r="Z50" s="97">
        <v>4020705</v>
      </c>
      <c r="AA50" s="100">
        <v>27</v>
      </c>
      <c r="AB50" s="97">
        <v>1882839</v>
      </c>
      <c r="AD50" s="11">
        <v>733</v>
      </c>
      <c r="AE50" s="98">
        <v>0.92433795712484201</v>
      </c>
      <c r="AF50" s="12">
        <v>29062356</v>
      </c>
      <c r="AG50" s="101">
        <v>0.73275947403127895</v>
      </c>
      <c r="AH50" s="11">
        <v>25</v>
      </c>
      <c r="AI50" s="12">
        <v>4585222</v>
      </c>
      <c r="AJ50" s="100">
        <v>35</v>
      </c>
      <c r="AK50" s="97">
        <v>6013944</v>
      </c>
      <c r="AM50" s="11">
        <v>732</v>
      </c>
      <c r="AN50" s="12">
        <v>28078557</v>
      </c>
      <c r="AO50" s="100">
        <v>61</v>
      </c>
      <c r="AP50" s="97">
        <v>11582965</v>
      </c>
      <c r="AR50" s="100">
        <v>793</v>
      </c>
      <c r="AS50" s="97">
        <v>39661522</v>
      </c>
      <c r="AU50" s="91">
        <f t="shared" si="0"/>
        <v>39</v>
      </c>
      <c r="AV50" s="91">
        <f t="shared" si="1"/>
        <v>50</v>
      </c>
      <c r="AX50" s="91">
        <f t="shared" si="2"/>
        <v>22</v>
      </c>
    </row>
    <row r="51" spans="1:50" hidden="1" x14ac:dyDescent="0.3">
      <c r="A51" s="50">
        <v>540027</v>
      </c>
      <c r="B51" s="6" t="s">
        <v>85</v>
      </c>
      <c r="C51" s="6" t="s">
        <v>86</v>
      </c>
      <c r="D51" s="6" t="s">
        <v>46</v>
      </c>
      <c r="E51" s="50">
        <v>4</v>
      </c>
      <c r="F51" s="6">
        <v>1</v>
      </c>
      <c r="G51" s="7">
        <v>65700</v>
      </c>
      <c r="H51" s="6">
        <v>0</v>
      </c>
      <c r="I51" s="89">
        <v>0</v>
      </c>
      <c r="J51" s="7">
        <v>0</v>
      </c>
      <c r="K51" s="6">
        <v>1</v>
      </c>
      <c r="L51" s="7">
        <v>65700</v>
      </c>
      <c r="M51" s="6">
        <v>0</v>
      </c>
      <c r="N51" s="7">
        <v>0</v>
      </c>
      <c r="O51" s="6">
        <v>0</v>
      </c>
      <c r="P51" s="7">
        <v>0</v>
      </c>
      <c r="Q51" s="6">
        <v>0</v>
      </c>
      <c r="R51" s="7">
        <v>0</v>
      </c>
      <c r="S51" s="6">
        <v>0</v>
      </c>
      <c r="T51" s="7">
        <v>0</v>
      </c>
      <c r="U51" s="6">
        <v>0</v>
      </c>
      <c r="V51" s="7">
        <v>0</v>
      </c>
      <c r="W51" s="6">
        <v>0</v>
      </c>
      <c r="X51" s="7">
        <v>0</v>
      </c>
      <c r="Y51" s="6">
        <v>0</v>
      </c>
      <c r="Z51" s="7">
        <v>0</v>
      </c>
      <c r="AA51" s="6">
        <v>0</v>
      </c>
      <c r="AB51" s="7">
        <v>0</v>
      </c>
      <c r="AD51" s="6">
        <v>1</v>
      </c>
      <c r="AE51" s="89">
        <v>1</v>
      </c>
      <c r="AF51" s="7">
        <v>65700</v>
      </c>
      <c r="AG51" s="89">
        <v>1</v>
      </c>
      <c r="AH51" s="6">
        <v>0</v>
      </c>
      <c r="AI51" s="7">
        <v>0</v>
      </c>
      <c r="AJ51" s="6">
        <v>0</v>
      </c>
      <c r="AK51" s="7">
        <v>0</v>
      </c>
      <c r="AM51" s="6">
        <v>1</v>
      </c>
      <c r="AN51" s="7">
        <v>65700</v>
      </c>
      <c r="AO51" s="6">
        <v>0</v>
      </c>
      <c r="AP51" s="7">
        <v>0</v>
      </c>
      <c r="AR51" s="6">
        <v>1</v>
      </c>
      <c r="AS51" s="7">
        <v>65700</v>
      </c>
      <c r="AU51" s="50">
        <f t="shared" si="0"/>
        <v>206</v>
      </c>
      <c r="AV51" s="50">
        <f t="shared" si="1"/>
        <v>205</v>
      </c>
      <c r="AX51" s="50">
        <f t="shared" si="2"/>
        <v>177</v>
      </c>
    </row>
    <row r="52" spans="1:50" hidden="1" x14ac:dyDescent="0.3">
      <c r="A52" s="51">
        <v>540026</v>
      </c>
      <c r="B52" s="9" t="s">
        <v>94</v>
      </c>
      <c r="C52" s="9" t="s">
        <v>86</v>
      </c>
      <c r="D52" s="9" t="s">
        <v>44</v>
      </c>
      <c r="E52" s="51">
        <v>4</v>
      </c>
      <c r="F52" s="9">
        <v>1165</v>
      </c>
      <c r="G52" s="10">
        <v>44640452</v>
      </c>
      <c r="H52" s="9">
        <v>239</v>
      </c>
      <c r="I52" s="88">
        <v>0.17022792022792019</v>
      </c>
      <c r="J52" s="10">
        <v>4130710</v>
      </c>
      <c r="K52" s="9">
        <v>1404</v>
      </c>
      <c r="L52" s="10">
        <v>48771162</v>
      </c>
      <c r="M52" s="9">
        <v>19</v>
      </c>
      <c r="N52" s="10">
        <v>1053210</v>
      </c>
      <c r="O52" s="9">
        <v>2</v>
      </c>
      <c r="P52" s="10">
        <v>561100</v>
      </c>
      <c r="Q52" s="99">
        <v>48</v>
      </c>
      <c r="R52" s="95">
        <v>2494511</v>
      </c>
      <c r="S52" s="9">
        <v>8</v>
      </c>
      <c r="T52" s="10">
        <v>4022875</v>
      </c>
      <c r="U52" s="9">
        <v>0</v>
      </c>
      <c r="V52" s="10">
        <v>0</v>
      </c>
      <c r="W52" s="9">
        <v>1</v>
      </c>
      <c r="X52" s="10">
        <v>490100</v>
      </c>
      <c r="Y52" s="9">
        <v>10</v>
      </c>
      <c r="Z52" s="10">
        <v>3060474</v>
      </c>
      <c r="AA52" s="9">
        <v>36</v>
      </c>
      <c r="AB52" s="10">
        <v>6115460</v>
      </c>
      <c r="AD52" s="9">
        <v>1425</v>
      </c>
      <c r="AE52" s="222">
        <v>0.932591623036649</v>
      </c>
      <c r="AF52" s="10">
        <v>50385472</v>
      </c>
      <c r="AG52" s="222">
        <v>0.66912071933581696</v>
      </c>
      <c r="AH52" s="99">
        <v>56</v>
      </c>
      <c r="AI52" s="95">
        <v>6517386</v>
      </c>
      <c r="AJ52" s="9">
        <v>47</v>
      </c>
      <c r="AK52" s="103">
        <v>18398161</v>
      </c>
      <c r="AM52" s="9">
        <v>1423</v>
      </c>
      <c r="AN52" s="10">
        <v>49824372</v>
      </c>
      <c r="AO52" s="99">
        <v>103</v>
      </c>
      <c r="AP52" s="103">
        <v>25476647</v>
      </c>
      <c r="AR52" s="99">
        <v>1528</v>
      </c>
      <c r="AS52" s="103">
        <v>75301019</v>
      </c>
      <c r="AU52" s="51">
        <f t="shared" si="0"/>
        <v>14</v>
      </c>
      <c r="AV52" s="51">
        <f t="shared" si="1"/>
        <v>19</v>
      </c>
      <c r="AX52" s="51">
        <f t="shared" si="2"/>
        <v>53</v>
      </c>
    </row>
    <row r="53" spans="1:50" hidden="1" x14ac:dyDescent="0.3">
      <c r="A53" s="50">
        <v>540294</v>
      </c>
      <c r="B53" s="6" t="s">
        <v>91</v>
      </c>
      <c r="C53" s="6" t="s">
        <v>86</v>
      </c>
      <c r="D53" s="6" t="s">
        <v>46</v>
      </c>
      <c r="E53" s="50">
        <v>4</v>
      </c>
      <c r="F53" s="6">
        <v>17</v>
      </c>
      <c r="G53" s="7">
        <v>619100</v>
      </c>
      <c r="H53" s="6">
        <v>1</v>
      </c>
      <c r="I53" s="89">
        <v>5.5555555555555552E-2</v>
      </c>
      <c r="J53" s="7">
        <v>9980</v>
      </c>
      <c r="K53" s="6">
        <v>18</v>
      </c>
      <c r="L53" s="7">
        <v>629080</v>
      </c>
      <c r="M53" s="6">
        <v>2</v>
      </c>
      <c r="N53" s="7">
        <v>60300</v>
      </c>
      <c r="O53" s="6">
        <v>1</v>
      </c>
      <c r="P53" s="7">
        <v>179800</v>
      </c>
      <c r="Q53" s="6">
        <v>24</v>
      </c>
      <c r="R53" s="7">
        <v>2301900</v>
      </c>
      <c r="S53" s="6">
        <v>0</v>
      </c>
      <c r="T53" s="7">
        <v>0</v>
      </c>
      <c r="U53" s="6">
        <v>0</v>
      </c>
      <c r="V53" s="7">
        <v>0</v>
      </c>
      <c r="W53" s="6">
        <v>0</v>
      </c>
      <c r="X53" s="7">
        <v>0</v>
      </c>
      <c r="Y53" s="6">
        <v>0</v>
      </c>
      <c r="Z53" s="7">
        <v>0</v>
      </c>
      <c r="AA53" s="6">
        <v>0</v>
      </c>
      <c r="AB53" s="7">
        <v>0</v>
      </c>
      <c r="AD53" s="6">
        <v>21</v>
      </c>
      <c r="AE53" s="89">
        <v>0.46666666666666667</v>
      </c>
      <c r="AF53" s="7">
        <v>869180</v>
      </c>
      <c r="AG53" s="89">
        <v>0.27409589162052039</v>
      </c>
      <c r="AH53" s="6">
        <v>24</v>
      </c>
      <c r="AI53" s="7">
        <v>2301900</v>
      </c>
      <c r="AJ53" s="6">
        <v>0</v>
      </c>
      <c r="AK53" s="7">
        <v>0</v>
      </c>
      <c r="AM53" s="6">
        <v>20</v>
      </c>
      <c r="AN53" s="7">
        <v>689380</v>
      </c>
      <c r="AO53" s="6">
        <v>25</v>
      </c>
      <c r="AP53" s="7">
        <v>2481700</v>
      </c>
      <c r="AR53" s="6">
        <v>45</v>
      </c>
      <c r="AS53" s="7">
        <v>3171080</v>
      </c>
      <c r="AU53" s="50">
        <f t="shared" si="0"/>
        <v>122</v>
      </c>
      <c r="AV53" s="50">
        <f t="shared" si="1"/>
        <v>136</v>
      </c>
      <c r="AX53" s="50">
        <f t="shared" si="2"/>
        <v>146</v>
      </c>
    </row>
    <row r="54" spans="1:50" hidden="1" x14ac:dyDescent="0.3">
      <c r="A54" s="50">
        <v>540028</v>
      </c>
      <c r="B54" s="6" t="s">
        <v>87</v>
      </c>
      <c r="C54" s="6" t="s">
        <v>86</v>
      </c>
      <c r="D54" s="6" t="s">
        <v>46</v>
      </c>
      <c r="E54" s="50">
        <v>4</v>
      </c>
      <c r="F54" s="6">
        <v>13</v>
      </c>
      <c r="G54" s="7">
        <v>550500</v>
      </c>
      <c r="H54" s="6">
        <v>7</v>
      </c>
      <c r="I54" s="89">
        <v>0.35</v>
      </c>
      <c r="J54" s="7">
        <v>113240</v>
      </c>
      <c r="K54" s="6">
        <v>20</v>
      </c>
      <c r="L54" s="7">
        <v>663740</v>
      </c>
      <c r="M54" s="6">
        <v>1</v>
      </c>
      <c r="N54" s="7">
        <v>31200</v>
      </c>
      <c r="O54" s="6">
        <v>0</v>
      </c>
      <c r="P54" s="7">
        <v>0</v>
      </c>
      <c r="Q54" s="6">
        <v>2</v>
      </c>
      <c r="R54" s="7">
        <v>22700</v>
      </c>
      <c r="S54" s="6">
        <v>0</v>
      </c>
      <c r="T54" s="7">
        <v>0</v>
      </c>
      <c r="U54" s="6">
        <v>0</v>
      </c>
      <c r="V54" s="7">
        <v>0</v>
      </c>
      <c r="W54" s="6">
        <v>0</v>
      </c>
      <c r="X54" s="7">
        <v>0</v>
      </c>
      <c r="Y54" s="6">
        <v>0</v>
      </c>
      <c r="Z54" s="7">
        <v>0</v>
      </c>
      <c r="AA54" s="6">
        <v>0</v>
      </c>
      <c r="AB54" s="7">
        <v>0</v>
      </c>
      <c r="AD54" s="6">
        <v>21</v>
      </c>
      <c r="AE54" s="89">
        <v>0.91304347826086951</v>
      </c>
      <c r="AF54" s="7">
        <v>694940</v>
      </c>
      <c r="AG54" s="89">
        <v>0.96836854132991468</v>
      </c>
      <c r="AH54" s="6">
        <v>2</v>
      </c>
      <c r="AI54" s="7">
        <v>22700</v>
      </c>
      <c r="AJ54" s="6">
        <v>0</v>
      </c>
      <c r="AK54" s="7">
        <v>0</v>
      </c>
      <c r="AM54" s="6">
        <v>21</v>
      </c>
      <c r="AN54" s="7">
        <v>694940</v>
      </c>
      <c r="AO54" s="6">
        <v>2</v>
      </c>
      <c r="AP54" s="7">
        <v>22700</v>
      </c>
      <c r="AR54" s="6">
        <v>23</v>
      </c>
      <c r="AS54" s="7">
        <v>717640</v>
      </c>
      <c r="AU54" s="50">
        <f t="shared" si="0"/>
        <v>164</v>
      </c>
      <c r="AV54" s="50">
        <f t="shared" si="1"/>
        <v>188</v>
      </c>
      <c r="AX54" s="50">
        <f t="shared" si="2"/>
        <v>34</v>
      </c>
    </row>
    <row r="55" spans="1:50" hidden="1" x14ac:dyDescent="0.3">
      <c r="A55" s="50">
        <v>540029</v>
      </c>
      <c r="B55" s="6" t="s">
        <v>88</v>
      </c>
      <c r="C55" s="6" t="s">
        <v>86</v>
      </c>
      <c r="D55" s="6" t="s">
        <v>68</v>
      </c>
      <c r="E55" s="50">
        <v>4</v>
      </c>
      <c r="F55" s="6">
        <v>11</v>
      </c>
      <c r="G55" s="7">
        <v>930500</v>
      </c>
      <c r="H55" s="6">
        <v>1</v>
      </c>
      <c r="I55" s="89">
        <v>8.3333333333333329E-2</v>
      </c>
      <c r="J55" s="7">
        <v>14550</v>
      </c>
      <c r="K55" s="6">
        <v>12</v>
      </c>
      <c r="L55" s="7">
        <v>945050</v>
      </c>
      <c r="M55" s="6">
        <v>1</v>
      </c>
      <c r="N55" s="7">
        <v>137900</v>
      </c>
      <c r="O55" s="6">
        <v>0</v>
      </c>
      <c r="P55" s="7">
        <v>0</v>
      </c>
      <c r="Q55" s="6">
        <v>1</v>
      </c>
      <c r="R55" s="7">
        <v>1000000</v>
      </c>
      <c r="S55" s="6">
        <v>0</v>
      </c>
      <c r="T55" s="7">
        <v>0</v>
      </c>
      <c r="U55" s="6">
        <v>0</v>
      </c>
      <c r="V55" s="7">
        <v>0</v>
      </c>
      <c r="W55" s="6">
        <v>0</v>
      </c>
      <c r="X55" s="7">
        <v>0</v>
      </c>
      <c r="Y55" s="6">
        <v>0</v>
      </c>
      <c r="Z55" s="7">
        <v>0</v>
      </c>
      <c r="AA55" s="6">
        <v>1</v>
      </c>
      <c r="AB55" s="7">
        <v>2214940</v>
      </c>
      <c r="AD55" s="6">
        <v>13</v>
      </c>
      <c r="AE55" s="89">
        <v>0.8666666666666667</v>
      </c>
      <c r="AF55" s="7">
        <v>1082950</v>
      </c>
      <c r="AG55" s="89">
        <v>0.2519724795190198</v>
      </c>
      <c r="AH55" s="6">
        <v>1</v>
      </c>
      <c r="AI55" s="7">
        <v>1000000</v>
      </c>
      <c r="AJ55" s="6">
        <v>1</v>
      </c>
      <c r="AK55" s="7">
        <v>2214940</v>
      </c>
      <c r="AM55" s="6">
        <v>13</v>
      </c>
      <c r="AN55" s="7">
        <v>1082950</v>
      </c>
      <c r="AO55" s="6">
        <v>2</v>
      </c>
      <c r="AP55" s="7">
        <v>3214940</v>
      </c>
      <c r="AR55" s="6">
        <v>15</v>
      </c>
      <c r="AS55" s="7">
        <v>4297890</v>
      </c>
      <c r="AU55" s="50" t="str">
        <f t="shared" si="0"/>
        <v/>
      </c>
      <c r="AV55" s="50" t="str">
        <f t="shared" si="1"/>
        <v/>
      </c>
      <c r="AX55" s="50" t="str">
        <f t="shared" si="2"/>
        <v/>
      </c>
    </row>
    <row r="56" spans="1:50" hidden="1" x14ac:dyDescent="0.3">
      <c r="A56" s="50">
        <v>540280</v>
      </c>
      <c r="B56" s="6" t="s">
        <v>93</v>
      </c>
      <c r="C56" s="6" t="s">
        <v>86</v>
      </c>
      <c r="D56" s="6" t="s">
        <v>46</v>
      </c>
      <c r="E56" s="50">
        <v>4</v>
      </c>
      <c r="F56" s="6">
        <v>31</v>
      </c>
      <c r="G56" s="7">
        <v>770900</v>
      </c>
      <c r="H56" s="6">
        <v>1</v>
      </c>
      <c r="I56" s="89">
        <v>3.125E-2</v>
      </c>
      <c r="J56" s="7">
        <v>16070</v>
      </c>
      <c r="K56" s="6">
        <v>32</v>
      </c>
      <c r="L56" s="7">
        <v>786970</v>
      </c>
      <c r="M56" s="6">
        <v>0</v>
      </c>
      <c r="N56" s="7">
        <v>0</v>
      </c>
      <c r="O56" s="6">
        <v>0</v>
      </c>
      <c r="P56" s="7">
        <v>0</v>
      </c>
      <c r="Q56" s="6">
        <v>3</v>
      </c>
      <c r="R56" s="7">
        <v>71500</v>
      </c>
      <c r="S56" s="6">
        <v>1</v>
      </c>
      <c r="T56" s="7">
        <v>29700</v>
      </c>
      <c r="U56" s="6">
        <v>0</v>
      </c>
      <c r="V56" s="7">
        <v>0</v>
      </c>
      <c r="W56" s="6">
        <v>0</v>
      </c>
      <c r="X56" s="7">
        <v>0</v>
      </c>
      <c r="Y56" s="6">
        <v>0</v>
      </c>
      <c r="Z56" s="7">
        <v>0</v>
      </c>
      <c r="AA56" s="6">
        <v>2</v>
      </c>
      <c r="AB56" s="7">
        <v>321580</v>
      </c>
      <c r="AD56" s="6">
        <v>32</v>
      </c>
      <c r="AE56" s="89">
        <v>0.84210526315789469</v>
      </c>
      <c r="AF56" s="7">
        <v>786970</v>
      </c>
      <c r="AG56" s="89">
        <v>0.65052283529654886</v>
      </c>
      <c r="AH56" s="6">
        <v>4</v>
      </c>
      <c r="AI56" s="7">
        <v>101200</v>
      </c>
      <c r="AJ56" s="6">
        <v>2</v>
      </c>
      <c r="AK56" s="7">
        <v>321580</v>
      </c>
      <c r="AM56" s="6">
        <v>32</v>
      </c>
      <c r="AN56" s="7">
        <v>786970</v>
      </c>
      <c r="AO56" s="6">
        <v>6</v>
      </c>
      <c r="AP56" s="7">
        <v>422780</v>
      </c>
      <c r="AR56" s="6">
        <v>38</v>
      </c>
      <c r="AS56" s="7">
        <v>1209750</v>
      </c>
      <c r="AU56" s="50">
        <f t="shared" si="0"/>
        <v>130</v>
      </c>
      <c r="AV56" s="50">
        <f t="shared" si="1"/>
        <v>172</v>
      </c>
      <c r="AX56" s="50">
        <f t="shared" si="2"/>
        <v>158</v>
      </c>
    </row>
    <row r="57" spans="1:50" hidden="1" x14ac:dyDescent="0.3">
      <c r="A57" s="50">
        <v>540031</v>
      </c>
      <c r="B57" s="6" t="s">
        <v>89</v>
      </c>
      <c r="C57" s="6" t="s">
        <v>86</v>
      </c>
      <c r="D57" s="6" t="s">
        <v>46</v>
      </c>
      <c r="E57" s="50">
        <v>4</v>
      </c>
      <c r="F57" s="6">
        <v>47</v>
      </c>
      <c r="G57" s="7">
        <v>2173200</v>
      </c>
      <c r="H57" s="6">
        <v>2</v>
      </c>
      <c r="I57" s="89">
        <v>4.0816326530612242E-2</v>
      </c>
      <c r="J57" s="7">
        <v>39100</v>
      </c>
      <c r="K57" s="6">
        <v>49</v>
      </c>
      <c r="L57" s="7">
        <v>2212300</v>
      </c>
      <c r="M57" s="6">
        <v>1</v>
      </c>
      <c r="N57" s="7">
        <v>49900</v>
      </c>
      <c r="O57" s="6">
        <v>0</v>
      </c>
      <c r="P57" s="7">
        <v>0</v>
      </c>
      <c r="Q57" s="6">
        <v>5</v>
      </c>
      <c r="R57" s="7">
        <v>110500</v>
      </c>
      <c r="S57" s="6">
        <v>0</v>
      </c>
      <c r="T57" s="7">
        <v>0</v>
      </c>
      <c r="U57" s="6">
        <v>0</v>
      </c>
      <c r="V57" s="7">
        <v>0</v>
      </c>
      <c r="W57" s="6">
        <v>0</v>
      </c>
      <c r="X57" s="7">
        <v>0</v>
      </c>
      <c r="Y57" s="6">
        <v>0</v>
      </c>
      <c r="Z57" s="7">
        <v>0</v>
      </c>
      <c r="AA57" s="6">
        <v>0</v>
      </c>
      <c r="AB57" s="7">
        <v>0</v>
      </c>
      <c r="AD57" s="6">
        <v>50</v>
      </c>
      <c r="AE57" s="89">
        <v>0.90909090909090906</v>
      </c>
      <c r="AF57" s="7">
        <v>2262200</v>
      </c>
      <c r="AG57" s="89">
        <v>0.95342858347030812</v>
      </c>
      <c r="AH57" s="6">
        <v>5</v>
      </c>
      <c r="AI57" s="7">
        <v>110500</v>
      </c>
      <c r="AJ57" s="6">
        <v>0</v>
      </c>
      <c r="AK57" s="7">
        <v>0</v>
      </c>
      <c r="AM57" s="6">
        <v>50</v>
      </c>
      <c r="AN57" s="7">
        <v>2262200</v>
      </c>
      <c r="AO57" s="6">
        <v>5</v>
      </c>
      <c r="AP57" s="7">
        <v>110500</v>
      </c>
      <c r="AR57" s="6">
        <v>55</v>
      </c>
      <c r="AS57" s="7">
        <v>2372700</v>
      </c>
      <c r="AU57" s="50">
        <f t="shared" si="0"/>
        <v>111</v>
      </c>
      <c r="AV57" s="50">
        <f t="shared" si="1"/>
        <v>149</v>
      </c>
      <c r="AX57" s="50">
        <f t="shared" si="2"/>
        <v>153</v>
      </c>
    </row>
    <row r="58" spans="1:50" hidden="1" x14ac:dyDescent="0.3">
      <c r="A58" s="50">
        <v>540032</v>
      </c>
      <c r="B58" s="6" t="s">
        <v>90</v>
      </c>
      <c r="C58" s="6" t="s">
        <v>86</v>
      </c>
      <c r="D58" s="6" t="s">
        <v>46</v>
      </c>
      <c r="E58" s="50">
        <v>4</v>
      </c>
      <c r="F58" s="6">
        <v>28</v>
      </c>
      <c r="G58" s="7">
        <v>827030</v>
      </c>
      <c r="H58" s="6">
        <v>4</v>
      </c>
      <c r="I58" s="89">
        <v>0.125</v>
      </c>
      <c r="J58" s="7">
        <v>97480</v>
      </c>
      <c r="K58" s="6">
        <v>32</v>
      </c>
      <c r="L58" s="7">
        <v>924510</v>
      </c>
      <c r="M58" s="6">
        <v>0</v>
      </c>
      <c r="N58" s="7">
        <v>0</v>
      </c>
      <c r="O58" s="6">
        <v>0</v>
      </c>
      <c r="P58" s="7">
        <v>0</v>
      </c>
      <c r="Q58" s="6">
        <v>3</v>
      </c>
      <c r="R58" s="7">
        <v>97800</v>
      </c>
      <c r="S58" s="6">
        <v>0</v>
      </c>
      <c r="T58" s="7">
        <v>0</v>
      </c>
      <c r="U58" s="6">
        <v>0</v>
      </c>
      <c r="V58" s="7">
        <v>0</v>
      </c>
      <c r="W58" s="6">
        <v>0</v>
      </c>
      <c r="X58" s="7">
        <v>0</v>
      </c>
      <c r="Y58" s="6">
        <v>2</v>
      </c>
      <c r="Z58" s="7">
        <v>154430</v>
      </c>
      <c r="AA58" s="6">
        <v>2</v>
      </c>
      <c r="AB58" s="7">
        <v>185160</v>
      </c>
      <c r="AD58" s="6">
        <v>32</v>
      </c>
      <c r="AE58" s="89">
        <v>0.82051282051282048</v>
      </c>
      <c r="AF58" s="7">
        <v>924510</v>
      </c>
      <c r="AG58" s="89">
        <v>0.67883838754680959</v>
      </c>
      <c r="AH58" s="6">
        <v>3</v>
      </c>
      <c r="AI58" s="7">
        <v>97800</v>
      </c>
      <c r="AJ58" s="6">
        <v>4</v>
      </c>
      <c r="AK58" s="7">
        <v>339590</v>
      </c>
      <c r="AM58" s="6">
        <v>32</v>
      </c>
      <c r="AN58" s="7">
        <v>924510</v>
      </c>
      <c r="AO58" s="6">
        <v>7</v>
      </c>
      <c r="AP58" s="7">
        <v>437390</v>
      </c>
      <c r="AR58" s="6">
        <v>39</v>
      </c>
      <c r="AS58" s="7">
        <v>1361900</v>
      </c>
      <c r="AU58" s="50">
        <f t="shared" si="0"/>
        <v>129</v>
      </c>
      <c r="AV58" s="50">
        <f t="shared" si="1"/>
        <v>168</v>
      </c>
      <c r="AX58" s="50">
        <f t="shared" si="2"/>
        <v>106</v>
      </c>
    </row>
    <row r="59" spans="1:50" hidden="1" x14ac:dyDescent="0.3">
      <c r="A59" s="50">
        <v>540033</v>
      </c>
      <c r="B59" s="6" t="s">
        <v>92</v>
      </c>
      <c r="C59" s="6" t="s">
        <v>86</v>
      </c>
      <c r="D59" s="6" t="s">
        <v>68</v>
      </c>
      <c r="E59" s="50">
        <v>4</v>
      </c>
      <c r="F59" s="6">
        <v>54</v>
      </c>
      <c r="G59" s="7">
        <v>1801520</v>
      </c>
      <c r="H59" s="6">
        <v>6</v>
      </c>
      <c r="I59" s="89">
        <v>0.1</v>
      </c>
      <c r="J59" s="7">
        <v>77460</v>
      </c>
      <c r="K59" s="6">
        <v>60</v>
      </c>
      <c r="L59" s="7">
        <v>1878980</v>
      </c>
      <c r="M59" s="6">
        <v>3</v>
      </c>
      <c r="N59" s="7">
        <v>185300</v>
      </c>
      <c r="O59" s="6">
        <v>0</v>
      </c>
      <c r="P59" s="7">
        <v>0</v>
      </c>
      <c r="Q59" s="6">
        <v>7</v>
      </c>
      <c r="R59" s="7">
        <v>442300</v>
      </c>
      <c r="S59" s="6">
        <v>1</v>
      </c>
      <c r="T59" s="7">
        <v>394700</v>
      </c>
      <c r="U59" s="6">
        <v>0</v>
      </c>
      <c r="V59" s="7">
        <v>0</v>
      </c>
      <c r="W59" s="6">
        <v>0</v>
      </c>
      <c r="X59" s="7">
        <v>0</v>
      </c>
      <c r="Y59" s="6">
        <v>0</v>
      </c>
      <c r="Z59" s="7">
        <v>0</v>
      </c>
      <c r="AA59" s="6">
        <v>3</v>
      </c>
      <c r="AB59" s="7">
        <v>796350</v>
      </c>
      <c r="AD59" s="6">
        <v>63</v>
      </c>
      <c r="AE59" s="89">
        <v>0.85135135135135132</v>
      </c>
      <c r="AF59" s="7">
        <v>2064280</v>
      </c>
      <c r="AG59" s="89">
        <v>0.55827110879130681</v>
      </c>
      <c r="AH59" s="6">
        <v>8</v>
      </c>
      <c r="AI59" s="7">
        <v>837000</v>
      </c>
      <c r="AJ59" s="6">
        <v>3</v>
      </c>
      <c r="AK59" s="7">
        <v>796350</v>
      </c>
      <c r="AM59" s="6">
        <v>63</v>
      </c>
      <c r="AN59" s="7">
        <v>2064280</v>
      </c>
      <c r="AO59" s="6">
        <v>11</v>
      </c>
      <c r="AP59" s="7">
        <v>1633350</v>
      </c>
      <c r="AR59" s="6">
        <v>74</v>
      </c>
      <c r="AS59" s="7">
        <v>3697630</v>
      </c>
      <c r="AU59" s="50" t="str">
        <f t="shared" si="0"/>
        <v/>
      </c>
      <c r="AV59" s="50" t="str">
        <f t="shared" si="1"/>
        <v/>
      </c>
      <c r="AX59" s="50" t="str">
        <f t="shared" si="2"/>
        <v/>
      </c>
    </row>
    <row r="60" spans="1:50" hidden="1" x14ac:dyDescent="0.3">
      <c r="A60" s="52"/>
      <c r="B60" s="11"/>
      <c r="C60" s="11" t="s">
        <v>86</v>
      </c>
      <c r="D60" s="11" t="s">
        <v>2</v>
      </c>
      <c r="E60" s="52">
        <v>4</v>
      </c>
      <c r="F60" s="11">
        <v>1367</v>
      </c>
      <c r="G60" s="12">
        <v>52378902</v>
      </c>
      <c r="H60" s="11">
        <v>261</v>
      </c>
      <c r="I60" s="90">
        <v>0.1603194103194103</v>
      </c>
      <c r="J60" s="12">
        <v>4498590</v>
      </c>
      <c r="K60" s="11">
        <v>1628</v>
      </c>
      <c r="L60" s="12">
        <v>56877492</v>
      </c>
      <c r="M60" s="11">
        <v>27</v>
      </c>
      <c r="N60" s="12">
        <v>1517810</v>
      </c>
      <c r="O60" s="11">
        <v>3</v>
      </c>
      <c r="P60" s="12">
        <v>740900</v>
      </c>
      <c r="Q60" s="100">
        <v>93</v>
      </c>
      <c r="R60" s="97">
        <v>6541211</v>
      </c>
      <c r="S60" s="11">
        <v>10</v>
      </c>
      <c r="T60" s="12">
        <v>4447275</v>
      </c>
      <c r="U60" s="11">
        <v>0</v>
      </c>
      <c r="V60" s="12">
        <v>0</v>
      </c>
      <c r="W60" s="11">
        <v>1</v>
      </c>
      <c r="X60" s="12">
        <v>490100</v>
      </c>
      <c r="Y60" s="11">
        <v>12</v>
      </c>
      <c r="Z60" s="12">
        <v>3214904</v>
      </c>
      <c r="AA60" s="11">
        <v>44</v>
      </c>
      <c r="AB60" s="12">
        <v>9633490</v>
      </c>
      <c r="AD60" s="11">
        <v>1658</v>
      </c>
      <c r="AE60" s="98">
        <v>0.911991199119912</v>
      </c>
      <c r="AF60" s="12">
        <v>59136202</v>
      </c>
      <c r="AG60" s="98">
        <v>0.64142311188522605</v>
      </c>
      <c r="AH60" s="100">
        <v>103</v>
      </c>
      <c r="AI60" s="97">
        <v>10988486</v>
      </c>
      <c r="AJ60" s="11">
        <v>57</v>
      </c>
      <c r="AK60" s="97">
        <v>22070621</v>
      </c>
      <c r="AM60" s="11">
        <v>1655</v>
      </c>
      <c r="AN60" s="12">
        <v>58395302</v>
      </c>
      <c r="AO60" s="100">
        <v>163</v>
      </c>
      <c r="AP60" s="97">
        <v>33800007</v>
      </c>
      <c r="AR60" s="100">
        <v>1818</v>
      </c>
      <c r="AS60" s="97">
        <v>92195309</v>
      </c>
      <c r="AU60" s="91">
        <f t="shared" si="0"/>
        <v>18</v>
      </c>
      <c r="AV60" s="91">
        <f t="shared" si="1"/>
        <v>31</v>
      </c>
      <c r="AX60" s="91">
        <f t="shared" si="2"/>
        <v>49</v>
      </c>
    </row>
    <row r="61" spans="1:50" hidden="1" x14ac:dyDescent="0.3">
      <c r="A61" s="51">
        <v>540035</v>
      </c>
      <c r="B61" s="9" t="s">
        <v>95</v>
      </c>
      <c r="C61" s="9" t="s">
        <v>96</v>
      </c>
      <c r="D61" s="9" t="s">
        <v>44</v>
      </c>
      <c r="E61" s="51">
        <v>7</v>
      </c>
      <c r="F61" s="9">
        <v>224</v>
      </c>
      <c r="G61" s="10">
        <v>11003039</v>
      </c>
      <c r="H61" s="9">
        <v>100</v>
      </c>
      <c r="I61" s="88">
        <v>0.30864197530864201</v>
      </c>
      <c r="J61" s="10">
        <v>2155250</v>
      </c>
      <c r="K61" s="9">
        <v>324</v>
      </c>
      <c r="L61" s="10">
        <v>13158289</v>
      </c>
      <c r="M61" s="9">
        <v>1</v>
      </c>
      <c r="N61" s="10">
        <v>63800</v>
      </c>
      <c r="O61" s="9">
        <v>0</v>
      </c>
      <c r="P61" s="10">
        <v>0</v>
      </c>
      <c r="Q61" s="9">
        <v>17</v>
      </c>
      <c r="R61" s="10">
        <v>869151</v>
      </c>
      <c r="S61" s="9">
        <v>4</v>
      </c>
      <c r="T61" s="10">
        <v>957700</v>
      </c>
      <c r="U61" s="9">
        <v>0</v>
      </c>
      <c r="V61" s="10">
        <v>0</v>
      </c>
      <c r="W61" s="9">
        <v>0</v>
      </c>
      <c r="X61" s="10">
        <v>0</v>
      </c>
      <c r="Y61" s="9">
        <v>3</v>
      </c>
      <c r="Z61" s="10">
        <v>755600</v>
      </c>
      <c r="AA61" s="9">
        <v>9</v>
      </c>
      <c r="AB61" s="10">
        <v>680822</v>
      </c>
      <c r="AD61" s="9">
        <v>325</v>
      </c>
      <c r="AE61" s="88">
        <v>0.90782122905027929</v>
      </c>
      <c r="AF61" s="10">
        <v>13222089</v>
      </c>
      <c r="AG61" s="88">
        <v>0.8020502673826635</v>
      </c>
      <c r="AH61" s="9">
        <v>21</v>
      </c>
      <c r="AI61" s="10">
        <v>1826851</v>
      </c>
      <c r="AJ61" s="9">
        <v>12</v>
      </c>
      <c r="AK61" s="10">
        <v>1436422</v>
      </c>
      <c r="AM61" s="9">
        <v>325</v>
      </c>
      <c r="AN61" s="10">
        <v>13222089</v>
      </c>
      <c r="AO61" s="9">
        <v>33</v>
      </c>
      <c r="AP61" s="10">
        <v>3263273</v>
      </c>
      <c r="AR61" s="9">
        <v>358</v>
      </c>
      <c r="AS61" s="10">
        <v>16485362</v>
      </c>
      <c r="AU61" s="51">
        <f t="shared" si="0"/>
        <v>49</v>
      </c>
      <c r="AV61" s="51">
        <f t="shared" si="1"/>
        <v>54</v>
      </c>
      <c r="AX61" s="51">
        <f t="shared" si="2"/>
        <v>21</v>
      </c>
    </row>
    <row r="62" spans="1:50" hidden="1" x14ac:dyDescent="0.3">
      <c r="A62" s="50">
        <v>540036</v>
      </c>
      <c r="B62" s="6" t="s">
        <v>97</v>
      </c>
      <c r="C62" s="6" t="s">
        <v>96</v>
      </c>
      <c r="D62" s="6" t="s">
        <v>46</v>
      </c>
      <c r="E62" s="50">
        <v>7</v>
      </c>
      <c r="F62" s="6">
        <v>67</v>
      </c>
      <c r="G62" s="7">
        <v>2544740</v>
      </c>
      <c r="H62" s="6">
        <v>11</v>
      </c>
      <c r="I62" s="89">
        <v>0.141025641025641</v>
      </c>
      <c r="J62" s="7">
        <v>238320</v>
      </c>
      <c r="K62" s="6">
        <v>78</v>
      </c>
      <c r="L62" s="7">
        <v>2783060</v>
      </c>
      <c r="M62" s="6">
        <v>1</v>
      </c>
      <c r="N62" s="7">
        <v>55000</v>
      </c>
      <c r="O62" s="6">
        <v>2</v>
      </c>
      <c r="P62" s="7">
        <v>205200</v>
      </c>
      <c r="Q62" s="6">
        <v>40</v>
      </c>
      <c r="R62" s="95">
        <v>7932883</v>
      </c>
      <c r="S62" s="6">
        <v>0</v>
      </c>
      <c r="T62" s="7">
        <v>0</v>
      </c>
      <c r="U62" s="6">
        <v>0</v>
      </c>
      <c r="V62" s="7">
        <v>0</v>
      </c>
      <c r="W62" s="6">
        <v>1</v>
      </c>
      <c r="X62" s="7">
        <v>14000000</v>
      </c>
      <c r="Y62" s="6">
        <v>3</v>
      </c>
      <c r="Z62" s="7">
        <v>686500</v>
      </c>
      <c r="AA62" s="6">
        <v>3</v>
      </c>
      <c r="AB62" s="7">
        <v>1138800</v>
      </c>
      <c r="AD62" s="6">
        <v>81</v>
      </c>
      <c r="AE62" s="89">
        <v>0.6328125</v>
      </c>
      <c r="AF62" s="7">
        <v>3043260</v>
      </c>
      <c r="AG62" s="96">
        <v>0.113548363795188</v>
      </c>
      <c r="AH62" s="6">
        <v>40</v>
      </c>
      <c r="AI62" s="95">
        <v>7932883</v>
      </c>
      <c r="AJ62" s="6">
        <v>7</v>
      </c>
      <c r="AK62" s="7">
        <v>15825300</v>
      </c>
      <c r="AM62" s="6">
        <v>79</v>
      </c>
      <c r="AN62" s="7">
        <v>2838060</v>
      </c>
      <c r="AO62" s="6">
        <v>49</v>
      </c>
      <c r="AP62" s="95">
        <v>23963383</v>
      </c>
      <c r="AR62" s="6">
        <v>128</v>
      </c>
      <c r="AS62" s="95">
        <v>26801443</v>
      </c>
      <c r="AU62" s="50">
        <f t="shared" si="0"/>
        <v>61</v>
      </c>
      <c r="AV62" s="50">
        <f t="shared" si="1"/>
        <v>39</v>
      </c>
      <c r="AX62" s="50">
        <f t="shared" si="2"/>
        <v>98</v>
      </c>
    </row>
    <row r="63" spans="1:50" hidden="1" x14ac:dyDescent="0.3">
      <c r="A63" s="50">
        <v>540037</v>
      </c>
      <c r="B63" s="6" t="s">
        <v>98</v>
      </c>
      <c r="C63" s="6" t="s">
        <v>96</v>
      </c>
      <c r="D63" s="6" t="s">
        <v>46</v>
      </c>
      <c r="E63" s="50">
        <v>7</v>
      </c>
      <c r="F63" s="6">
        <v>9</v>
      </c>
      <c r="G63" s="7">
        <v>232700</v>
      </c>
      <c r="H63" s="6">
        <v>5</v>
      </c>
      <c r="I63" s="89">
        <v>0.35714285714285721</v>
      </c>
      <c r="J63" s="7">
        <v>110160</v>
      </c>
      <c r="K63" s="6">
        <v>14</v>
      </c>
      <c r="L63" s="7">
        <v>342860</v>
      </c>
      <c r="M63" s="6">
        <v>0</v>
      </c>
      <c r="N63" s="7">
        <v>0</v>
      </c>
      <c r="O63" s="6">
        <v>0</v>
      </c>
      <c r="P63" s="7">
        <v>0</v>
      </c>
      <c r="Q63" s="6">
        <v>3</v>
      </c>
      <c r="R63" s="7">
        <v>168300</v>
      </c>
      <c r="S63" s="6">
        <v>0</v>
      </c>
      <c r="T63" s="7">
        <v>0</v>
      </c>
      <c r="U63" s="6">
        <v>0</v>
      </c>
      <c r="V63" s="7">
        <v>0</v>
      </c>
      <c r="W63" s="6">
        <v>0</v>
      </c>
      <c r="X63" s="7">
        <v>0</v>
      </c>
      <c r="Y63" s="6">
        <v>0</v>
      </c>
      <c r="Z63" s="7">
        <v>0</v>
      </c>
      <c r="AA63" s="6">
        <v>1</v>
      </c>
      <c r="AB63" s="7">
        <v>297500</v>
      </c>
      <c r="AD63" s="6">
        <v>14</v>
      </c>
      <c r="AE63" s="89">
        <v>0.77777777777777779</v>
      </c>
      <c r="AF63" s="7">
        <v>342860</v>
      </c>
      <c r="AG63" s="89">
        <v>0.42398535849429919</v>
      </c>
      <c r="AH63" s="6">
        <v>3</v>
      </c>
      <c r="AI63" s="7">
        <v>168300</v>
      </c>
      <c r="AJ63" s="6">
        <v>1</v>
      </c>
      <c r="AK63" s="7">
        <v>297500</v>
      </c>
      <c r="AM63" s="6">
        <v>14</v>
      </c>
      <c r="AN63" s="7">
        <v>342860</v>
      </c>
      <c r="AO63" s="6">
        <v>4</v>
      </c>
      <c r="AP63" s="7">
        <v>465800</v>
      </c>
      <c r="AR63" s="6">
        <v>18</v>
      </c>
      <c r="AS63" s="7">
        <v>808660</v>
      </c>
      <c r="AU63" s="50">
        <f t="shared" si="0"/>
        <v>175</v>
      </c>
      <c r="AV63" s="50">
        <f t="shared" si="1"/>
        <v>183</v>
      </c>
      <c r="AX63" s="50">
        <f t="shared" si="2"/>
        <v>31</v>
      </c>
    </row>
    <row r="64" spans="1:50" hidden="1" x14ac:dyDescent="0.3">
      <c r="A64" s="52"/>
      <c r="B64" s="11"/>
      <c r="C64" s="11" t="s">
        <v>96</v>
      </c>
      <c r="D64" s="11" t="s">
        <v>2</v>
      </c>
      <c r="E64" s="52">
        <v>7</v>
      </c>
      <c r="F64" s="11">
        <v>300</v>
      </c>
      <c r="G64" s="12">
        <v>13780479</v>
      </c>
      <c r="H64" s="11">
        <v>116</v>
      </c>
      <c r="I64" s="90">
        <v>0.27884615384615391</v>
      </c>
      <c r="J64" s="12">
        <v>2503730</v>
      </c>
      <c r="K64" s="11">
        <v>416</v>
      </c>
      <c r="L64" s="12">
        <v>16284209</v>
      </c>
      <c r="M64" s="11">
        <v>2</v>
      </c>
      <c r="N64" s="12">
        <v>118800</v>
      </c>
      <c r="O64" s="11">
        <v>2</v>
      </c>
      <c r="P64" s="12">
        <v>205200</v>
      </c>
      <c r="Q64" s="11">
        <v>60</v>
      </c>
      <c r="R64" s="97">
        <v>8970334</v>
      </c>
      <c r="S64" s="11">
        <v>4</v>
      </c>
      <c r="T64" s="12">
        <v>957700</v>
      </c>
      <c r="U64" s="11">
        <v>0</v>
      </c>
      <c r="V64" s="12">
        <v>0</v>
      </c>
      <c r="W64" s="11">
        <v>1</v>
      </c>
      <c r="X64" s="12">
        <v>14000000</v>
      </c>
      <c r="Y64" s="11">
        <v>6</v>
      </c>
      <c r="Z64" s="12">
        <v>1442100</v>
      </c>
      <c r="AA64" s="11">
        <v>13</v>
      </c>
      <c r="AB64" s="12">
        <v>2117122</v>
      </c>
      <c r="AD64" s="11">
        <v>420</v>
      </c>
      <c r="AE64" s="90">
        <v>0.83333333333333337</v>
      </c>
      <c r="AF64" s="12">
        <v>16608209</v>
      </c>
      <c r="AG64" s="101">
        <v>0.37664211047553298</v>
      </c>
      <c r="AH64" s="11">
        <v>64</v>
      </c>
      <c r="AI64" s="97">
        <v>9928034</v>
      </c>
      <c r="AJ64" s="11">
        <v>20</v>
      </c>
      <c r="AK64" s="12">
        <v>17559222</v>
      </c>
      <c r="AM64" s="11">
        <v>418</v>
      </c>
      <c r="AN64" s="12">
        <v>16403009</v>
      </c>
      <c r="AO64" s="11">
        <v>86</v>
      </c>
      <c r="AP64" s="97">
        <v>27692456</v>
      </c>
      <c r="AR64" s="11">
        <v>504</v>
      </c>
      <c r="AS64" s="97">
        <v>44095465</v>
      </c>
      <c r="AU64" s="91">
        <f t="shared" si="0"/>
        <v>52</v>
      </c>
      <c r="AV64" s="91">
        <f t="shared" si="1"/>
        <v>49</v>
      </c>
      <c r="AX64" s="91">
        <f t="shared" si="2"/>
        <v>21</v>
      </c>
    </row>
    <row r="65" spans="1:50" hidden="1" x14ac:dyDescent="0.3">
      <c r="A65" s="50">
        <v>540240</v>
      </c>
      <c r="B65" s="6" t="s">
        <v>102</v>
      </c>
      <c r="C65" s="6" t="s">
        <v>100</v>
      </c>
      <c r="D65" s="6" t="s">
        <v>46</v>
      </c>
      <c r="E65" s="50">
        <v>8</v>
      </c>
      <c r="F65" s="6">
        <v>9</v>
      </c>
      <c r="G65" s="7">
        <v>283700</v>
      </c>
      <c r="H65" s="6">
        <v>7</v>
      </c>
      <c r="I65" s="89">
        <v>0.4375</v>
      </c>
      <c r="J65" s="7">
        <v>178340</v>
      </c>
      <c r="K65" s="6">
        <v>16</v>
      </c>
      <c r="L65" s="7">
        <v>462040</v>
      </c>
      <c r="M65" s="6">
        <v>1</v>
      </c>
      <c r="N65" s="7">
        <v>34000</v>
      </c>
      <c r="O65" s="6">
        <v>0</v>
      </c>
      <c r="P65" s="7">
        <v>0</v>
      </c>
      <c r="Q65" s="6">
        <v>5</v>
      </c>
      <c r="R65" s="7">
        <v>125564</v>
      </c>
      <c r="S65" s="6">
        <v>0</v>
      </c>
      <c r="T65" s="7">
        <v>0</v>
      </c>
      <c r="U65" s="6">
        <v>0</v>
      </c>
      <c r="V65" s="7">
        <v>0</v>
      </c>
      <c r="W65" s="6">
        <v>0</v>
      </c>
      <c r="X65" s="7">
        <v>0</v>
      </c>
      <c r="Y65" s="6">
        <v>0</v>
      </c>
      <c r="Z65" s="7">
        <v>0</v>
      </c>
      <c r="AA65" s="6">
        <v>0</v>
      </c>
      <c r="AB65" s="7">
        <v>0</v>
      </c>
      <c r="AD65" s="6">
        <v>17</v>
      </c>
      <c r="AE65" s="89">
        <v>0.77272727272727271</v>
      </c>
      <c r="AF65" s="7">
        <v>496040</v>
      </c>
      <c r="AG65" s="89">
        <v>0.79800001286993005</v>
      </c>
      <c r="AH65" s="6">
        <v>5</v>
      </c>
      <c r="AI65" s="7">
        <v>125564</v>
      </c>
      <c r="AJ65" s="6">
        <v>0</v>
      </c>
      <c r="AK65" s="7">
        <v>0</v>
      </c>
      <c r="AM65" s="6">
        <v>17</v>
      </c>
      <c r="AN65" s="7">
        <v>496040</v>
      </c>
      <c r="AO65" s="6">
        <v>5</v>
      </c>
      <c r="AP65" s="7">
        <v>125564</v>
      </c>
      <c r="AR65" s="6">
        <v>22</v>
      </c>
      <c r="AS65" s="7">
        <v>621604</v>
      </c>
      <c r="AU65" s="50">
        <f t="shared" si="0"/>
        <v>166</v>
      </c>
      <c r="AV65" s="50">
        <f t="shared" si="1"/>
        <v>193</v>
      </c>
      <c r="AX65" s="50">
        <f t="shared" si="2"/>
        <v>19</v>
      </c>
    </row>
    <row r="66" spans="1:50" hidden="1" x14ac:dyDescent="0.3">
      <c r="A66" s="51">
        <v>540038</v>
      </c>
      <c r="B66" s="9" t="s">
        <v>99</v>
      </c>
      <c r="C66" s="9" t="s">
        <v>100</v>
      </c>
      <c r="D66" s="9" t="s">
        <v>44</v>
      </c>
      <c r="E66" s="51">
        <v>8</v>
      </c>
      <c r="F66" s="9">
        <v>172</v>
      </c>
      <c r="G66" s="10">
        <v>10644649</v>
      </c>
      <c r="H66" s="9">
        <v>43</v>
      </c>
      <c r="I66" s="88">
        <v>0.2</v>
      </c>
      <c r="J66" s="10">
        <v>1105270</v>
      </c>
      <c r="K66" s="9">
        <v>215</v>
      </c>
      <c r="L66" s="10">
        <v>11749919</v>
      </c>
      <c r="M66" s="9">
        <v>1</v>
      </c>
      <c r="N66" s="10">
        <v>31800</v>
      </c>
      <c r="O66" s="9">
        <v>2</v>
      </c>
      <c r="P66" s="10">
        <v>205000</v>
      </c>
      <c r="Q66" s="9">
        <v>46</v>
      </c>
      <c r="R66" s="10">
        <v>4345483</v>
      </c>
      <c r="S66" s="9">
        <v>0</v>
      </c>
      <c r="T66" s="10">
        <v>0</v>
      </c>
      <c r="U66" s="9">
        <v>0</v>
      </c>
      <c r="V66" s="10">
        <v>0</v>
      </c>
      <c r="W66" s="9">
        <v>1</v>
      </c>
      <c r="X66" s="10">
        <v>43200</v>
      </c>
      <c r="Y66" s="9">
        <v>0</v>
      </c>
      <c r="Z66" s="10">
        <v>0</v>
      </c>
      <c r="AA66" s="9">
        <v>6</v>
      </c>
      <c r="AB66" s="10">
        <v>1824195</v>
      </c>
      <c r="AD66" s="9">
        <v>218</v>
      </c>
      <c r="AE66" s="88">
        <v>0.80442804428044279</v>
      </c>
      <c r="AF66" s="10">
        <v>11986719</v>
      </c>
      <c r="AG66" s="88">
        <v>0.65862551791668789</v>
      </c>
      <c r="AH66" s="9">
        <v>46</v>
      </c>
      <c r="AI66" s="10">
        <v>4345483</v>
      </c>
      <c r="AJ66" s="9">
        <v>7</v>
      </c>
      <c r="AK66" s="10">
        <v>1867395</v>
      </c>
      <c r="AM66" s="9">
        <v>216</v>
      </c>
      <c r="AN66" s="10">
        <v>11781719</v>
      </c>
      <c r="AO66" s="9">
        <v>55</v>
      </c>
      <c r="AP66" s="10">
        <v>6417878</v>
      </c>
      <c r="AR66" s="9">
        <v>271</v>
      </c>
      <c r="AS66" s="10">
        <v>18199597</v>
      </c>
      <c r="AU66" s="51">
        <f t="shared" si="0"/>
        <v>52</v>
      </c>
      <c r="AV66" s="51">
        <f t="shared" si="1"/>
        <v>50</v>
      </c>
      <c r="AX66" s="51">
        <f t="shared" si="2"/>
        <v>50</v>
      </c>
    </row>
    <row r="67" spans="1:50" hidden="1" x14ac:dyDescent="0.3">
      <c r="A67" s="50">
        <v>540039</v>
      </c>
      <c r="B67" s="6" t="s">
        <v>101</v>
      </c>
      <c r="C67" s="6" t="s">
        <v>100</v>
      </c>
      <c r="D67" s="6" t="s">
        <v>46</v>
      </c>
      <c r="E67" s="50">
        <v>8</v>
      </c>
      <c r="F67" s="6">
        <v>6</v>
      </c>
      <c r="G67" s="7">
        <v>277900</v>
      </c>
      <c r="H67" s="6">
        <v>1</v>
      </c>
      <c r="I67" s="89">
        <v>0.14285714285714279</v>
      </c>
      <c r="J67" s="7">
        <v>29790</v>
      </c>
      <c r="K67" s="6">
        <v>7</v>
      </c>
      <c r="L67" s="7">
        <v>307690</v>
      </c>
      <c r="M67" s="6">
        <v>0</v>
      </c>
      <c r="N67" s="7">
        <v>0</v>
      </c>
      <c r="O67" s="6">
        <v>0</v>
      </c>
      <c r="P67" s="7">
        <v>0</v>
      </c>
      <c r="Q67" s="6">
        <v>13</v>
      </c>
      <c r="R67" s="7">
        <v>1017100</v>
      </c>
      <c r="S67" s="6">
        <v>0</v>
      </c>
      <c r="T67" s="7">
        <v>0</v>
      </c>
      <c r="U67" s="6">
        <v>0</v>
      </c>
      <c r="V67" s="7">
        <v>0</v>
      </c>
      <c r="W67" s="6">
        <v>2</v>
      </c>
      <c r="X67" s="7">
        <v>17506159</v>
      </c>
      <c r="Y67" s="6">
        <v>0</v>
      </c>
      <c r="Z67" s="7">
        <v>0</v>
      </c>
      <c r="AA67" s="6">
        <v>0</v>
      </c>
      <c r="AB67" s="7">
        <v>0</v>
      </c>
      <c r="AD67" s="6">
        <v>7</v>
      </c>
      <c r="AE67" s="89">
        <v>0.31818181818181818</v>
      </c>
      <c r="AF67" s="7">
        <v>307690</v>
      </c>
      <c r="AG67" s="89">
        <v>1.6339590745001749E-2</v>
      </c>
      <c r="AH67" s="6">
        <v>13</v>
      </c>
      <c r="AI67" s="7">
        <v>1017100</v>
      </c>
      <c r="AJ67" s="6">
        <v>2</v>
      </c>
      <c r="AK67" s="7">
        <v>17506159</v>
      </c>
      <c r="AM67" s="6">
        <v>7</v>
      </c>
      <c r="AN67" s="7">
        <v>307690</v>
      </c>
      <c r="AO67" s="6">
        <v>15</v>
      </c>
      <c r="AP67" s="7">
        <v>18523259</v>
      </c>
      <c r="AR67" s="6">
        <v>22</v>
      </c>
      <c r="AS67" s="7">
        <v>18830949</v>
      </c>
      <c r="AU67" s="50">
        <f t="shared" si="0"/>
        <v>166</v>
      </c>
      <c r="AV67" s="50">
        <f t="shared" si="1"/>
        <v>50</v>
      </c>
      <c r="AX67" s="50">
        <f t="shared" si="2"/>
        <v>95</v>
      </c>
    </row>
    <row r="68" spans="1:50" hidden="1" x14ac:dyDescent="0.3">
      <c r="A68" s="52"/>
      <c r="B68" s="11"/>
      <c r="C68" s="11" t="s">
        <v>100</v>
      </c>
      <c r="D68" s="11" t="s">
        <v>2</v>
      </c>
      <c r="E68" s="52">
        <v>8</v>
      </c>
      <c r="F68" s="11">
        <v>187</v>
      </c>
      <c r="G68" s="12">
        <v>11206249</v>
      </c>
      <c r="H68" s="11">
        <v>51</v>
      </c>
      <c r="I68" s="90">
        <v>0.2142857142857143</v>
      </c>
      <c r="J68" s="12">
        <v>1313400</v>
      </c>
      <c r="K68" s="11">
        <v>238</v>
      </c>
      <c r="L68" s="12">
        <v>12519649</v>
      </c>
      <c r="M68" s="11">
        <v>2</v>
      </c>
      <c r="N68" s="12">
        <v>65800</v>
      </c>
      <c r="O68" s="11">
        <v>2</v>
      </c>
      <c r="P68" s="12">
        <v>205000</v>
      </c>
      <c r="Q68" s="11">
        <v>64</v>
      </c>
      <c r="R68" s="12">
        <v>5488147</v>
      </c>
      <c r="S68" s="11">
        <v>0</v>
      </c>
      <c r="T68" s="12">
        <v>0</v>
      </c>
      <c r="U68" s="11">
        <v>0</v>
      </c>
      <c r="V68" s="12">
        <v>0</v>
      </c>
      <c r="W68" s="11">
        <v>3</v>
      </c>
      <c r="X68" s="12">
        <v>17549359</v>
      </c>
      <c r="Y68" s="11">
        <v>0</v>
      </c>
      <c r="Z68" s="12">
        <v>0</v>
      </c>
      <c r="AA68" s="11">
        <v>6</v>
      </c>
      <c r="AB68" s="12">
        <v>1824195</v>
      </c>
      <c r="AD68" s="11">
        <v>242</v>
      </c>
      <c r="AE68" s="90">
        <v>0.7682539682539683</v>
      </c>
      <c r="AF68" s="12">
        <v>12790449</v>
      </c>
      <c r="AG68" s="90">
        <v>0.33970036239630408</v>
      </c>
      <c r="AH68" s="11">
        <v>64</v>
      </c>
      <c r="AI68" s="12">
        <v>5488147</v>
      </c>
      <c r="AJ68" s="11">
        <v>9</v>
      </c>
      <c r="AK68" s="12">
        <v>19373554</v>
      </c>
      <c r="AM68" s="11">
        <v>240</v>
      </c>
      <c r="AN68" s="12">
        <v>12585449</v>
      </c>
      <c r="AO68" s="11">
        <v>75</v>
      </c>
      <c r="AP68" s="12">
        <v>25066701</v>
      </c>
      <c r="AR68" s="11">
        <v>315</v>
      </c>
      <c r="AS68" s="12">
        <v>37652150</v>
      </c>
      <c r="AU68" s="91">
        <f t="shared" si="0"/>
        <v>55</v>
      </c>
      <c r="AV68" s="91">
        <f t="shared" si="1"/>
        <v>53</v>
      </c>
      <c r="AX68" s="91">
        <f t="shared" si="2"/>
        <v>38</v>
      </c>
    </row>
    <row r="69" spans="1:50" hidden="1" x14ac:dyDescent="0.3">
      <c r="A69" s="50">
        <v>540041</v>
      </c>
      <c r="B69" s="6" t="s">
        <v>105</v>
      </c>
      <c r="C69" s="6" t="s">
        <v>104</v>
      </c>
      <c r="D69" s="6" t="s">
        <v>68</v>
      </c>
      <c r="E69" s="50">
        <v>4</v>
      </c>
      <c r="F69" s="6">
        <v>107</v>
      </c>
      <c r="G69" s="7">
        <v>5786400</v>
      </c>
      <c r="H69" s="6">
        <v>10</v>
      </c>
      <c r="I69" s="89">
        <v>8.5470085470085472E-2</v>
      </c>
      <c r="J69" s="7">
        <v>247600</v>
      </c>
      <c r="K69" s="6">
        <v>117</v>
      </c>
      <c r="L69" s="7">
        <v>6034000</v>
      </c>
      <c r="M69" s="6">
        <v>3</v>
      </c>
      <c r="N69" s="7">
        <v>342300</v>
      </c>
      <c r="O69" s="6">
        <v>1</v>
      </c>
      <c r="P69" s="7">
        <v>108500</v>
      </c>
      <c r="Q69" s="6">
        <v>17</v>
      </c>
      <c r="R69" s="7">
        <v>1027860</v>
      </c>
      <c r="S69" s="6">
        <v>0</v>
      </c>
      <c r="T69" s="7">
        <v>0</v>
      </c>
      <c r="U69" s="6">
        <v>0</v>
      </c>
      <c r="V69" s="7">
        <v>0</v>
      </c>
      <c r="W69" s="6">
        <v>2</v>
      </c>
      <c r="X69" s="7">
        <v>3547027</v>
      </c>
      <c r="Y69" s="6">
        <v>1</v>
      </c>
      <c r="Z69" s="7">
        <v>71100</v>
      </c>
      <c r="AA69" s="6">
        <v>2</v>
      </c>
      <c r="AB69" s="7">
        <v>312400</v>
      </c>
      <c r="AD69" s="6">
        <v>121</v>
      </c>
      <c r="AE69" s="89">
        <v>0.84615384615384615</v>
      </c>
      <c r="AF69" s="7">
        <v>6484800</v>
      </c>
      <c r="AG69" s="89">
        <v>0.56669527466430458</v>
      </c>
      <c r="AH69" s="6">
        <v>17</v>
      </c>
      <c r="AI69" s="7">
        <v>1027860</v>
      </c>
      <c r="AJ69" s="6">
        <v>5</v>
      </c>
      <c r="AK69" s="7">
        <v>3930527</v>
      </c>
      <c r="AM69" s="6">
        <v>120</v>
      </c>
      <c r="AN69" s="7">
        <v>6376300</v>
      </c>
      <c r="AO69" s="6">
        <v>23</v>
      </c>
      <c r="AP69" s="7">
        <v>5066887</v>
      </c>
      <c r="AR69" s="6">
        <v>143</v>
      </c>
      <c r="AS69" s="7">
        <v>11443187</v>
      </c>
      <c r="AU69" s="50" t="str">
        <f t="shared" si="0"/>
        <v/>
      </c>
      <c r="AV69" s="50" t="str">
        <f t="shared" si="1"/>
        <v/>
      </c>
      <c r="AX69" s="50" t="str">
        <f t="shared" si="2"/>
        <v/>
      </c>
    </row>
    <row r="70" spans="1:50" hidden="1" x14ac:dyDescent="0.3">
      <c r="A70" s="50">
        <v>540243</v>
      </c>
      <c r="B70" s="6" t="s">
        <v>110</v>
      </c>
      <c r="C70" s="6" t="s">
        <v>104</v>
      </c>
      <c r="D70" s="6" t="s">
        <v>46</v>
      </c>
      <c r="E70" s="50">
        <v>4</v>
      </c>
      <c r="F70" s="6">
        <v>2</v>
      </c>
      <c r="G70" s="7">
        <v>136600</v>
      </c>
      <c r="H70" s="6">
        <v>1</v>
      </c>
      <c r="I70" s="89">
        <v>0.33333333333333331</v>
      </c>
      <c r="J70" s="7">
        <v>20010</v>
      </c>
      <c r="K70" s="6">
        <v>3</v>
      </c>
      <c r="L70" s="7">
        <v>156610</v>
      </c>
      <c r="M70" s="6">
        <v>0</v>
      </c>
      <c r="N70" s="7">
        <v>0</v>
      </c>
      <c r="O70" s="6">
        <v>0</v>
      </c>
      <c r="P70" s="7">
        <v>0</v>
      </c>
      <c r="Q70" s="6">
        <v>0</v>
      </c>
      <c r="R70" s="7">
        <v>0</v>
      </c>
      <c r="S70" s="6">
        <v>0</v>
      </c>
      <c r="T70" s="7">
        <v>0</v>
      </c>
      <c r="U70" s="6">
        <v>0</v>
      </c>
      <c r="V70" s="7">
        <v>0</v>
      </c>
      <c r="W70" s="6">
        <v>0</v>
      </c>
      <c r="X70" s="7">
        <v>0</v>
      </c>
      <c r="Y70" s="6">
        <v>0</v>
      </c>
      <c r="Z70" s="7">
        <v>0</v>
      </c>
      <c r="AA70" s="6">
        <v>0</v>
      </c>
      <c r="AB70" s="7">
        <v>0</v>
      </c>
      <c r="AD70" s="6">
        <v>3</v>
      </c>
      <c r="AE70" s="89">
        <v>1</v>
      </c>
      <c r="AF70" s="7">
        <v>156610</v>
      </c>
      <c r="AG70" s="89">
        <v>1</v>
      </c>
      <c r="AH70" s="6">
        <v>0</v>
      </c>
      <c r="AI70" s="7">
        <v>0</v>
      </c>
      <c r="AJ70" s="6">
        <v>0</v>
      </c>
      <c r="AK70" s="7">
        <v>0</v>
      </c>
      <c r="AM70" s="6">
        <v>3</v>
      </c>
      <c r="AN70" s="7">
        <v>156610</v>
      </c>
      <c r="AO70" s="6">
        <v>0</v>
      </c>
      <c r="AP70" s="7">
        <v>0</v>
      </c>
      <c r="AR70" s="6">
        <v>3</v>
      </c>
      <c r="AS70" s="7">
        <v>156610</v>
      </c>
      <c r="AU70" s="50">
        <f t="shared" si="0"/>
        <v>201</v>
      </c>
      <c r="AV70" s="50">
        <f t="shared" si="1"/>
        <v>203</v>
      </c>
      <c r="AX70" s="50">
        <f t="shared" si="2"/>
        <v>37</v>
      </c>
    </row>
    <row r="71" spans="1:50" hidden="1" x14ac:dyDescent="0.3">
      <c r="A71" s="51">
        <v>540040</v>
      </c>
      <c r="B71" s="9" t="s">
        <v>103</v>
      </c>
      <c r="C71" s="9" t="s">
        <v>104</v>
      </c>
      <c r="D71" s="9" t="s">
        <v>44</v>
      </c>
      <c r="E71" s="51">
        <v>4</v>
      </c>
      <c r="F71" s="9">
        <v>822</v>
      </c>
      <c r="G71" s="10">
        <v>96262083</v>
      </c>
      <c r="H71" s="9">
        <v>264</v>
      </c>
      <c r="I71" s="88">
        <v>0.24309392265193369</v>
      </c>
      <c r="J71" s="10">
        <v>6625680</v>
      </c>
      <c r="K71" s="9">
        <v>1086</v>
      </c>
      <c r="L71" s="10">
        <v>102887763</v>
      </c>
      <c r="M71" s="9">
        <v>3</v>
      </c>
      <c r="N71" s="10">
        <v>113200</v>
      </c>
      <c r="O71" s="9">
        <v>12</v>
      </c>
      <c r="P71" s="10">
        <v>296056</v>
      </c>
      <c r="Q71" s="9">
        <v>67</v>
      </c>
      <c r="R71" s="10">
        <v>6476668</v>
      </c>
      <c r="S71" s="9">
        <v>1</v>
      </c>
      <c r="T71" s="10">
        <v>34389</v>
      </c>
      <c r="U71" s="9">
        <v>1</v>
      </c>
      <c r="V71" s="10">
        <v>75990</v>
      </c>
      <c r="W71" s="9">
        <v>0</v>
      </c>
      <c r="X71" s="10">
        <v>0</v>
      </c>
      <c r="Y71" s="9">
        <v>3</v>
      </c>
      <c r="Z71" s="95">
        <v>21538214</v>
      </c>
      <c r="AA71" s="9">
        <v>9</v>
      </c>
      <c r="AB71" s="10">
        <v>1909254</v>
      </c>
      <c r="AD71" s="9">
        <v>1101</v>
      </c>
      <c r="AE71" s="88">
        <v>0.93147208121827407</v>
      </c>
      <c r="AF71" s="10">
        <v>103297019</v>
      </c>
      <c r="AG71" s="104">
        <v>0.77741158603373905</v>
      </c>
      <c r="AH71" s="9">
        <v>68</v>
      </c>
      <c r="AI71" s="10">
        <v>6511057</v>
      </c>
      <c r="AJ71" s="9">
        <v>13</v>
      </c>
      <c r="AK71" s="95">
        <v>23064936</v>
      </c>
      <c r="AM71" s="9">
        <v>1089</v>
      </c>
      <c r="AN71" s="10">
        <v>103000963</v>
      </c>
      <c r="AO71" s="9">
        <v>93</v>
      </c>
      <c r="AP71" s="103">
        <v>29575993</v>
      </c>
      <c r="AR71" s="9">
        <v>1182</v>
      </c>
      <c r="AS71" s="95">
        <v>132873012</v>
      </c>
      <c r="AU71" s="51">
        <f t="shared" si="0"/>
        <v>16</v>
      </c>
      <c r="AV71" s="51">
        <f t="shared" si="1"/>
        <v>13</v>
      </c>
      <c r="AX71" s="51">
        <f t="shared" si="2"/>
        <v>44</v>
      </c>
    </row>
    <row r="72" spans="1:50" hidden="1" x14ac:dyDescent="0.3">
      <c r="A72" s="50">
        <v>540228</v>
      </c>
      <c r="B72" s="6" t="s">
        <v>109</v>
      </c>
      <c r="C72" s="6" t="s">
        <v>104</v>
      </c>
      <c r="D72" s="6" t="s">
        <v>46</v>
      </c>
      <c r="E72" s="50">
        <v>4</v>
      </c>
      <c r="F72" s="6">
        <v>229</v>
      </c>
      <c r="G72" s="7">
        <v>7620825</v>
      </c>
      <c r="H72" s="6">
        <v>16</v>
      </c>
      <c r="I72" s="89">
        <v>6.5306122448979598E-2</v>
      </c>
      <c r="J72" s="7">
        <v>579000</v>
      </c>
      <c r="K72" s="6">
        <v>245</v>
      </c>
      <c r="L72" s="7">
        <v>8199825</v>
      </c>
      <c r="M72" s="6">
        <v>7</v>
      </c>
      <c r="N72" s="7">
        <v>178500</v>
      </c>
      <c r="O72" s="6">
        <v>1</v>
      </c>
      <c r="P72" s="7">
        <v>13500</v>
      </c>
      <c r="Q72" s="6">
        <v>78</v>
      </c>
      <c r="R72" s="7">
        <v>5751499</v>
      </c>
      <c r="S72" s="6">
        <v>0</v>
      </c>
      <c r="T72" s="7">
        <v>0</v>
      </c>
      <c r="U72" s="6">
        <v>0</v>
      </c>
      <c r="V72" s="7">
        <v>0</v>
      </c>
      <c r="W72" s="6">
        <v>1</v>
      </c>
      <c r="X72" s="7">
        <v>220090</v>
      </c>
      <c r="Y72" s="6">
        <v>2</v>
      </c>
      <c r="Z72" s="7">
        <v>200400</v>
      </c>
      <c r="AA72" s="6">
        <v>6</v>
      </c>
      <c r="AB72" s="7">
        <v>585259</v>
      </c>
      <c r="AD72" s="6">
        <v>253</v>
      </c>
      <c r="AE72" s="89">
        <v>0.74411764705882355</v>
      </c>
      <c r="AF72" s="7">
        <v>8391825</v>
      </c>
      <c r="AG72" s="89">
        <v>0.55394973672646508</v>
      </c>
      <c r="AH72" s="6">
        <v>78</v>
      </c>
      <c r="AI72" s="7">
        <v>5751499</v>
      </c>
      <c r="AJ72" s="6">
        <v>9</v>
      </c>
      <c r="AK72" s="7">
        <v>1005749</v>
      </c>
      <c r="AM72" s="6">
        <v>252</v>
      </c>
      <c r="AN72" s="7">
        <v>8378325</v>
      </c>
      <c r="AO72" s="6">
        <v>88</v>
      </c>
      <c r="AP72" s="7">
        <v>6770748</v>
      </c>
      <c r="AR72" s="6">
        <v>340</v>
      </c>
      <c r="AS72" s="7">
        <v>15149073</v>
      </c>
      <c r="AU72" s="50">
        <f t="shared" si="0"/>
        <v>18</v>
      </c>
      <c r="AV72" s="50">
        <f t="shared" si="1"/>
        <v>55</v>
      </c>
      <c r="AX72" s="50">
        <f t="shared" si="2"/>
        <v>141</v>
      </c>
    </row>
    <row r="73" spans="1:50" hidden="1" x14ac:dyDescent="0.3">
      <c r="A73" s="50">
        <v>540043</v>
      </c>
      <c r="B73" s="6" t="s">
        <v>106</v>
      </c>
      <c r="C73" s="6" t="s">
        <v>104</v>
      </c>
      <c r="D73" s="6" t="s">
        <v>46</v>
      </c>
      <c r="E73" s="50">
        <v>4</v>
      </c>
      <c r="F73" s="6">
        <v>29</v>
      </c>
      <c r="G73" s="7">
        <v>1137900</v>
      </c>
      <c r="H73" s="6">
        <v>0</v>
      </c>
      <c r="I73" s="89">
        <v>0</v>
      </c>
      <c r="J73" s="7">
        <v>0</v>
      </c>
      <c r="K73" s="6">
        <v>29</v>
      </c>
      <c r="L73" s="7">
        <v>1137900</v>
      </c>
      <c r="M73" s="6">
        <v>5</v>
      </c>
      <c r="N73" s="7">
        <v>216300</v>
      </c>
      <c r="O73" s="6">
        <v>0</v>
      </c>
      <c r="P73" s="7">
        <v>0</v>
      </c>
      <c r="Q73" s="6">
        <v>31</v>
      </c>
      <c r="R73" s="7">
        <v>2392842</v>
      </c>
      <c r="S73" s="6">
        <v>1</v>
      </c>
      <c r="T73" s="7">
        <v>2043400</v>
      </c>
      <c r="U73" s="6">
        <v>0</v>
      </c>
      <c r="V73" s="7">
        <v>0</v>
      </c>
      <c r="W73" s="6">
        <v>0</v>
      </c>
      <c r="X73" s="7">
        <v>0</v>
      </c>
      <c r="Y73" s="6">
        <v>1</v>
      </c>
      <c r="Z73" s="95">
        <v>24000000</v>
      </c>
      <c r="AA73" s="6">
        <v>0</v>
      </c>
      <c r="AB73" s="7">
        <v>0</v>
      </c>
      <c r="AD73" s="6">
        <v>34</v>
      </c>
      <c r="AE73" s="89">
        <v>0.5074626865671642</v>
      </c>
      <c r="AF73" s="7">
        <v>1354200</v>
      </c>
      <c r="AG73" s="104">
        <v>4.5457532989943497E-2</v>
      </c>
      <c r="AH73" s="6">
        <v>32</v>
      </c>
      <c r="AI73" s="7">
        <v>4436242</v>
      </c>
      <c r="AJ73" s="6">
        <v>1</v>
      </c>
      <c r="AK73" s="95">
        <v>24000000</v>
      </c>
      <c r="AM73" s="6">
        <v>34</v>
      </c>
      <c r="AN73" s="7">
        <v>1354200</v>
      </c>
      <c r="AO73" s="6">
        <v>33</v>
      </c>
      <c r="AP73" s="103">
        <v>28436242</v>
      </c>
      <c r="AR73" s="6">
        <v>67</v>
      </c>
      <c r="AS73" s="95">
        <v>29790442</v>
      </c>
      <c r="AU73" s="50">
        <f t="shared" si="0"/>
        <v>102</v>
      </c>
      <c r="AV73" s="50">
        <f t="shared" si="1"/>
        <v>35</v>
      </c>
      <c r="AX73" s="50">
        <f t="shared" si="2"/>
        <v>177</v>
      </c>
    </row>
    <row r="74" spans="1:50" hidden="1" x14ac:dyDescent="0.3">
      <c r="A74" s="50">
        <v>540044</v>
      </c>
      <c r="B74" s="6" t="s">
        <v>107</v>
      </c>
      <c r="C74" s="6" t="s">
        <v>104</v>
      </c>
      <c r="D74" s="6" t="s">
        <v>46</v>
      </c>
      <c r="E74" s="50">
        <v>4</v>
      </c>
      <c r="F74" s="6">
        <v>45</v>
      </c>
      <c r="G74" s="7">
        <v>1973540</v>
      </c>
      <c r="H74" s="6">
        <v>11</v>
      </c>
      <c r="I74" s="89">
        <v>0.1964285714285714</v>
      </c>
      <c r="J74" s="7">
        <v>328620</v>
      </c>
      <c r="K74" s="6">
        <v>56</v>
      </c>
      <c r="L74" s="7">
        <v>2302160</v>
      </c>
      <c r="M74" s="6">
        <v>2</v>
      </c>
      <c r="N74" s="7">
        <v>18800</v>
      </c>
      <c r="O74" s="6">
        <v>0</v>
      </c>
      <c r="P74" s="7">
        <v>0</v>
      </c>
      <c r="Q74" s="6">
        <v>2</v>
      </c>
      <c r="R74" s="7">
        <v>290800</v>
      </c>
      <c r="S74" s="6">
        <v>0</v>
      </c>
      <c r="T74" s="7">
        <v>0</v>
      </c>
      <c r="U74" s="6">
        <v>0</v>
      </c>
      <c r="V74" s="7">
        <v>0</v>
      </c>
      <c r="W74" s="6">
        <v>0</v>
      </c>
      <c r="X74" s="7">
        <v>0</v>
      </c>
      <c r="Y74" s="6">
        <v>0</v>
      </c>
      <c r="Z74" s="7">
        <v>0</v>
      </c>
      <c r="AA74" s="6">
        <v>2</v>
      </c>
      <c r="AB74" s="7">
        <v>561034</v>
      </c>
      <c r="AD74" s="6">
        <v>58</v>
      </c>
      <c r="AE74" s="89">
        <v>0.93548387096774188</v>
      </c>
      <c r="AF74" s="7">
        <v>2320960</v>
      </c>
      <c r="AG74" s="105">
        <v>0.73151928552562817</v>
      </c>
      <c r="AH74" s="6">
        <v>2</v>
      </c>
      <c r="AI74" s="7">
        <v>290800</v>
      </c>
      <c r="AJ74" s="6">
        <v>2</v>
      </c>
      <c r="AK74" s="7">
        <v>561034</v>
      </c>
      <c r="AM74" s="6">
        <v>58</v>
      </c>
      <c r="AN74" s="7">
        <v>2320960</v>
      </c>
      <c r="AO74" s="6">
        <v>4</v>
      </c>
      <c r="AP74" s="7">
        <v>851834</v>
      </c>
      <c r="AR74" s="6">
        <v>62</v>
      </c>
      <c r="AS74" s="7">
        <v>3172794</v>
      </c>
      <c r="AU74" s="50">
        <f t="shared" si="0"/>
        <v>106</v>
      </c>
      <c r="AV74" s="50">
        <f t="shared" si="1"/>
        <v>135</v>
      </c>
      <c r="AX74" s="50">
        <f t="shared" si="2"/>
        <v>83</v>
      </c>
    </row>
    <row r="75" spans="1:50" hidden="1" x14ac:dyDescent="0.3">
      <c r="A75" s="50">
        <v>540045</v>
      </c>
      <c r="B75" s="6" t="s">
        <v>108</v>
      </c>
      <c r="C75" s="6" t="s">
        <v>104</v>
      </c>
      <c r="D75" s="6" t="s">
        <v>46</v>
      </c>
      <c r="E75" s="50">
        <v>4</v>
      </c>
      <c r="F75" s="6">
        <v>338</v>
      </c>
      <c r="G75" s="7">
        <v>15856471</v>
      </c>
      <c r="H75" s="6">
        <v>4</v>
      </c>
      <c r="I75" s="89">
        <v>1.1695906432748541E-2</v>
      </c>
      <c r="J75" s="7">
        <v>124710</v>
      </c>
      <c r="K75" s="6">
        <v>342</v>
      </c>
      <c r="L75" s="7">
        <v>15981181</v>
      </c>
      <c r="M75" s="6">
        <v>29</v>
      </c>
      <c r="N75" s="7">
        <v>2268200</v>
      </c>
      <c r="O75" s="6">
        <v>4</v>
      </c>
      <c r="P75" s="7">
        <v>661015</v>
      </c>
      <c r="Q75" s="6">
        <v>41</v>
      </c>
      <c r="R75" s="7">
        <v>4747600</v>
      </c>
      <c r="S75" s="6">
        <v>1</v>
      </c>
      <c r="T75" s="7">
        <v>396100</v>
      </c>
      <c r="U75" s="6">
        <v>0</v>
      </c>
      <c r="V75" s="7">
        <v>0</v>
      </c>
      <c r="W75" s="6">
        <v>1</v>
      </c>
      <c r="X75" s="7">
        <v>8542982</v>
      </c>
      <c r="Y75" s="6">
        <v>5</v>
      </c>
      <c r="Z75" s="7">
        <v>1147373</v>
      </c>
      <c r="AA75" s="6">
        <v>5</v>
      </c>
      <c r="AB75" s="7">
        <v>1249994</v>
      </c>
      <c r="AD75" s="6">
        <v>375</v>
      </c>
      <c r="AE75" s="89">
        <v>0.87616822429906538</v>
      </c>
      <c r="AF75" s="7">
        <v>18910396</v>
      </c>
      <c r="AG75" s="104">
        <v>0.36370031452398399</v>
      </c>
      <c r="AH75" s="6">
        <v>42</v>
      </c>
      <c r="AI75" s="7">
        <v>5143700</v>
      </c>
      <c r="AJ75" s="6">
        <v>11</v>
      </c>
      <c r="AK75" s="95">
        <v>27940349</v>
      </c>
      <c r="AM75" s="6">
        <v>371</v>
      </c>
      <c r="AN75" s="7">
        <v>18249381</v>
      </c>
      <c r="AO75" s="6">
        <v>57</v>
      </c>
      <c r="AP75" s="103">
        <v>33084049</v>
      </c>
      <c r="AR75" s="6">
        <v>428</v>
      </c>
      <c r="AS75" s="95">
        <v>51994445</v>
      </c>
      <c r="AU75" s="50">
        <f t="shared" ref="AU75:AU138" si="3">IF(D75 = "SPLIT", "",COUNTIFS(D$11:D$350,D75,AR$11:AR$350,"&gt;"&amp;AR75)+1)</f>
        <v>12</v>
      </c>
      <c r="AV75" s="50">
        <f t="shared" ref="AV75:AV138" si="4">IF(D75 = "SPLIT", "",COUNTIFS(D$11:D$350,D75,AS$11:AS$350,"&gt;"&amp;AS75)+1)</f>
        <v>23</v>
      </c>
      <c r="AX75" s="50">
        <f t="shared" si="2"/>
        <v>168</v>
      </c>
    </row>
    <row r="76" spans="1:50" hidden="1" x14ac:dyDescent="0.3">
      <c r="A76" s="52"/>
      <c r="B76" s="11"/>
      <c r="C76" s="11" t="s">
        <v>104</v>
      </c>
      <c r="D76" s="11" t="s">
        <v>2</v>
      </c>
      <c r="E76" s="52">
        <v>4</v>
      </c>
      <c r="F76" s="11">
        <v>1572</v>
      </c>
      <c r="G76" s="12">
        <v>128773819</v>
      </c>
      <c r="H76" s="11">
        <v>306</v>
      </c>
      <c r="I76" s="90">
        <v>0.16293929712460059</v>
      </c>
      <c r="J76" s="12">
        <v>7925620</v>
      </c>
      <c r="K76" s="11">
        <v>1878</v>
      </c>
      <c r="L76" s="12">
        <v>136699439</v>
      </c>
      <c r="M76" s="11">
        <v>49</v>
      </c>
      <c r="N76" s="12">
        <v>3137300</v>
      </c>
      <c r="O76" s="11">
        <v>18</v>
      </c>
      <c r="P76" s="12">
        <v>1079071</v>
      </c>
      <c r="Q76" s="11">
        <v>236</v>
      </c>
      <c r="R76" s="12">
        <v>20687269</v>
      </c>
      <c r="S76" s="11">
        <v>3</v>
      </c>
      <c r="T76" s="12">
        <v>2473889</v>
      </c>
      <c r="U76" s="11">
        <v>1</v>
      </c>
      <c r="V76" s="12">
        <v>75990</v>
      </c>
      <c r="W76" s="11">
        <v>4</v>
      </c>
      <c r="X76" s="12">
        <v>12310099</v>
      </c>
      <c r="Y76" s="11">
        <v>12</v>
      </c>
      <c r="Z76" s="97">
        <v>46957087</v>
      </c>
      <c r="AA76" s="11">
        <v>24</v>
      </c>
      <c r="AB76" s="12">
        <v>4617941</v>
      </c>
      <c r="AD76" s="11">
        <v>1945</v>
      </c>
      <c r="AE76" s="90">
        <v>0.87415730337078656</v>
      </c>
      <c r="AF76" s="12">
        <v>140915810</v>
      </c>
      <c r="AG76" s="101">
        <v>0.57615529389100995</v>
      </c>
      <c r="AH76" s="11">
        <v>239</v>
      </c>
      <c r="AI76" s="12">
        <v>23161158</v>
      </c>
      <c r="AJ76" s="11">
        <v>41</v>
      </c>
      <c r="AK76" s="97">
        <v>80502595</v>
      </c>
      <c r="AM76" s="11">
        <v>1927</v>
      </c>
      <c r="AN76" s="12">
        <v>139836739</v>
      </c>
      <c r="AO76" s="11">
        <v>298</v>
      </c>
      <c r="AP76" s="97">
        <v>103785753</v>
      </c>
      <c r="AR76" s="11">
        <v>2225</v>
      </c>
      <c r="AS76" s="97">
        <v>244579563</v>
      </c>
      <c r="AU76" s="91">
        <f t="shared" si="3"/>
        <v>15</v>
      </c>
      <c r="AV76" s="91">
        <f t="shared" si="4"/>
        <v>10</v>
      </c>
      <c r="AX76" s="91">
        <f t="shared" ref="AX76:AX139" si="5">IF(D76 = "SPLIT", "",COUNTIFS(D$11:D$350,D76,I$11:I$350,"&gt;"&amp;I76)+1)</f>
        <v>47</v>
      </c>
    </row>
    <row r="77" spans="1:50" hidden="1" x14ac:dyDescent="0.3">
      <c r="A77" s="50">
        <v>540046</v>
      </c>
      <c r="B77" s="6" t="s">
        <v>113</v>
      </c>
      <c r="C77" s="6" t="s">
        <v>112</v>
      </c>
      <c r="D77" s="6" t="s">
        <v>46</v>
      </c>
      <c r="E77" s="50">
        <v>8</v>
      </c>
      <c r="F77" s="6">
        <v>16</v>
      </c>
      <c r="G77" s="7">
        <v>1373600</v>
      </c>
      <c r="H77" s="6">
        <v>2</v>
      </c>
      <c r="I77" s="89">
        <v>0.1111111111111111</v>
      </c>
      <c r="J77" s="7">
        <v>75600</v>
      </c>
      <c r="K77" s="6">
        <v>18</v>
      </c>
      <c r="L77" s="7">
        <v>1449200</v>
      </c>
      <c r="M77" s="6">
        <v>4</v>
      </c>
      <c r="N77" s="7">
        <v>530200</v>
      </c>
      <c r="O77" s="6">
        <v>0</v>
      </c>
      <c r="P77" s="7">
        <v>0</v>
      </c>
      <c r="Q77" s="6">
        <v>13</v>
      </c>
      <c r="R77" s="7">
        <v>1781000</v>
      </c>
      <c r="S77" s="6">
        <v>0</v>
      </c>
      <c r="T77" s="7">
        <v>0</v>
      </c>
      <c r="U77" s="6">
        <v>0</v>
      </c>
      <c r="V77" s="7">
        <v>0</v>
      </c>
      <c r="W77" s="6">
        <v>1</v>
      </c>
      <c r="X77" s="7">
        <v>164000</v>
      </c>
      <c r="Y77" s="6">
        <v>1</v>
      </c>
      <c r="Z77" s="7">
        <v>90400</v>
      </c>
      <c r="AA77" s="6">
        <v>0</v>
      </c>
      <c r="AB77" s="7">
        <v>0</v>
      </c>
      <c r="AD77" s="6">
        <v>22</v>
      </c>
      <c r="AE77" s="89">
        <v>0.59459459459459463</v>
      </c>
      <c r="AF77" s="7">
        <v>1979400</v>
      </c>
      <c r="AG77" s="89">
        <v>0.49302580452326389</v>
      </c>
      <c r="AH77" s="6">
        <v>13</v>
      </c>
      <c r="AI77" s="7">
        <v>1781000</v>
      </c>
      <c r="AJ77" s="6">
        <v>2</v>
      </c>
      <c r="AK77" s="7">
        <v>254400</v>
      </c>
      <c r="AM77" s="6">
        <v>22</v>
      </c>
      <c r="AN77" s="7">
        <v>1979400</v>
      </c>
      <c r="AO77" s="6">
        <v>15</v>
      </c>
      <c r="AP77" s="7">
        <v>2035400</v>
      </c>
      <c r="AR77" s="6">
        <v>37</v>
      </c>
      <c r="AS77" s="7">
        <v>4014800</v>
      </c>
      <c r="AU77" s="50">
        <f t="shared" si="3"/>
        <v>132</v>
      </c>
      <c r="AV77" s="50">
        <f t="shared" si="4"/>
        <v>127</v>
      </c>
      <c r="AX77" s="50">
        <f t="shared" si="5"/>
        <v>112</v>
      </c>
    </row>
    <row r="78" spans="1:50" hidden="1" x14ac:dyDescent="0.3">
      <c r="A78" s="51">
        <v>540226</v>
      </c>
      <c r="B78" s="9" t="s">
        <v>111</v>
      </c>
      <c r="C78" s="9" t="s">
        <v>112</v>
      </c>
      <c r="D78" s="9" t="s">
        <v>44</v>
      </c>
      <c r="E78" s="51">
        <v>8</v>
      </c>
      <c r="F78" s="9">
        <v>740</v>
      </c>
      <c r="G78" s="10">
        <v>47167177</v>
      </c>
      <c r="H78" s="9">
        <v>263</v>
      </c>
      <c r="I78" s="88">
        <v>0.26221335992023931</v>
      </c>
      <c r="J78" s="10">
        <v>6523170</v>
      </c>
      <c r="K78" s="9">
        <v>1003</v>
      </c>
      <c r="L78" s="10">
        <v>53690347</v>
      </c>
      <c r="M78" s="9">
        <v>2</v>
      </c>
      <c r="N78" s="10">
        <v>142800</v>
      </c>
      <c r="O78" s="9">
        <v>10</v>
      </c>
      <c r="P78" s="10">
        <v>2615800</v>
      </c>
      <c r="Q78" s="9">
        <v>46</v>
      </c>
      <c r="R78" s="10">
        <v>6268400</v>
      </c>
      <c r="S78" s="9">
        <v>11</v>
      </c>
      <c r="T78" s="10">
        <v>1237083</v>
      </c>
      <c r="U78" s="9">
        <v>1</v>
      </c>
      <c r="V78" s="10">
        <v>137400</v>
      </c>
      <c r="W78" s="9">
        <v>0</v>
      </c>
      <c r="X78" s="10">
        <v>0</v>
      </c>
      <c r="Y78" s="9">
        <v>5</v>
      </c>
      <c r="Z78" s="95">
        <v>3911400</v>
      </c>
      <c r="AA78" s="9">
        <v>16</v>
      </c>
      <c r="AB78" s="10">
        <v>2488400</v>
      </c>
      <c r="AD78" s="9">
        <v>1015</v>
      </c>
      <c r="AE78" s="88">
        <v>0.92778793418647165</v>
      </c>
      <c r="AF78" s="10">
        <v>56448947</v>
      </c>
      <c r="AG78" s="96">
        <v>0.80078935612639401</v>
      </c>
      <c r="AH78" s="9">
        <v>57</v>
      </c>
      <c r="AI78" s="10">
        <v>7505483</v>
      </c>
      <c r="AJ78" s="9">
        <v>22</v>
      </c>
      <c r="AK78" s="95">
        <v>6537200</v>
      </c>
      <c r="AM78" s="9">
        <v>1005</v>
      </c>
      <c r="AN78" s="10">
        <v>53833147</v>
      </c>
      <c r="AO78" s="9">
        <v>89</v>
      </c>
      <c r="AP78" s="95">
        <v>16658483</v>
      </c>
      <c r="AR78" s="9">
        <v>1094</v>
      </c>
      <c r="AS78" s="95">
        <v>70491630</v>
      </c>
      <c r="AU78" s="51">
        <f t="shared" si="3"/>
        <v>18</v>
      </c>
      <c r="AV78" s="51">
        <f t="shared" si="4"/>
        <v>24</v>
      </c>
      <c r="AX78" s="51">
        <f t="shared" si="5"/>
        <v>37</v>
      </c>
    </row>
    <row r="79" spans="1:50" hidden="1" x14ac:dyDescent="0.3">
      <c r="A79" s="50">
        <v>540276</v>
      </c>
      <c r="B79" s="6" t="s">
        <v>114</v>
      </c>
      <c r="C79" s="6" t="s">
        <v>112</v>
      </c>
      <c r="D79" s="6" t="s">
        <v>46</v>
      </c>
      <c r="E79" s="50">
        <v>8</v>
      </c>
      <c r="F79" s="6">
        <v>1</v>
      </c>
      <c r="G79" s="7">
        <v>56600</v>
      </c>
      <c r="H79" s="6">
        <v>0</v>
      </c>
      <c r="I79" s="89">
        <v>0</v>
      </c>
      <c r="J79" s="7">
        <v>0</v>
      </c>
      <c r="K79" s="6">
        <v>1</v>
      </c>
      <c r="L79" s="7">
        <v>56600</v>
      </c>
      <c r="M79" s="6">
        <v>0</v>
      </c>
      <c r="N79" s="7">
        <v>0</v>
      </c>
      <c r="O79" s="6">
        <v>0</v>
      </c>
      <c r="P79" s="7">
        <v>0</v>
      </c>
      <c r="Q79" s="6">
        <v>4</v>
      </c>
      <c r="R79" s="7">
        <v>759400</v>
      </c>
      <c r="S79" s="6">
        <v>0</v>
      </c>
      <c r="T79" s="7">
        <v>0</v>
      </c>
      <c r="U79" s="6">
        <v>0</v>
      </c>
      <c r="V79" s="7">
        <v>0</v>
      </c>
      <c r="W79" s="6">
        <v>0</v>
      </c>
      <c r="X79" s="7">
        <v>0</v>
      </c>
      <c r="Y79" s="6">
        <v>2</v>
      </c>
      <c r="Z79" s="7">
        <v>898800</v>
      </c>
      <c r="AA79" s="6">
        <v>0</v>
      </c>
      <c r="AB79" s="7">
        <v>0</v>
      </c>
      <c r="AD79" s="6">
        <v>1</v>
      </c>
      <c r="AE79" s="89">
        <v>0.14285714285714279</v>
      </c>
      <c r="AF79" s="7">
        <v>56600</v>
      </c>
      <c r="AG79" s="89">
        <v>3.3006764637275483E-2</v>
      </c>
      <c r="AH79" s="6">
        <v>4</v>
      </c>
      <c r="AI79" s="7">
        <v>759400</v>
      </c>
      <c r="AJ79" s="6">
        <v>2</v>
      </c>
      <c r="AK79" s="7">
        <v>898800</v>
      </c>
      <c r="AM79" s="6">
        <v>1</v>
      </c>
      <c r="AN79" s="7">
        <v>56600</v>
      </c>
      <c r="AO79" s="6">
        <v>6</v>
      </c>
      <c r="AP79" s="7">
        <v>1658200</v>
      </c>
      <c r="AR79" s="6">
        <v>7</v>
      </c>
      <c r="AS79" s="7">
        <v>1714800</v>
      </c>
      <c r="AU79" s="50">
        <f t="shared" si="3"/>
        <v>194</v>
      </c>
      <c r="AV79" s="50">
        <f t="shared" si="4"/>
        <v>161</v>
      </c>
      <c r="AX79" s="50">
        <f t="shared" si="5"/>
        <v>177</v>
      </c>
    </row>
    <row r="80" spans="1:50" hidden="1" x14ac:dyDescent="0.3">
      <c r="A80" s="52"/>
      <c r="B80" s="11"/>
      <c r="C80" s="11" t="s">
        <v>112</v>
      </c>
      <c r="D80" s="11" t="s">
        <v>2</v>
      </c>
      <c r="E80" s="52">
        <v>8</v>
      </c>
      <c r="F80" s="11">
        <v>757</v>
      </c>
      <c r="G80" s="12">
        <v>48597377</v>
      </c>
      <c r="H80" s="11">
        <v>265</v>
      </c>
      <c r="I80" s="90">
        <v>0.25929549902152638</v>
      </c>
      <c r="J80" s="12">
        <v>6598770</v>
      </c>
      <c r="K80" s="11">
        <v>1022</v>
      </c>
      <c r="L80" s="12">
        <v>55196147</v>
      </c>
      <c r="M80" s="11">
        <v>6</v>
      </c>
      <c r="N80" s="12">
        <v>673000</v>
      </c>
      <c r="O80" s="11">
        <v>10</v>
      </c>
      <c r="P80" s="12">
        <v>2615800</v>
      </c>
      <c r="Q80" s="11">
        <v>63</v>
      </c>
      <c r="R80" s="12">
        <v>8808800</v>
      </c>
      <c r="S80" s="11">
        <v>11</v>
      </c>
      <c r="T80" s="12">
        <v>1237083</v>
      </c>
      <c r="U80" s="11">
        <v>1</v>
      </c>
      <c r="V80" s="12">
        <v>137400</v>
      </c>
      <c r="W80" s="11">
        <v>1</v>
      </c>
      <c r="X80" s="12">
        <v>164000</v>
      </c>
      <c r="Y80" s="11">
        <v>8</v>
      </c>
      <c r="Z80" s="97">
        <v>4900600</v>
      </c>
      <c r="AA80" s="11">
        <v>16</v>
      </c>
      <c r="AB80" s="12">
        <v>2488400</v>
      </c>
      <c r="AD80" s="11">
        <v>1038</v>
      </c>
      <c r="AE80" s="90">
        <v>0.91212653778558872</v>
      </c>
      <c r="AF80" s="12">
        <v>58484947</v>
      </c>
      <c r="AG80" s="101">
        <v>0.76730521142206709</v>
      </c>
      <c r="AH80" s="11">
        <v>74</v>
      </c>
      <c r="AI80" s="12">
        <v>10045883</v>
      </c>
      <c r="AJ80" s="11">
        <v>26</v>
      </c>
      <c r="AK80" s="97">
        <v>7690400</v>
      </c>
      <c r="AM80" s="11">
        <v>1028</v>
      </c>
      <c r="AN80" s="12">
        <v>55869147</v>
      </c>
      <c r="AO80" s="11">
        <v>110</v>
      </c>
      <c r="AP80" s="97">
        <v>20352083</v>
      </c>
      <c r="AR80" s="11">
        <v>1138</v>
      </c>
      <c r="AS80" s="97">
        <v>76221230</v>
      </c>
      <c r="AU80" s="91">
        <f t="shared" si="3"/>
        <v>26</v>
      </c>
      <c r="AV80" s="91">
        <f t="shared" si="4"/>
        <v>35</v>
      </c>
      <c r="AX80" s="91">
        <f t="shared" si="5"/>
        <v>26</v>
      </c>
    </row>
    <row r="81" spans="1:50" hidden="1" x14ac:dyDescent="0.3">
      <c r="A81" s="50">
        <v>540048</v>
      </c>
      <c r="B81" s="6" t="s">
        <v>117</v>
      </c>
      <c r="C81" s="6" t="s">
        <v>116</v>
      </c>
      <c r="D81" s="6" t="s">
        <v>46</v>
      </c>
      <c r="E81" s="50">
        <v>11</v>
      </c>
      <c r="F81" s="6">
        <v>8</v>
      </c>
      <c r="G81" s="7">
        <v>783400</v>
      </c>
      <c r="H81" s="6">
        <v>0</v>
      </c>
      <c r="I81" s="89">
        <v>0</v>
      </c>
      <c r="J81" s="7">
        <v>0</v>
      </c>
      <c r="K81" s="6">
        <v>8</v>
      </c>
      <c r="L81" s="7">
        <v>783400</v>
      </c>
      <c r="M81" s="6">
        <v>2</v>
      </c>
      <c r="N81" s="7">
        <v>75000</v>
      </c>
      <c r="O81" s="6">
        <v>0</v>
      </c>
      <c r="P81" s="7">
        <v>0</v>
      </c>
      <c r="Q81" s="6">
        <v>4</v>
      </c>
      <c r="R81" s="7">
        <v>257700</v>
      </c>
      <c r="S81" s="6">
        <v>0</v>
      </c>
      <c r="T81" s="7">
        <v>0</v>
      </c>
      <c r="U81" s="6">
        <v>0</v>
      </c>
      <c r="V81" s="7">
        <v>0</v>
      </c>
      <c r="W81" s="6">
        <v>0</v>
      </c>
      <c r="X81" s="7">
        <v>0</v>
      </c>
      <c r="Y81" s="99">
        <v>2</v>
      </c>
      <c r="Z81" s="95">
        <v>7250000</v>
      </c>
      <c r="AA81" s="6">
        <v>1</v>
      </c>
      <c r="AB81" s="7">
        <v>348300</v>
      </c>
      <c r="AD81" s="6">
        <v>10</v>
      </c>
      <c r="AE81" s="96">
        <v>0.58823529411764708</v>
      </c>
      <c r="AF81" s="7">
        <v>858400</v>
      </c>
      <c r="AG81" s="96">
        <v>9.8503626181951714E-2</v>
      </c>
      <c r="AH81" s="6">
        <v>4</v>
      </c>
      <c r="AI81" s="7">
        <v>257700</v>
      </c>
      <c r="AJ81" s="99">
        <v>3</v>
      </c>
      <c r="AK81" s="95">
        <v>7598300</v>
      </c>
      <c r="AM81" s="6">
        <v>10</v>
      </c>
      <c r="AN81" s="7">
        <v>858400</v>
      </c>
      <c r="AO81" s="6">
        <v>6</v>
      </c>
      <c r="AP81" s="95">
        <v>7856000</v>
      </c>
      <c r="AR81" s="99">
        <v>17</v>
      </c>
      <c r="AS81" s="95">
        <v>8714400</v>
      </c>
      <c r="AU81" s="50">
        <f t="shared" si="3"/>
        <v>180</v>
      </c>
      <c r="AV81" s="50">
        <f t="shared" si="4"/>
        <v>83</v>
      </c>
      <c r="AX81" s="50">
        <f t="shared" si="5"/>
        <v>177</v>
      </c>
    </row>
    <row r="82" spans="1:50" hidden="1" x14ac:dyDescent="0.3">
      <c r="A82" s="51">
        <v>540047</v>
      </c>
      <c r="B82" s="9" t="s">
        <v>115</v>
      </c>
      <c r="C82" s="9" t="s">
        <v>116</v>
      </c>
      <c r="D82" s="9" t="s">
        <v>44</v>
      </c>
      <c r="E82" s="51">
        <v>11</v>
      </c>
      <c r="F82" s="9">
        <v>165</v>
      </c>
      <c r="G82" s="10">
        <v>10228650</v>
      </c>
      <c r="H82" s="9">
        <v>59</v>
      </c>
      <c r="I82" s="88">
        <v>0.26339285714285721</v>
      </c>
      <c r="J82" s="10">
        <v>645900</v>
      </c>
      <c r="K82" s="9">
        <v>224</v>
      </c>
      <c r="L82" s="10">
        <v>10874550</v>
      </c>
      <c r="M82" s="9">
        <v>1</v>
      </c>
      <c r="N82" s="10">
        <v>131000</v>
      </c>
      <c r="O82" s="9">
        <v>0</v>
      </c>
      <c r="P82" s="10">
        <v>0</v>
      </c>
      <c r="Q82" s="9">
        <v>11</v>
      </c>
      <c r="R82" s="10">
        <v>2658800</v>
      </c>
      <c r="S82" s="9">
        <v>2</v>
      </c>
      <c r="T82" s="10">
        <v>9461200</v>
      </c>
      <c r="U82" s="9">
        <v>1</v>
      </c>
      <c r="V82" s="10">
        <v>78900</v>
      </c>
      <c r="W82" s="9">
        <v>0</v>
      </c>
      <c r="X82" s="10">
        <v>0</v>
      </c>
      <c r="Y82" s="9">
        <v>0</v>
      </c>
      <c r="Z82" s="10">
        <v>0</v>
      </c>
      <c r="AA82" s="9">
        <v>2</v>
      </c>
      <c r="AB82" s="10">
        <v>57900</v>
      </c>
      <c r="AD82" s="9">
        <v>225</v>
      </c>
      <c r="AE82" s="102">
        <v>0.93360995850622408</v>
      </c>
      <c r="AF82" s="10">
        <v>11005550</v>
      </c>
      <c r="AG82" s="102">
        <v>0.47310568364761091</v>
      </c>
      <c r="AH82" s="9">
        <v>13</v>
      </c>
      <c r="AI82" s="10">
        <v>12120000</v>
      </c>
      <c r="AJ82" s="9">
        <v>3</v>
      </c>
      <c r="AK82" s="10">
        <v>136800</v>
      </c>
      <c r="AM82" s="9">
        <v>225</v>
      </c>
      <c r="AN82" s="10">
        <v>11005550</v>
      </c>
      <c r="AO82" s="9">
        <v>16</v>
      </c>
      <c r="AP82" s="10">
        <v>12256800</v>
      </c>
      <c r="AR82" s="9">
        <v>241</v>
      </c>
      <c r="AS82" s="10">
        <v>23262350</v>
      </c>
      <c r="AU82" s="51">
        <f t="shared" si="3"/>
        <v>54</v>
      </c>
      <c r="AV82" s="51">
        <f t="shared" si="4"/>
        <v>46</v>
      </c>
      <c r="AX82" s="51">
        <f t="shared" si="5"/>
        <v>36</v>
      </c>
    </row>
    <row r="83" spans="1:50" hidden="1" x14ac:dyDescent="0.3">
      <c r="A83" s="50">
        <v>540049</v>
      </c>
      <c r="B83" s="6" t="s">
        <v>118</v>
      </c>
      <c r="C83" s="6" t="s">
        <v>116</v>
      </c>
      <c r="D83" s="6" t="s">
        <v>46</v>
      </c>
      <c r="E83" s="50">
        <v>11</v>
      </c>
      <c r="F83" s="6">
        <v>112</v>
      </c>
      <c r="G83" s="7">
        <v>3128760</v>
      </c>
      <c r="H83" s="6">
        <v>16</v>
      </c>
      <c r="I83" s="89">
        <v>0.125</v>
      </c>
      <c r="J83" s="7">
        <v>268160</v>
      </c>
      <c r="K83" s="6">
        <v>128</v>
      </c>
      <c r="L83" s="7">
        <v>3396920</v>
      </c>
      <c r="M83" s="6">
        <v>4</v>
      </c>
      <c r="N83" s="7">
        <v>147800</v>
      </c>
      <c r="O83" s="6">
        <v>0</v>
      </c>
      <c r="P83" s="7">
        <v>0</v>
      </c>
      <c r="Q83" s="6">
        <v>37</v>
      </c>
      <c r="R83" s="95">
        <v>6340180</v>
      </c>
      <c r="S83" s="6">
        <v>1</v>
      </c>
      <c r="T83" s="7">
        <v>8800</v>
      </c>
      <c r="U83" s="6">
        <v>0</v>
      </c>
      <c r="V83" s="7">
        <v>0</v>
      </c>
      <c r="W83" s="6">
        <v>0</v>
      </c>
      <c r="X83" s="7">
        <v>0</v>
      </c>
      <c r="Y83" s="6">
        <v>1</v>
      </c>
      <c r="Z83" s="7">
        <v>230100</v>
      </c>
      <c r="AA83" s="6">
        <v>3</v>
      </c>
      <c r="AB83" s="7">
        <v>435900</v>
      </c>
      <c r="AD83" s="6">
        <v>132</v>
      </c>
      <c r="AE83" s="105">
        <v>0.75862068965517238</v>
      </c>
      <c r="AF83" s="7">
        <v>3544720</v>
      </c>
      <c r="AG83" s="96">
        <v>0.33568377889523376</v>
      </c>
      <c r="AH83" s="6">
        <v>38</v>
      </c>
      <c r="AI83" s="95">
        <v>6348980</v>
      </c>
      <c r="AJ83" s="6">
        <v>4</v>
      </c>
      <c r="AK83" s="7">
        <v>666000</v>
      </c>
      <c r="AM83" s="6">
        <v>132</v>
      </c>
      <c r="AN83" s="7">
        <v>3544720</v>
      </c>
      <c r="AO83" s="6">
        <v>42</v>
      </c>
      <c r="AP83" s="95">
        <v>7014980</v>
      </c>
      <c r="AR83" s="6">
        <v>174</v>
      </c>
      <c r="AS83" s="95">
        <v>10559700</v>
      </c>
      <c r="AU83" s="50">
        <f t="shared" si="3"/>
        <v>41</v>
      </c>
      <c r="AV83" s="50">
        <f t="shared" si="4"/>
        <v>75</v>
      </c>
      <c r="AX83" s="50">
        <f t="shared" si="5"/>
        <v>106</v>
      </c>
    </row>
    <row r="84" spans="1:50" hidden="1" x14ac:dyDescent="0.3">
      <c r="A84" s="50">
        <v>540014</v>
      </c>
      <c r="B84" s="6" t="s">
        <v>67</v>
      </c>
      <c r="C84" s="6" t="s">
        <v>116</v>
      </c>
      <c r="D84" s="6" t="s">
        <v>68</v>
      </c>
      <c r="E84" s="50">
        <v>11</v>
      </c>
      <c r="F84" s="6">
        <v>101</v>
      </c>
      <c r="G84" s="7">
        <v>9912500</v>
      </c>
      <c r="H84" s="6">
        <v>0</v>
      </c>
      <c r="I84" s="89">
        <v>0</v>
      </c>
      <c r="J84" s="7">
        <v>0</v>
      </c>
      <c r="K84" s="6">
        <v>101</v>
      </c>
      <c r="L84" s="7">
        <v>9912500</v>
      </c>
      <c r="M84" s="6">
        <v>15</v>
      </c>
      <c r="N84" s="7">
        <v>1262700</v>
      </c>
      <c r="O84" s="6">
        <v>0</v>
      </c>
      <c r="P84" s="7">
        <v>0</v>
      </c>
      <c r="Q84" s="6">
        <v>5</v>
      </c>
      <c r="R84" s="7">
        <v>435700</v>
      </c>
      <c r="S84" s="6">
        <v>1</v>
      </c>
      <c r="T84" s="7">
        <v>6241698</v>
      </c>
      <c r="U84" s="6">
        <v>0</v>
      </c>
      <c r="V84" s="7">
        <v>0</v>
      </c>
      <c r="W84" s="6">
        <v>2</v>
      </c>
      <c r="X84" s="7">
        <v>4354700</v>
      </c>
      <c r="Y84" s="99">
        <v>2</v>
      </c>
      <c r="Z84" s="95">
        <v>7466600</v>
      </c>
      <c r="AA84" s="6">
        <v>2</v>
      </c>
      <c r="AB84" s="7">
        <v>427500</v>
      </c>
      <c r="AD84" s="6">
        <v>116</v>
      </c>
      <c r="AE84" s="96">
        <v>0.90625</v>
      </c>
      <c r="AF84" s="7">
        <v>11175200</v>
      </c>
      <c r="AG84" s="96">
        <v>0.3712518601295528</v>
      </c>
      <c r="AH84" s="6">
        <v>6</v>
      </c>
      <c r="AI84" s="7">
        <v>6677398</v>
      </c>
      <c r="AJ84" s="99">
        <v>6</v>
      </c>
      <c r="AK84" s="95">
        <v>12248800</v>
      </c>
      <c r="AM84" s="6">
        <v>116</v>
      </c>
      <c r="AN84" s="7">
        <v>11175200</v>
      </c>
      <c r="AO84" s="99">
        <v>12</v>
      </c>
      <c r="AP84" s="95">
        <v>18926198</v>
      </c>
      <c r="AR84" s="99">
        <v>128</v>
      </c>
      <c r="AS84" s="95">
        <v>30101398</v>
      </c>
      <c r="AU84" s="50" t="str">
        <f t="shared" si="3"/>
        <v/>
      </c>
      <c r="AV84" s="50" t="str">
        <f t="shared" si="4"/>
        <v/>
      </c>
      <c r="AX84" s="50" t="str">
        <f t="shared" si="5"/>
        <v/>
      </c>
    </row>
    <row r="85" spans="1:50" hidden="1" x14ac:dyDescent="0.3">
      <c r="A85" s="52"/>
      <c r="B85" s="11"/>
      <c r="C85" s="11" t="s">
        <v>116</v>
      </c>
      <c r="D85" s="11" t="s">
        <v>2</v>
      </c>
      <c r="E85" s="52">
        <v>11</v>
      </c>
      <c r="F85" s="11">
        <v>386</v>
      </c>
      <c r="G85" s="12">
        <v>24053310</v>
      </c>
      <c r="H85" s="11">
        <v>75</v>
      </c>
      <c r="I85" s="90">
        <v>0.1626898047722343</v>
      </c>
      <c r="J85" s="12">
        <v>914060</v>
      </c>
      <c r="K85" s="11">
        <v>461</v>
      </c>
      <c r="L85" s="12">
        <v>24967370</v>
      </c>
      <c r="M85" s="11">
        <v>22</v>
      </c>
      <c r="N85" s="12">
        <v>1616500</v>
      </c>
      <c r="O85" s="11">
        <v>0</v>
      </c>
      <c r="P85" s="12">
        <v>0</v>
      </c>
      <c r="Q85" s="11">
        <v>57</v>
      </c>
      <c r="R85" s="97">
        <v>9692380</v>
      </c>
      <c r="S85" s="11">
        <v>4</v>
      </c>
      <c r="T85" s="12">
        <v>15711698</v>
      </c>
      <c r="U85" s="11">
        <v>1</v>
      </c>
      <c r="V85" s="12">
        <v>78900</v>
      </c>
      <c r="W85" s="11">
        <v>2</v>
      </c>
      <c r="X85" s="12">
        <v>4354700</v>
      </c>
      <c r="Y85" s="100">
        <v>5</v>
      </c>
      <c r="Z85" s="97">
        <v>14946700</v>
      </c>
      <c r="AA85" s="11">
        <v>8</v>
      </c>
      <c r="AB85" s="12">
        <v>1269600</v>
      </c>
      <c r="AD85" s="11">
        <v>483</v>
      </c>
      <c r="AE85" s="101">
        <v>0.86250000000000004</v>
      </c>
      <c r="AF85" s="12">
        <v>26583870</v>
      </c>
      <c r="AG85" s="101">
        <v>0.36597821565418626</v>
      </c>
      <c r="AH85" s="11">
        <v>61</v>
      </c>
      <c r="AI85" s="97">
        <v>25404078</v>
      </c>
      <c r="AJ85" s="100">
        <v>16</v>
      </c>
      <c r="AK85" s="97">
        <v>20649900</v>
      </c>
      <c r="AM85" s="11">
        <v>483</v>
      </c>
      <c r="AN85" s="12">
        <v>26583870</v>
      </c>
      <c r="AO85" s="11">
        <v>75</v>
      </c>
      <c r="AP85" s="97">
        <v>46053978</v>
      </c>
      <c r="AR85" s="100">
        <v>560</v>
      </c>
      <c r="AS85" s="97">
        <v>72637848</v>
      </c>
      <c r="AU85" s="91">
        <f t="shared" si="3"/>
        <v>48</v>
      </c>
      <c r="AV85" s="91">
        <f t="shared" si="4"/>
        <v>36</v>
      </c>
      <c r="AX85" s="91">
        <f t="shared" si="5"/>
        <v>48</v>
      </c>
    </row>
    <row r="86" spans="1:50" hidden="1" x14ac:dyDescent="0.3">
      <c r="A86" s="51">
        <v>540051</v>
      </c>
      <c r="B86" s="9" t="s">
        <v>119</v>
      </c>
      <c r="C86" s="9" t="s">
        <v>120</v>
      </c>
      <c r="D86" s="9" t="s">
        <v>44</v>
      </c>
      <c r="E86" s="51">
        <v>8</v>
      </c>
      <c r="F86" s="9">
        <v>324</v>
      </c>
      <c r="G86" s="10">
        <v>19665857</v>
      </c>
      <c r="H86" s="9">
        <v>148</v>
      </c>
      <c r="I86" s="88">
        <v>0.3135593220338983</v>
      </c>
      <c r="J86" s="10">
        <v>2437962</v>
      </c>
      <c r="K86" s="9">
        <v>472</v>
      </c>
      <c r="L86" s="10">
        <v>22103819</v>
      </c>
      <c r="M86" s="9">
        <v>1</v>
      </c>
      <c r="N86" s="10">
        <v>21800</v>
      </c>
      <c r="O86" s="9">
        <v>1</v>
      </c>
      <c r="P86" s="10">
        <v>40000</v>
      </c>
      <c r="Q86" s="9">
        <v>52</v>
      </c>
      <c r="R86" s="10">
        <v>9905284</v>
      </c>
      <c r="S86" s="9">
        <v>5</v>
      </c>
      <c r="T86" s="10">
        <v>6930600</v>
      </c>
      <c r="U86" s="9">
        <v>0</v>
      </c>
      <c r="V86" s="10">
        <v>0</v>
      </c>
      <c r="W86" s="9">
        <v>0</v>
      </c>
      <c r="X86" s="10">
        <v>0</v>
      </c>
      <c r="Y86" s="9">
        <v>0</v>
      </c>
      <c r="Z86" s="10">
        <v>0</v>
      </c>
      <c r="AA86" s="9">
        <v>10</v>
      </c>
      <c r="AB86" s="10">
        <v>1638740</v>
      </c>
      <c r="AD86" s="9">
        <v>474</v>
      </c>
      <c r="AE86" s="88">
        <v>0.87615526802218113</v>
      </c>
      <c r="AF86" s="10">
        <v>22165619</v>
      </c>
      <c r="AG86" s="88">
        <v>0.54541059215615417</v>
      </c>
      <c r="AH86" s="9">
        <v>57</v>
      </c>
      <c r="AI86" s="10">
        <v>16835884</v>
      </c>
      <c r="AJ86" s="9">
        <v>10</v>
      </c>
      <c r="AK86" s="10">
        <v>1638740</v>
      </c>
      <c r="AM86" s="9">
        <v>473</v>
      </c>
      <c r="AN86" s="10">
        <v>22125619</v>
      </c>
      <c r="AO86" s="9">
        <v>68</v>
      </c>
      <c r="AP86" s="10">
        <v>18514624</v>
      </c>
      <c r="AR86" s="9">
        <v>541</v>
      </c>
      <c r="AS86" s="10">
        <v>40640243</v>
      </c>
      <c r="AU86" s="51">
        <f t="shared" si="3"/>
        <v>38</v>
      </c>
      <c r="AV86" s="51">
        <f t="shared" si="4"/>
        <v>37</v>
      </c>
      <c r="AX86" s="51">
        <f t="shared" si="5"/>
        <v>20</v>
      </c>
    </row>
    <row r="87" spans="1:50" hidden="1" x14ac:dyDescent="0.3">
      <c r="A87" s="50">
        <v>540052</v>
      </c>
      <c r="B87" s="6" t="s">
        <v>121</v>
      </c>
      <c r="C87" s="6" t="s">
        <v>120</v>
      </c>
      <c r="D87" s="6" t="s">
        <v>46</v>
      </c>
      <c r="E87" s="50">
        <v>8</v>
      </c>
      <c r="F87" s="6">
        <v>23</v>
      </c>
      <c r="G87" s="7">
        <v>1413000</v>
      </c>
      <c r="H87" s="6">
        <v>26</v>
      </c>
      <c r="I87" s="89">
        <v>0.53061224489795922</v>
      </c>
      <c r="J87" s="7">
        <v>385900</v>
      </c>
      <c r="K87" s="6">
        <v>49</v>
      </c>
      <c r="L87" s="7">
        <v>1798900</v>
      </c>
      <c r="M87" s="6">
        <v>2</v>
      </c>
      <c r="N87" s="7">
        <v>87700</v>
      </c>
      <c r="O87" s="6">
        <v>1</v>
      </c>
      <c r="P87" s="7">
        <v>3010900</v>
      </c>
      <c r="Q87" s="99">
        <v>22</v>
      </c>
      <c r="R87" s="95">
        <v>12203306</v>
      </c>
      <c r="S87" s="6">
        <v>2</v>
      </c>
      <c r="T87" s="7">
        <v>657300</v>
      </c>
      <c r="U87" s="6">
        <v>0</v>
      </c>
      <c r="V87" s="7">
        <v>0</v>
      </c>
      <c r="W87" s="6">
        <v>0</v>
      </c>
      <c r="X87" s="7">
        <v>0</v>
      </c>
      <c r="Y87" s="99">
        <v>3</v>
      </c>
      <c r="Z87" s="95">
        <v>4919100</v>
      </c>
      <c r="AA87" s="6">
        <v>2</v>
      </c>
      <c r="AB87" s="7">
        <v>153910</v>
      </c>
      <c r="AD87" s="6">
        <v>52</v>
      </c>
      <c r="AE87" s="89">
        <v>0.64197530864197527</v>
      </c>
      <c r="AF87" s="7">
        <v>4897500</v>
      </c>
      <c r="AG87" s="96">
        <v>0.21450988203993182</v>
      </c>
      <c r="AH87" s="99">
        <v>24</v>
      </c>
      <c r="AI87" s="95">
        <v>12860606</v>
      </c>
      <c r="AJ87" s="99">
        <v>5</v>
      </c>
      <c r="AK87" s="95">
        <v>5073010</v>
      </c>
      <c r="AM87" s="6">
        <v>51</v>
      </c>
      <c r="AN87" s="7">
        <v>1886600</v>
      </c>
      <c r="AO87" s="6">
        <v>30</v>
      </c>
      <c r="AP87" s="95">
        <v>20944516</v>
      </c>
      <c r="AR87" s="6">
        <v>81</v>
      </c>
      <c r="AS87" s="95">
        <v>22831116</v>
      </c>
      <c r="AU87" s="50">
        <f t="shared" si="3"/>
        <v>84</v>
      </c>
      <c r="AV87" s="50">
        <f t="shared" si="4"/>
        <v>46</v>
      </c>
      <c r="AX87" s="50">
        <f t="shared" si="5"/>
        <v>11</v>
      </c>
    </row>
    <row r="88" spans="1:50" hidden="1" x14ac:dyDescent="0.3">
      <c r="A88" s="50">
        <v>540245</v>
      </c>
      <c r="B88" s="6" t="s">
        <v>122</v>
      </c>
      <c r="C88" s="6" t="s">
        <v>120</v>
      </c>
      <c r="D88" s="6" t="s">
        <v>46</v>
      </c>
      <c r="E88" s="50">
        <v>8</v>
      </c>
      <c r="F88" s="6">
        <v>2</v>
      </c>
      <c r="G88" s="7">
        <v>184300</v>
      </c>
      <c r="H88" s="6">
        <v>0</v>
      </c>
      <c r="I88" s="89">
        <v>0</v>
      </c>
      <c r="J88" s="7">
        <v>0</v>
      </c>
      <c r="K88" s="6">
        <v>2</v>
      </c>
      <c r="L88" s="7">
        <v>184300</v>
      </c>
      <c r="M88" s="6">
        <v>0</v>
      </c>
      <c r="N88" s="7">
        <v>0</v>
      </c>
      <c r="O88" s="6">
        <v>0</v>
      </c>
      <c r="P88" s="7">
        <v>0</v>
      </c>
      <c r="Q88" s="6">
        <v>0</v>
      </c>
      <c r="R88" s="7">
        <v>0</v>
      </c>
      <c r="S88" s="6">
        <v>0</v>
      </c>
      <c r="T88" s="7">
        <v>0</v>
      </c>
      <c r="U88" s="6">
        <v>0</v>
      </c>
      <c r="V88" s="7">
        <v>0</v>
      </c>
      <c r="W88" s="6">
        <v>0</v>
      </c>
      <c r="X88" s="7">
        <v>0</v>
      </c>
      <c r="Y88" s="6">
        <v>0</v>
      </c>
      <c r="Z88" s="7">
        <v>0</v>
      </c>
      <c r="AA88" s="6">
        <v>0</v>
      </c>
      <c r="AB88" s="7">
        <v>0</v>
      </c>
      <c r="AD88" s="6">
        <v>2</v>
      </c>
      <c r="AE88" s="89">
        <v>1</v>
      </c>
      <c r="AF88" s="7">
        <v>184300</v>
      </c>
      <c r="AG88" s="105">
        <v>1</v>
      </c>
      <c r="AH88" s="6">
        <v>0</v>
      </c>
      <c r="AI88" s="7">
        <v>0</v>
      </c>
      <c r="AJ88" s="6">
        <v>0</v>
      </c>
      <c r="AK88" s="7">
        <v>0</v>
      </c>
      <c r="AM88" s="6">
        <v>2</v>
      </c>
      <c r="AN88" s="7">
        <v>184300</v>
      </c>
      <c r="AO88" s="6">
        <v>0</v>
      </c>
      <c r="AP88" s="7">
        <v>0</v>
      </c>
      <c r="AR88" s="6">
        <v>2</v>
      </c>
      <c r="AS88" s="7">
        <v>184300</v>
      </c>
      <c r="AU88" s="50">
        <f t="shared" si="3"/>
        <v>202</v>
      </c>
      <c r="AV88" s="50">
        <f t="shared" si="4"/>
        <v>202</v>
      </c>
      <c r="AX88" s="50">
        <f t="shared" si="5"/>
        <v>177</v>
      </c>
    </row>
    <row r="89" spans="1:50" hidden="1" x14ac:dyDescent="0.3">
      <c r="A89" s="52"/>
      <c r="B89" s="11"/>
      <c r="C89" s="11" t="s">
        <v>120</v>
      </c>
      <c r="D89" s="11" t="s">
        <v>2</v>
      </c>
      <c r="E89" s="52">
        <v>8</v>
      </c>
      <c r="F89" s="11">
        <v>349</v>
      </c>
      <c r="G89" s="12">
        <v>21263157</v>
      </c>
      <c r="H89" s="11">
        <v>174</v>
      </c>
      <c r="I89" s="90">
        <v>0.33269598470363287</v>
      </c>
      <c r="J89" s="12">
        <v>2823862</v>
      </c>
      <c r="K89" s="11">
        <v>523</v>
      </c>
      <c r="L89" s="12">
        <v>24087019</v>
      </c>
      <c r="M89" s="11">
        <v>3</v>
      </c>
      <c r="N89" s="12">
        <v>109500</v>
      </c>
      <c r="O89" s="11">
        <v>2</v>
      </c>
      <c r="P89" s="12">
        <v>3050900</v>
      </c>
      <c r="Q89" s="100">
        <v>74</v>
      </c>
      <c r="R89" s="97">
        <v>22108590</v>
      </c>
      <c r="S89" s="11">
        <v>7</v>
      </c>
      <c r="T89" s="12">
        <v>7587900</v>
      </c>
      <c r="U89" s="11">
        <v>0</v>
      </c>
      <c r="V89" s="12">
        <v>0</v>
      </c>
      <c r="W89" s="11">
        <v>0</v>
      </c>
      <c r="X89" s="12">
        <v>0</v>
      </c>
      <c r="Y89" s="100">
        <v>3</v>
      </c>
      <c r="Z89" s="97">
        <v>4919100</v>
      </c>
      <c r="AA89" s="11">
        <v>12</v>
      </c>
      <c r="AB89" s="12">
        <v>1792650</v>
      </c>
      <c r="AD89" s="11">
        <v>528</v>
      </c>
      <c r="AE89" s="90">
        <v>0.84615384615384615</v>
      </c>
      <c r="AF89" s="12">
        <v>27247419</v>
      </c>
      <c r="AG89" s="101">
        <v>0.42804393871721602</v>
      </c>
      <c r="AH89" s="100">
        <v>81</v>
      </c>
      <c r="AI89" s="97">
        <v>29696490</v>
      </c>
      <c r="AJ89" s="100">
        <v>15</v>
      </c>
      <c r="AK89" s="97">
        <v>6711750</v>
      </c>
      <c r="AM89" s="11">
        <v>526</v>
      </c>
      <c r="AN89" s="12">
        <v>24196519</v>
      </c>
      <c r="AO89" s="11">
        <v>98</v>
      </c>
      <c r="AP89" s="97">
        <v>39459140</v>
      </c>
      <c r="AR89" s="11">
        <v>624</v>
      </c>
      <c r="AS89" s="97">
        <v>63655659</v>
      </c>
      <c r="AU89" s="91">
        <f t="shared" si="3"/>
        <v>46</v>
      </c>
      <c r="AV89" s="91">
        <f t="shared" si="4"/>
        <v>40</v>
      </c>
      <c r="AX89" s="91">
        <f t="shared" si="5"/>
        <v>11</v>
      </c>
    </row>
    <row r="90" spans="1:50" x14ac:dyDescent="0.3">
      <c r="A90" s="50">
        <v>540054</v>
      </c>
      <c r="B90" s="6" t="s">
        <v>125</v>
      </c>
      <c r="C90" s="6" t="s">
        <v>124</v>
      </c>
      <c r="D90" s="6" t="s">
        <v>46</v>
      </c>
      <c r="E90" s="50">
        <v>6</v>
      </c>
      <c r="F90" s="6">
        <v>16</v>
      </c>
      <c r="G90" s="7">
        <v>564900</v>
      </c>
      <c r="H90" s="6">
        <v>5</v>
      </c>
      <c r="I90" s="89">
        <v>0.23809523809523811</v>
      </c>
      <c r="J90" s="7">
        <v>172040</v>
      </c>
      <c r="K90" s="6">
        <v>21</v>
      </c>
      <c r="L90" s="7">
        <v>736940</v>
      </c>
      <c r="M90" s="6">
        <v>0</v>
      </c>
      <c r="N90" s="7">
        <v>0</v>
      </c>
      <c r="O90" s="6">
        <v>0</v>
      </c>
      <c r="P90" s="7">
        <v>0</v>
      </c>
      <c r="Q90" s="6">
        <v>6</v>
      </c>
      <c r="R90" s="7">
        <v>644400</v>
      </c>
      <c r="S90" s="6">
        <v>1</v>
      </c>
      <c r="T90" s="7">
        <v>1207000</v>
      </c>
      <c r="U90" s="6">
        <v>0</v>
      </c>
      <c r="V90" s="7">
        <v>0</v>
      </c>
      <c r="W90" s="6">
        <v>0</v>
      </c>
      <c r="X90" s="7">
        <v>0</v>
      </c>
      <c r="Y90" s="6">
        <v>1</v>
      </c>
      <c r="Z90" s="7">
        <v>426900</v>
      </c>
      <c r="AA90" s="6">
        <v>0</v>
      </c>
      <c r="AB90" s="7">
        <v>0</v>
      </c>
      <c r="AD90" s="6">
        <v>21</v>
      </c>
      <c r="AE90" s="89">
        <v>0.72413793103448276</v>
      </c>
      <c r="AF90" s="7">
        <v>736940</v>
      </c>
      <c r="AG90" s="89">
        <v>0.24440508881548401</v>
      </c>
      <c r="AH90" s="6">
        <v>7</v>
      </c>
      <c r="AI90" s="7">
        <v>1851400</v>
      </c>
      <c r="AJ90" s="6">
        <v>1</v>
      </c>
      <c r="AK90" s="7">
        <v>426900</v>
      </c>
      <c r="AM90" s="6">
        <v>21</v>
      </c>
      <c r="AN90" s="7">
        <v>736940</v>
      </c>
      <c r="AO90" s="6">
        <v>8</v>
      </c>
      <c r="AP90" s="7">
        <v>2278300</v>
      </c>
      <c r="AR90" s="6">
        <v>29</v>
      </c>
      <c r="AS90" s="7">
        <v>3015240</v>
      </c>
      <c r="AU90" s="50">
        <f t="shared" si="3"/>
        <v>150</v>
      </c>
      <c r="AV90" s="50">
        <f t="shared" si="4"/>
        <v>139</v>
      </c>
      <c r="AX90" s="50">
        <f t="shared" si="5"/>
        <v>72</v>
      </c>
    </row>
    <row r="91" spans="1:50" x14ac:dyDescent="0.3">
      <c r="A91" s="50">
        <v>540055</v>
      </c>
      <c r="B91" s="6" t="s">
        <v>126</v>
      </c>
      <c r="C91" s="6" t="s">
        <v>124</v>
      </c>
      <c r="D91" s="6" t="s">
        <v>46</v>
      </c>
      <c r="E91" s="50">
        <v>6</v>
      </c>
      <c r="F91" s="6">
        <v>81</v>
      </c>
      <c r="G91" s="7">
        <v>7275900</v>
      </c>
      <c r="H91" s="6">
        <v>7</v>
      </c>
      <c r="I91" s="89">
        <v>7.9545454545454544E-2</v>
      </c>
      <c r="J91" s="7">
        <v>200300</v>
      </c>
      <c r="K91" s="6">
        <v>88</v>
      </c>
      <c r="L91" s="7">
        <v>7476200</v>
      </c>
      <c r="M91" s="6">
        <v>8</v>
      </c>
      <c r="N91" s="7">
        <v>1649900</v>
      </c>
      <c r="O91" s="6">
        <v>2</v>
      </c>
      <c r="P91" s="7">
        <v>3693700</v>
      </c>
      <c r="Q91" s="6">
        <v>41</v>
      </c>
      <c r="R91" s="95">
        <v>18907690</v>
      </c>
      <c r="S91" s="6">
        <v>0</v>
      </c>
      <c r="T91" s="7">
        <v>0</v>
      </c>
      <c r="U91" s="6">
        <v>0</v>
      </c>
      <c r="V91" s="7">
        <v>0</v>
      </c>
      <c r="W91" s="6">
        <v>3</v>
      </c>
      <c r="X91" s="7">
        <v>45958760</v>
      </c>
      <c r="Y91" s="6">
        <v>1</v>
      </c>
      <c r="Z91" s="7">
        <v>485300</v>
      </c>
      <c r="AA91" s="6">
        <v>1</v>
      </c>
      <c r="AB91" s="7">
        <v>77660</v>
      </c>
      <c r="AD91" s="6">
        <v>98</v>
      </c>
      <c r="AE91" s="89">
        <v>0.68055555555555558</v>
      </c>
      <c r="AF91" s="7">
        <v>12819800</v>
      </c>
      <c r="AG91" s="222">
        <v>0.16383296393663299</v>
      </c>
      <c r="AH91" s="6">
        <v>41</v>
      </c>
      <c r="AI91" s="95">
        <v>18907690</v>
      </c>
      <c r="AJ91" s="6">
        <v>5</v>
      </c>
      <c r="AK91" s="7">
        <v>46521720</v>
      </c>
      <c r="AM91" s="6">
        <v>96</v>
      </c>
      <c r="AN91" s="7">
        <v>9126100</v>
      </c>
      <c r="AO91" s="6">
        <v>48</v>
      </c>
      <c r="AP91" s="95">
        <v>69123110</v>
      </c>
      <c r="AR91" s="6">
        <v>144</v>
      </c>
      <c r="AS91" s="95">
        <v>78249210</v>
      </c>
      <c r="AU91" s="50">
        <f t="shared" si="3"/>
        <v>50</v>
      </c>
      <c r="AV91" s="50">
        <f t="shared" si="4"/>
        <v>14</v>
      </c>
      <c r="AX91" s="50">
        <f t="shared" si="5"/>
        <v>133</v>
      </c>
    </row>
    <row r="92" spans="1:50" x14ac:dyDescent="0.3">
      <c r="A92" s="50">
        <v>540056</v>
      </c>
      <c r="B92" s="6" t="s">
        <v>127</v>
      </c>
      <c r="C92" s="6" t="s">
        <v>124</v>
      </c>
      <c r="D92" s="6" t="s">
        <v>46</v>
      </c>
      <c r="E92" s="50">
        <v>6</v>
      </c>
      <c r="F92" s="6">
        <v>360</v>
      </c>
      <c r="G92" s="7">
        <v>15637120</v>
      </c>
      <c r="H92" s="6">
        <v>2</v>
      </c>
      <c r="I92" s="89">
        <v>5.5248618784530376E-3</v>
      </c>
      <c r="J92" s="7">
        <v>87920</v>
      </c>
      <c r="K92" s="6">
        <v>362</v>
      </c>
      <c r="L92" s="7">
        <v>15725040</v>
      </c>
      <c r="M92" s="6">
        <v>13</v>
      </c>
      <c r="N92" s="7">
        <v>522800</v>
      </c>
      <c r="O92" s="6">
        <v>2</v>
      </c>
      <c r="P92" s="7">
        <v>1787100</v>
      </c>
      <c r="Q92" s="6">
        <v>65</v>
      </c>
      <c r="R92" s="7">
        <v>8211990</v>
      </c>
      <c r="S92" s="6">
        <v>3</v>
      </c>
      <c r="T92" s="7">
        <v>1221600</v>
      </c>
      <c r="U92" s="6">
        <v>0</v>
      </c>
      <c r="V92" s="7">
        <v>0</v>
      </c>
      <c r="W92" s="6">
        <v>1</v>
      </c>
      <c r="X92" s="7">
        <v>2114300</v>
      </c>
      <c r="Y92" s="6">
        <v>2</v>
      </c>
      <c r="Z92" s="95">
        <v>7851900</v>
      </c>
      <c r="AA92" s="6">
        <v>7</v>
      </c>
      <c r="AB92" s="7">
        <v>1001840</v>
      </c>
      <c r="AD92" s="6">
        <v>377</v>
      </c>
      <c r="AE92" s="89">
        <v>0.82857142857142863</v>
      </c>
      <c r="AF92" s="7">
        <v>18034940</v>
      </c>
      <c r="AG92" s="96">
        <v>0.46921304372372402</v>
      </c>
      <c r="AH92" s="6">
        <v>68</v>
      </c>
      <c r="AI92" s="7">
        <v>9433590</v>
      </c>
      <c r="AJ92" s="6">
        <v>10</v>
      </c>
      <c r="AK92" s="95">
        <v>10968040</v>
      </c>
      <c r="AM92" s="6">
        <v>375</v>
      </c>
      <c r="AN92" s="7">
        <v>16247840</v>
      </c>
      <c r="AO92" s="6">
        <v>80</v>
      </c>
      <c r="AP92" s="95">
        <v>22188730</v>
      </c>
      <c r="AR92" s="6">
        <v>455</v>
      </c>
      <c r="AS92" s="95">
        <v>38436570</v>
      </c>
      <c r="AU92" s="50">
        <f t="shared" si="3"/>
        <v>11</v>
      </c>
      <c r="AV92" s="50">
        <f t="shared" si="4"/>
        <v>27</v>
      </c>
      <c r="AX92" s="50">
        <f t="shared" si="5"/>
        <v>174</v>
      </c>
    </row>
    <row r="93" spans="1:50" x14ac:dyDescent="0.3">
      <c r="A93" s="51">
        <v>540053</v>
      </c>
      <c r="B93" s="9" t="s">
        <v>123</v>
      </c>
      <c r="C93" s="9" t="s">
        <v>124</v>
      </c>
      <c r="D93" s="9" t="s">
        <v>44</v>
      </c>
      <c r="E93" s="51">
        <v>6</v>
      </c>
      <c r="F93" s="9">
        <v>635</v>
      </c>
      <c r="G93" s="10">
        <v>34270766</v>
      </c>
      <c r="H93" s="9">
        <v>243</v>
      </c>
      <c r="I93" s="88">
        <v>0.27676537585421412</v>
      </c>
      <c r="J93" s="10">
        <v>7393227</v>
      </c>
      <c r="K93" s="9">
        <v>878</v>
      </c>
      <c r="L93" s="10">
        <v>41663993</v>
      </c>
      <c r="M93" s="9">
        <v>8</v>
      </c>
      <c r="N93" s="10">
        <v>2626200</v>
      </c>
      <c r="O93" s="9">
        <v>1</v>
      </c>
      <c r="P93" s="10">
        <v>2608800</v>
      </c>
      <c r="Q93" s="9">
        <v>97</v>
      </c>
      <c r="R93" s="10">
        <v>15182643</v>
      </c>
      <c r="S93" s="9">
        <v>2</v>
      </c>
      <c r="T93" s="10">
        <v>962500</v>
      </c>
      <c r="U93" s="9">
        <v>1</v>
      </c>
      <c r="V93" s="10">
        <v>494520</v>
      </c>
      <c r="W93" s="9">
        <v>0</v>
      </c>
      <c r="X93" s="10">
        <v>0</v>
      </c>
      <c r="Y93" s="99">
        <v>6</v>
      </c>
      <c r="Z93" s="95">
        <v>986900</v>
      </c>
      <c r="AA93" s="9">
        <v>26</v>
      </c>
      <c r="AB93" s="10">
        <v>3678350</v>
      </c>
      <c r="AD93" s="9">
        <v>887</v>
      </c>
      <c r="AE93" s="96">
        <v>0.87046123650637797</v>
      </c>
      <c r="AF93" s="10">
        <v>46898993</v>
      </c>
      <c r="AG93" s="96">
        <v>0.68762913666557401</v>
      </c>
      <c r="AH93" s="9">
        <v>99</v>
      </c>
      <c r="AI93" s="10">
        <v>16145143</v>
      </c>
      <c r="AJ93" s="99">
        <v>33</v>
      </c>
      <c r="AK93" s="95">
        <v>5159770</v>
      </c>
      <c r="AM93" s="9">
        <v>886</v>
      </c>
      <c r="AN93" s="10">
        <v>44290193</v>
      </c>
      <c r="AO93" s="99">
        <v>133</v>
      </c>
      <c r="AP93" s="95">
        <v>23913713</v>
      </c>
      <c r="AR93" s="99">
        <v>1019</v>
      </c>
      <c r="AS93" s="95">
        <v>68203906</v>
      </c>
      <c r="AU93" s="51">
        <f t="shared" si="3"/>
        <v>19</v>
      </c>
      <c r="AV93" s="51">
        <f t="shared" si="4"/>
        <v>27</v>
      </c>
      <c r="AX93" s="51">
        <f t="shared" si="5"/>
        <v>30</v>
      </c>
    </row>
    <row r="94" spans="1:50" x14ac:dyDescent="0.3">
      <c r="A94" s="50">
        <v>540057</v>
      </c>
      <c r="B94" s="6" t="s">
        <v>128</v>
      </c>
      <c r="C94" s="6" t="s">
        <v>124</v>
      </c>
      <c r="D94" s="6" t="s">
        <v>46</v>
      </c>
      <c r="E94" s="50">
        <v>6</v>
      </c>
      <c r="F94" s="6">
        <v>44</v>
      </c>
      <c r="G94" s="7">
        <v>1783680</v>
      </c>
      <c r="H94" s="6">
        <v>13</v>
      </c>
      <c r="I94" s="89">
        <v>0.22807017543859651</v>
      </c>
      <c r="J94" s="7">
        <v>333950</v>
      </c>
      <c r="K94" s="6">
        <v>57</v>
      </c>
      <c r="L94" s="7">
        <v>2117630</v>
      </c>
      <c r="M94" s="6">
        <v>0</v>
      </c>
      <c r="N94" s="7">
        <v>0</v>
      </c>
      <c r="O94" s="6">
        <v>0</v>
      </c>
      <c r="P94" s="7">
        <v>0</v>
      </c>
      <c r="Q94" s="6">
        <v>13</v>
      </c>
      <c r="R94" s="7">
        <v>1445000</v>
      </c>
      <c r="S94" s="6">
        <v>0</v>
      </c>
      <c r="T94" s="7">
        <v>0</v>
      </c>
      <c r="U94" s="6">
        <v>0</v>
      </c>
      <c r="V94" s="7">
        <v>0</v>
      </c>
      <c r="W94" s="6">
        <v>0</v>
      </c>
      <c r="X94" s="7">
        <v>0</v>
      </c>
      <c r="Y94" s="6">
        <v>1</v>
      </c>
      <c r="Z94" s="7">
        <v>448400</v>
      </c>
      <c r="AA94" s="6">
        <v>2</v>
      </c>
      <c r="AB94" s="7">
        <v>705230</v>
      </c>
      <c r="AD94" s="6">
        <v>57</v>
      </c>
      <c r="AE94" s="89">
        <v>0.78082191780821919</v>
      </c>
      <c r="AF94" s="7">
        <v>2117630</v>
      </c>
      <c r="AG94" s="89">
        <v>0.44900620406847802</v>
      </c>
      <c r="AH94" s="6">
        <v>13</v>
      </c>
      <c r="AI94" s="7">
        <v>1445000</v>
      </c>
      <c r="AJ94" s="6">
        <v>3</v>
      </c>
      <c r="AK94" s="7">
        <v>1153630</v>
      </c>
      <c r="AM94" s="6">
        <v>57</v>
      </c>
      <c r="AN94" s="7">
        <v>2117630</v>
      </c>
      <c r="AO94" s="6">
        <v>16</v>
      </c>
      <c r="AP94" s="7">
        <v>2598630</v>
      </c>
      <c r="AR94" s="6">
        <v>73</v>
      </c>
      <c r="AS94" s="7">
        <v>4716260</v>
      </c>
      <c r="AU94" s="50">
        <f t="shared" si="3"/>
        <v>95</v>
      </c>
      <c r="AV94" s="50">
        <f t="shared" si="4"/>
        <v>119</v>
      </c>
      <c r="AX94" s="50">
        <f t="shared" si="5"/>
        <v>73</v>
      </c>
    </row>
    <row r="95" spans="1:50" x14ac:dyDescent="0.3">
      <c r="A95" s="50">
        <v>540058</v>
      </c>
      <c r="B95" s="6" t="s">
        <v>129</v>
      </c>
      <c r="C95" s="6" t="s">
        <v>124</v>
      </c>
      <c r="D95" s="6" t="s">
        <v>46</v>
      </c>
      <c r="E95" s="50">
        <v>6</v>
      </c>
      <c r="F95" s="6">
        <v>25</v>
      </c>
      <c r="G95" s="7">
        <v>783403</v>
      </c>
      <c r="H95" s="6">
        <v>1</v>
      </c>
      <c r="I95" s="89">
        <v>3.8461538461538457E-2</v>
      </c>
      <c r="J95" s="7">
        <v>15430</v>
      </c>
      <c r="K95" s="6">
        <v>26</v>
      </c>
      <c r="L95" s="7">
        <v>798833</v>
      </c>
      <c r="M95" s="6">
        <v>0</v>
      </c>
      <c r="N95" s="7">
        <v>0</v>
      </c>
      <c r="O95" s="6">
        <v>0</v>
      </c>
      <c r="P95" s="7">
        <v>0</v>
      </c>
      <c r="Q95" s="6">
        <v>9</v>
      </c>
      <c r="R95" s="7">
        <v>399500</v>
      </c>
      <c r="S95" s="6">
        <v>0</v>
      </c>
      <c r="T95" s="7">
        <v>0</v>
      </c>
      <c r="U95" s="6">
        <v>0</v>
      </c>
      <c r="V95" s="7">
        <v>0</v>
      </c>
      <c r="W95" s="6">
        <v>0</v>
      </c>
      <c r="X95" s="7">
        <v>0</v>
      </c>
      <c r="Y95" s="6">
        <v>1</v>
      </c>
      <c r="Z95" s="7">
        <v>109100</v>
      </c>
      <c r="AA95" s="6">
        <v>1</v>
      </c>
      <c r="AB95" s="7">
        <v>836700</v>
      </c>
      <c r="AD95" s="6">
        <v>26</v>
      </c>
      <c r="AE95" s="89">
        <v>0.70270270270270274</v>
      </c>
      <c r="AF95" s="7">
        <v>798833</v>
      </c>
      <c r="AG95" s="89">
        <v>0.37256690699690742</v>
      </c>
      <c r="AH95" s="6">
        <v>9</v>
      </c>
      <c r="AI95" s="7">
        <v>399500</v>
      </c>
      <c r="AJ95" s="6">
        <v>2</v>
      </c>
      <c r="AK95" s="7">
        <v>945800</v>
      </c>
      <c r="AM95" s="6">
        <v>26</v>
      </c>
      <c r="AN95" s="7">
        <v>798833</v>
      </c>
      <c r="AO95" s="6">
        <v>11</v>
      </c>
      <c r="AP95" s="7">
        <v>1345300</v>
      </c>
      <c r="AR95" s="6">
        <v>37</v>
      </c>
      <c r="AS95" s="7">
        <v>2144133</v>
      </c>
      <c r="AU95" s="50">
        <f t="shared" si="3"/>
        <v>132</v>
      </c>
      <c r="AV95" s="50">
        <f t="shared" si="4"/>
        <v>153</v>
      </c>
      <c r="AX95" s="50">
        <f t="shared" si="5"/>
        <v>156</v>
      </c>
    </row>
    <row r="96" spans="1:50" x14ac:dyDescent="0.3">
      <c r="A96" s="50">
        <v>540059</v>
      </c>
      <c r="B96" s="6" t="s">
        <v>130</v>
      </c>
      <c r="C96" s="6" t="s">
        <v>124</v>
      </c>
      <c r="D96" s="6" t="s">
        <v>46</v>
      </c>
      <c r="E96" s="50">
        <v>6</v>
      </c>
      <c r="F96" s="6">
        <v>38</v>
      </c>
      <c r="G96" s="7">
        <v>1633800</v>
      </c>
      <c r="H96" s="6">
        <v>2</v>
      </c>
      <c r="I96" s="89">
        <v>0.05</v>
      </c>
      <c r="J96" s="7">
        <v>71240</v>
      </c>
      <c r="K96" s="6">
        <v>40</v>
      </c>
      <c r="L96" s="7">
        <v>1705040</v>
      </c>
      <c r="M96" s="6">
        <v>4</v>
      </c>
      <c r="N96" s="7">
        <v>251300</v>
      </c>
      <c r="O96" s="6">
        <v>0</v>
      </c>
      <c r="P96" s="7">
        <v>0</v>
      </c>
      <c r="Q96" s="6">
        <v>17</v>
      </c>
      <c r="R96" s="7">
        <v>1917600</v>
      </c>
      <c r="S96" s="6">
        <v>0</v>
      </c>
      <c r="T96" s="7">
        <v>0</v>
      </c>
      <c r="U96" s="6">
        <v>0</v>
      </c>
      <c r="V96" s="7">
        <v>0</v>
      </c>
      <c r="W96" s="6">
        <v>0</v>
      </c>
      <c r="X96" s="7">
        <v>0</v>
      </c>
      <c r="Y96" s="6">
        <v>0</v>
      </c>
      <c r="Z96" s="7">
        <v>0</v>
      </c>
      <c r="AA96" s="6">
        <v>2</v>
      </c>
      <c r="AB96" s="7">
        <v>403700</v>
      </c>
      <c r="AD96" s="6">
        <v>44</v>
      </c>
      <c r="AE96" s="89">
        <v>0.69841269841269837</v>
      </c>
      <c r="AF96" s="7">
        <v>1956340</v>
      </c>
      <c r="AG96" s="89">
        <v>0.45734096370896099</v>
      </c>
      <c r="AH96" s="6">
        <v>17</v>
      </c>
      <c r="AI96" s="7">
        <v>1917600</v>
      </c>
      <c r="AJ96" s="6">
        <v>2</v>
      </c>
      <c r="AK96" s="7">
        <v>403700</v>
      </c>
      <c r="AM96" s="6">
        <v>44</v>
      </c>
      <c r="AN96" s="7">
        <v>1956340</v>
      </c>
      <c r="AO96" s="6">
        <v>19</v>
      </c>
      <c r="AP96" s="7">
        <v>2321300</v>
      </c>
      <c r="AR96" s="6">
        <v>63</v>
      </c>
      <c r="AS96" s="7">
        <v>4277640</v>
      </c>
      <c r="AU96" s="50">
        <f t="shared" si="3"/>
        <v>105</v>
      </c>
      <c r="AV96" s="50">
        <f t="shared" si="4"/>
        <v>122</v>
      </c>
      <c r="AX96" s="50">
        <f t="shared" si="5"/>
        <v>150</v>
      </c>
    </row>
    <row r="97" spans="1:50" x14ac:dyDescent="0.3">
      <c r="A97" s="50">
        <v>540242</v>
      </c>
      <c r="B97" s="6" t="s">
        <v>134</v>
      </c>
      <c r="C97" s="6" t="s">
        <v>124</v>
      </c>
      <c r="D97" s="6" t="s">
        <v>46</v>
      </c>
      <c r="E97" s="50">
        <v>6</v>
      </c>
      <c r="F97" s="6">
        <v>112</v>
      </c>
      <c r="G97" s="7">
        <v>4381500</v>
      </c>
      <c r="H97" s="6">
        <v>14</v>
      </c>
      <c r="I97" s="89">
        <v>0.1111111111111111</v>
      </c>
      <c r="J97" s="7">
        <v>539030</v>
      </c>
      <c r="K97" s="6">
        <v>126</v>
      </c>
      <c r="L97" s="7">
        <v>4920530</v>
      </c>
      <c r="M97" s="6">
        <v>4</v>
      </c>
      <c r="N97" s="7">
        <v>243900</v>
      </c>
      <c r="O97" s="6">
        <v>0</v>
      </c>
      <c r="P97" s="7">
        <v>0</v>
      </c>
      <c r="Q97" s="6">
        <v>16</v>
      </c>
      <c r="R97" s="7">
        <v>1250500</v>
      </c>
      <c r="S97" s="6">
        <v>0</v>
      </c>
      <c r="T97" s="7">
        <v>0</v>
      </c>
      <c r="U97" s="6">
        <v>0</v>
      </c>
      <c r="V97" s="7">
        <v>0</v>
      </c>
      <c r="W97" s="6">
        <v>0</v>
      </c>
      <c r="X97" s="7">
        <v>0</v>
      </c>
      <c r="Y97" s="6">
        <v>2</v>
      </c>
      <c r="Z97" s="7">
        <v>306900</v>
      </c>
      <c r="AA97" s="6">
        <v>3</v>
      </c>
      <c r="AB97" s="7">
        <v>1392350</v>
      </c>
      <c r="AD97" s="6">
        <v>130</v>
      </c>
      <c r="AE97" s="89">
        <v>0.86092715231788075</v>
      </c>
      <c r="AF97" s="7">
        <v>5164430</v>
      </c>
      <c r="AG97" s="89">
        <v>0.63646973569726084</v>
      </c>
      <c r="AH97" s="6">
        <v>16</v>
      </c>
      <c r="AI97" s="7">
        <v>1250500</v>
      </c>
      <c r="AJ97" s="6">
        <v>5</v>
      </c>
      <c r="AK97" s="7">
        <v>1699250</v>
      </c>
      <c r="AM97" s="6">
        <v>130</v>
      </c>
      <c r="AN97" s="7">
        <v>5164430</v>
      </c>
      <c r="AO97" s="6">
        <v>21</v>
      </c>
      <c r="AP97" s="7">
        <v>2949750</v>
      </c>
      <c r="AR97" s="6">
        <v>151</v>
      </c>
      <c r="AS97" s="7">
        <v>8114180</v>
      </c>
      <c r="AU97" s="50">
        <f t="shared" si="3"/>
        <v>47</v>
      </c>
      <c r="AV97" s="50">
        <f t="shared" si="4"/>
        <v>89</v>
      </c>
      <c r="AX97" s="50">
        <f t="shared" si="5"/>
        <v>112</v>
      </c>
    </row>
    <row r="98" spans="1:50" x14ac:dyDescent="0.3">
      <c r="A98" s="50">
        <v>540060</v>
      </c>
      <c r="B98" s="6" t="s">
        <v>131</v>
      </c>
      <c r="C98" s="6" t="s">
        <v>124</v>
      </c>
      <c r="D98" s="6" t="s">
        <v>46</v>
      </c>
      <c r="E98" s="50">
        <v>6</v>
      </c>
      <c r="F98" s="6">
        <v>35</v>
      </c>
      <c r="G98" s="7">
        <v>1483400</v>
      </c>
      <c r="H98" s="6">
        <v>35</v>
      </c>
      <c r="I98" s="89">
        <v>0.5</v>
      </c>
      <c r="J98" s="7">
        <v>784720</v>
      </c>
      <c r="K98" s="6">
        <v>70</v>
      </c>
      <c r="L98" s="7">
        <v>2268120</v>
      </c>
      <c r="M98" s="6">
        <v>3</v>
      </c>
      <c r="N98" s="7">
        <v>100700</v>
      </c>
      <c r="O98" s="6">
        <v>0</v>
      </c>
      <c r="P98" s="7">
        <v>0</v>
      </c>
      <c r="Q98" s="6">
        <v>14</v>
      </c>
      <c r="R98" s="7">
        <v>2625100</v>
      </c>
      <c r="S98" s="6">
        <v>3</v>
      </c>
      <c r="T98" s="7">
        <v>681700</v>
      </c>
      <c r="U98" s="6">
        <v>0</v>
      </c>
      <c r="V98" s="7">
        <v>0</v>
      </c>
      <c r="W98" s="6">
        <v>0</v>
      </c>
      <c r="X98" s="7">
        <v>0</v>
      </c>
      <c r="Y98" s="99">
        <v>2</v>
      </c>
      <c r="Z98" s="95">
        <v>11853800</v>
      </c>
      <c r="AA98" s="6">
        <v>1</v>
      </c>
      <c r="AB98" s="7">
        <v>102100</v>
      </c>
      <c r="AD98" s="6">
        <v>73</v>
      </c>
      <c r="AE98" s="96">
        <v>0.78494623655913898</v>
      </c>
      <c r="AF98" s="7">
        <v>2368820</v>
      </c>
      <c r="AG98" s="96">
        <v>0.13435143424957099</v>
      </c>
      <c r="AH98" s="6">
        <v>17</v>
      </c>
      <c r="AI98" s="7">
        <v>3306800</v>
      </c>
      <c r="AJ98" s="99">
        <v>3</v>
      </c>
      <c r="AK98" s="95">
        <v>11955900</v>
      </c>
      <c r="AM98" s="6">
        <v>73</v>
      </c>
      <c r="AN98" s="7">
        <v>2368820</v>
      </c>
      <c r="AO98" s="99">
        <v>20</v>
      </c>
      <c r="AP98" s="95">
        <v>15262700</v>
      </c>
      <c r="AR98" s="99">
        <v>93</v>
      </c>
      <c r="AS98" s="95">
        <v>17631520</v>
      </c>
      <c r="AU98" s="50">
        <f t="shared" si="3"/>
        <v>73</v>
      </c>
      <c r="AV98" s="50">
        <f t="shared" si="4"/>
        <v>52</v>
      </c>
      <c r="AX98" s="50">
        <f t="shared" si="5"/>
        <v>13</v>
      </c>
    </row>
    <row r="99" spans="1:50" x14ac:dyDescent="0.3">
      <c r="A99" s="50">
        <v>540061</v>
      </c>
      <c r="B99" s="6" t="s">
        <v>132</v>
      </c>
      <c r="C99" s="6" t="s">
        <v>124</v>
      </c>
      <c r="D99" s="6" t="s">
        <v>46</v>
      </c>
      <c r="E99" s="50">
        <v>6</v>
      </c>
      <c r="F99" s="6">
        <v>7</v>
      </c>
      <c r="G99" s="7">
        <v>421733</v>
      </c>
      <c r="H99" s="6">
        <v>0</v>
      </c>
      <c r="I99" s="89">
        <v>0</v>
      </c>
      <c r="J99" s="7">
        <v>0</v>
      </c>
      <c r="K99" s="6">
        <v>7</v>
      </c>
      <c r="L99" s="7">
        <v>421733</v>
      </c>
      <c r="M99" s="6">
        <v>0</v>
      </c>
      <c r="N99" s="7">
        <v>0</v>
      </c>
      <c r="O99" s="6">
        <v>0</v>
      </c>
      <c r="P99" s="7">
        <v>0</v>
      </c>
      <c r="Q99" s="6">
        <v>9</v>
      </c>
      <c r="R99" s="7">
        <v>1103300</v>
      </c>
      <c r="S99" s="6">
        <v>1</v>
      </c>
      <c r="T99" s="7">
        <v>376100</v>
      </c>
      <c r="U99" s="6">
        <v>0</v>
      </c>
      <c r="V99" s="7">
        <v>0</v>
      </c>
      <c r="W99" s="6">
        <v>0</v>
      </c>
      <c r="X99" s="7">
        <v>0</v>
      </c>
      <c r="Y99" s="6">
        <v>0</v>
      </c>
      <c r="Z99" s="7">
        <v>0</v>
      </c>
      <c r="AA99" s="6">
        <v>0</v>
      </c>
      <c r="AB99" s="7">
        <v>0</v>
      </c>
      <c r="AD99" s="6">
        <v>7</v>
      </c>
      <c r="AE99" s="89">
        <v>0.41176470588235292</v>
      </c>
      <c r="AF99" s="7">
        <v>421733</v>
      </c>
      <c r="AG99" s="89">
        <v>0.2218324546467817</v>
      </c>
      <c r="AH99" s="6">
        <v>10</v>
      </c>
      <c r="AI99" s="7">
        <v>1479400</v>
      </c>
      <c r="AJ99" s="6">
        <v>0</v>
      </c>
      <c r="AK99" s="7">
        <v>0</v>
      </c>
      <c r="AM99" s="6">
        <v>7</v>
      </c>
      <c r="AN99" s="7">
        <v>421733</v>
      </c>
      <c r="AO99" s="6">
        <v>10</v>
      </c>
      <c r="AP99" s="7">
        <v>1479400</v>
      </c>
      <c r="AR99" s="6">
        <v>17</v>
      </c>
      <c r="AS99" s="7">
        <v>1901133</v>
      </c>
      <c r="AU99" s="50">
        <f t="shared" si="3"/>
        <v>180</v>
      </c>
      <c r="AV99" s="50">
        <f t="shared" si="4"/>
        <v>159</v>
      </c>
      <c r="AX99" s="50">
        <f t="shared" si="5"/>
        <v>177</v>
      </c>
    </row>
    <row r="100" spans="1:50" x14ac:dyDescent="0.3">
      <c r="A100" s="50">
        <v>540062</v>
      </c>
      <c r="B100" s="6" t="s">
        <v>133</v>
      </c>
      <c r="C100" s="6" t="s">
        <v>124</v>
      </c>
      <c r="D100" s="6" t="s">
        <v>46</v>
      </c>
      <c r="E100" s="50">
        <v>6</v>
      </c>
      <c r="F100" s="6">
        <v>1</v>
      </c>
      <c r="G100" s="7">
        <v>64000</v>
      </c>
      <c r="H100" s="6">
        <v>0</v>
      </c>
      <c r="I100" s="89">
        <v>0</v>
      </c>
      <c r="J100" s="7">
        <v>0</v>
      </c>
      <c r="K100" s="6">
        <v>1</v>
      </c>
      <c r="L100" s="7">
        <v>64000</v>
      </c>
      <c r="M100" s="6">
        <v>0</v>
      </c>
      <c r="N100" s="7">
        <v>0</v>
      </c>
      <c r="O100" s="6">
        <v>0</v>
      </c>
      <c r="P100" s="7">
        <v>0</v>
      </c>
      <c r="Q100" s="6">
        <v>0</v>
      </c>
      <c r="R100" s="7">
        <v>0</v>
      </c>
      <c r="S100" s="6">
        <v>0</v>
      </c>
      <c r="T100" s="7">
        <v>0</v>
      </c>
      <c r="U100" s="6">
        <v>0</v>
      </c>
      <c r="V100" s="7">
        <v>0</v>
      </c>
      <c r="W100" s="6">
        <v>0</v>
      </c>
      <c r="X100" s="7">
        <v>0</v>
      </c>
      <c r="Y100" s="6">
        <v>0</v>
      </c>
      <c r="Z100" s="7">
        <v>0</v>
      </c>
      <c r="AA100" s="6">
        <v>0</v>
      </c>
      <c r="AB100" s="7">
        <v>0</v>
      </c>
      <c r="AD100" s="6">
        <v>1</v>
      </c>
      <c r="AE100" s="89">
        <v>1</v>
      </c>
      <c r="AF100" s="7">
        <v>64000</v>
      </c>
      <c r="AG100" s="89">
        <v>1</v>
      </c>
      <c r="AH100" s="6">
        <v>0</v>
      </c>
      <c r="AI100" s="7">
        <v>0</v>
      </c>
      <c r="AJ100" s="6">
        <v>0</v>
      </c>
      <c r="AK100" s="7">
        <v>0</v>
      </c>
      <c r="AM100" s="6">
        <v>1</v>
      </c>
      <c r="AN100" s="7">
        <v>64000</v>
      </c>
      <c r="AO100" s="6">
        <v>0</v>
      </c>
      <c r="AP100" s="7">
        <v>0</v>
      </c>
      <c r="AR100" s="6">
        <v>1</v>
      </c>
      <c r="AS100" s="7">
        <v>64000</v>
      </c>
      <c r="AU100" s="50">
        <f t="shared" si="3"/>
        <v>206</v>
      </c>
      <c r="AV100" s="50">
        <f t="shared" si="4"/>
        <v>206</v>
      </c>
      <c r="AX100" s="50">
        <f t="shared" si="5"/>
        <v>177</v>
      </c>
    </row>
    <row r="101" spans="1:50" x14ac:dyDescent="0.3">
      <c r="A101" s="52"/>
      <c r="B101" s="11"/>
      <c r="C101" s="11" t="s">
        <v>124</v>
      </c>
      <c r="D101" s="11" t="s">
        <v>2</v>
      </c>
      <c r="E101" s="52">
        <v>6</v>
      </c>
      <c r="F101" s="11">
        <v>1354</v>
      </c>
      <c r="G101" s="12">
        <v>68300202</v>
      </c>
      <c r="H101" s="11">
        <v>322</v>
      </c>
      <c r="I101" s="90">
        <v>0.19212410501193319</v>
      </c>
      <c r="J101" s="12">
        <v>9597857</v>
      </c>
      <c r="K101" s="11">
        <v>1676</v>
      </c>
      <c r="L101" s="12">
        <v>77898059</v>
      </c>
      <c r="M101" s="11">
        <v>40</v>
      </c>
      <c r="N101" s="12">
        <v>5394800</v>
      </c>
      <c r="O101" s="11">
        <v>5</v>
      </c>
      <c r="P101" s="12">
        <v>8089600</v>
      </c>
      <c r="Q101" s="11">
        <v>287</v>
      </c>
      <c r="R101" s="97">
        <v>51687723</v>
      </c>
      <c r="S101" s="11">
        <v>10</v>
      </c>
      <c r="T101" s="12">
        <v>4448900</v>
      </c>
      <c r="U101" s="11">
        <v>1</v>
      </c>
      <c r="V101" s="12">
        <v>494520</v>
      </c>
      <c r="W101" s="11">
        <v>4</v>
      </c>
      <c r="X101" s="12">
        <v>48073060</v>
      </c>
      <c r="Y101" s="100">
        <v>16</v>
      </c>
      <c r="Z101" s="97">
        <v>22469200</v>
      </c>
      <c r="AA101" s="11">
        <v>43</v>
      </c>
      <c r="AB101" s="12">
        <v>8197930</v>
      </c>
      <c r="AD101" s="11">
        <v>1721</v>
      </c>
      <c r="AE101" s="101">
        <v>0.82660902977905804</v>
      </c>
      <c r="AF101" s="12">
        <v>91382459</v>
      </c>
      <c r="AG101" s="101">
        <v>0.40300300248121101</v>
      </c>
      <c r="AH101" s="11">
        <v>297</v>
      </c>
      <c r="AI101" s="97">
        <v>56136623</v>
      </c>
      <c r="AJ101" s="100">
        <v>64</v>
      </c>
      <c r="AK101" s="97">
        <v>79234710</v>
      </c>
      <c r="AM101" s="11">
        <v>1716</v>
      </c>
      <c r="AN101" s="12">
        <v>83292859</v>
      </c>
      <c r="AO101" s="100">
        <v>366</v>
      </c>
      <c r="AP101" s="97">
        <v>143460933</v>
      </c>
      <c r="AR101" s="100">
        <v>2082</v>
      </c>
      <c r="AS101" s="97">
        <v>226753792</v>
      </c>
      <c r="AU101" s="91">
        <f t="shared" si="3"/>
        <v>16</v>
      </c>
      <c r="AV101" s="91">
        <f t="shared" si="4"/>
        <v>15</v>
      </c>
      <c r="AX101" s="91">
        <f t="shared" si="5"/>
        <v>43</v>
      </c>
    </row>
    <row r="102" spans="1:50" hidden="1" x14ac:dyDescent="0.3">
      <c r="A102" s="51">
        <v>540063</v>
      </c>
      <c r="B102" s="9" t="s">
        <v>135</v>
      </c>
      <c r="C102" s="9" t="s">
        <v>136</v>
      </c>
      <c r="D102" s="9" t="s">
        <v>44</v>
      </c>
      <c r="E102" s="51">
        <v>5</v>
      </c>
      <c r="F102" s="9">
        <v>524</v>
      </c>
      <c r="G102" s="10">
        <v>37744640</v>
      </c>
      <c r="H102" s="9">
        <v>334</v>
      </c>
      <c r="I102" s="88">
        <v>0.38927738927738931</v>
      </c>
      <c r="J102" s="10">
        <v>11330270</v>
      </c>
      <c r="K102" s="9">
        <v>858</v>
      </c>
      <c r="L102" s="10">
        <v>49074910</v>
      </c>
      <c r="M102" s="9">
        <v>3</v>
      </c>
      <c r="N102" s="10">
        <v>212000</v>
      </c>
      <c r="O102" s="9">
        <v>0</v>
      </c>
      <c r="P102" s="10">
        <v>0</v>
      </c>
      <c r="Q102" s="9">
        <v>43</v>
      </c>
      <c r="R102" s="10">
        <v>6776100</v>
      </c>
      <c r="S102" s="9">
        <v>4</v>
      </c>
      <c r="T102" s="10">
        <v>3431000</v>
      </c>
      <c r="U102" s="9">
        <v>0</v>
      </c>
      <c r="V102" s="10">
        <v>0</v>
      </c>
      <c r="W102" s="9">
        <v>4</v>
      </c>
      <c r="X102" s="10">
        <v>6274280</v>
      </c>
      <c r="Y102" s="9">
        <v>3</v>
      </c>
      <c r="Z102" s="10">
        <v>753200</v>
      </c>
      <c r="AA102" s="9">
        <v>20</v>
      </c>
      <c r="AB102" s="10">
        <v>3126130</v>
      </c>
      <c r="AD102" s="9">
        <v>861</v>
      </c>
      <c r="AE102" s="88">
        <v>0.92085561497326207</v>
      </c>
      <c r="AF102" s="10">
        <v>49286910</v>
      </c>
      <c r="AG102" s="88">
        <v>0.70766108016325613</v>
      </c>
      <c r="AH102" s="9">
        <v>47</v>
      </c>
      <c r="AI102" s="10">
        <v>10207100</v>
      </c>
      <c r="AJ102" s="9">
        <v>27</v>
      </c>
      <c r="AK102" s="10">
        <v>10153610</v>
      </c>
      <c r="AM102" s="9">
        <v>861</v>
      </c>
      <c r="AN102" s="10">
        <v>49286910</v>
      </c>
      <c r="AO102" s="9">
        <v>74</v>
      </c>
      <c r="AP102" s="10">
        <v>20360710</v>
      </c>
      <c r="AR102" s="9">
        <v>935</v>
      </c>
      <c r="AS102" s="10">
        <v>69647620</v>
      </c>
      <c r="AU102" s="51">
        <f t="shared" si="3"/>
        <v>22</v>
      </c>
      <c r="AV102" s="51">
        <f t="shared" si="4"/>
        <v>26</v>
      </c>
      <c r="AX102" s="51">
        <f t="shared" si="5"/>
        <v>6</v>
      </c>
    </row>
    <row r="103" spans="1:50" hidden="1" x14ac:dyDescent="0.3">
      <c r="A103" s="50">
        <v>540241</v>
      </c>
      <c r="B103" s="6" t="s">
        <v>138</v>
      </c>
      <c r="C103" s="6" t="s">
        <v>136</v>
      </c>
      <c r="D103" s="6" t="s">
        <v>46</v>
      </c>
      <c r="E103" s="50">
        <v>5</v>
      </c>
      <c r="F103" s="6">
        <v>38</v>
      </c>
      <c r="G103" s="7">
        <v>6323150</v>
      </c>
      <c r="H103" s="6">
        <v>94</v>
      </c>
      <c r="I103" s="89">
        <v>0.71212121212121215</v>
      </c>
      <c r="J103" s="7">
        <v>2784000</v>
      </c>
      <c r="K103" s="6">
        <v>132</v>
      </c>
      <c r="L103" s="7">
        <v>9107150</v>
      </c>
      <c r="M103" s="6">
        <v>3</v>
      </c>
      <c r="N103" s="7">
        <v>243700</v>
      </c>
      <c r="O103" s="6">
        <v>0</v>
      </c>
      <c r="P103" s="7">
        <v>0</v>
      </c>
      <c r="Q103" s="6">
        <v>13</v>
      </c>
      <c r="R103" s="7">
        <v>842873</v>
      </c>
      <c r="S103" s="6">
        <v>0</v>
      </c>
      <c r="T103" s="7">
        <v>0</v>
      </c>
      <c r="U103" s="6">
        <v>0</v>
      </c>
      <c r="V103" s="7">
        <v>0</v>
      </c>
      <c r="W103" s="6">
        <v>0</v>
      </c>
      <c r="X103" s="7">
        <v>0</v>
      </c>
      <c r="Y103" s="6">
        <v>2</v>
      </c>
      <c r="Z103" s="7">
        <v>323300</v>
      </c>
      <c r="AA103" s="6">
        <v>0</v>
      </c>
      <c r="AB103" s="7">
        <v>0</v>
      </c>
      <c r="AD103" s="6">
        <v>135</v>
      </c>
      <c r="AE103" s="89">
        <v>0.9</v>
      </c>
      <c r="AF103" s="7">
        <v>9350850</v>
      </c>
      <c r="AG103" s="89">
        <v>0.88911567465431995</v>
      </c>
      <c r="AH103" s="6">
        <v>13</v>
      </c>
      <c r="AI103" s="7">
        <v>842873</v>
      </c>
      <c r="AJ103" s="6">
        <v>2</v>
      </c>
      <c r="AK103" s="7">
        <v>323300</v>
      </c>
      <c r="AM103" s="6">
        <v>135</v>
      </c>
      <c r="AN103" s="7">
        <v>9350850</v>
      </c>
      <c r="AO103" s="6">
        <v>15</v>
      </c>
      <c r="AP103" s="7">
        <v>1166173</v>
      </c>
      <c r="AR103" s="6">
        <v>150</v>
      </c>
      <c r="AS103" s="7">
        <v>10517023</v>
      </c>
      <c r="AU103" s="50">
        <f t="shared" si="3"/>
        <v>49</v>
      </c>
      <c r="AV103" s="50">
        <f t="shared" si="4"/>
        <v>76</v>
      </c>
      <c r="AX103" s="50">
        <f t="shared" si="5"/>
        <v>4</v>
      </c>
    </row>
    <row r="104" spans="1:50" hidden="1" x14ac:dyDescent="0.3">
      <c r="A104" s="50">
        <v>540064</v>
      </c>
      <c r="B104" s="6" t="s">
        <v>137</v>
      </c>
      <c r="C104" s="6" t="s">
        <v>136</v>
      </c>
      <c r="D104" s="6" t="s">
        <v>46</v>
      </c>
      <c r="E104" s="50">
        <v>5</v>
      </c>
      <c r="F104" s="6">
        <v>0</v>
      </c>
      <c r="G104" s="7">
        <v>0</v>
      </c>
      <c r="H104" s="6">
        <v>12</v>
      </c>
      <c r="I104" s="89">
        <v>1</v>
      </c>
      <c r="J104" s="7">
        <v>348000</v>
      </c>
      <c r="K104" s="6">
        <v>12</v>
      </c>
      <c r="L104" s="7">
        <v>348000</v>
      </c>
      <c r="M104" s="6">
        <v>3</v>
      </c>
      <c r="N104" s="7">
        <v>246600</v>
      </c>
      <c r="O104" s="6">
        <v>1</v>
      </c>
      <c r="P104" s="7">
        <v>1142200</v>
      </c>
      <c r="Q104" s="6">
        <v>3</v>
      </c>
      <c r="R104" s="7">
        <v>217800</v>
      </c>
      <c r="S104" s="6">
        <v>0</v>
      </c>
      <c r="T104" s="7">
        <v>0</v>
      </c>
      <c r="U104" s="6">
        <v>0</v>
      </c>
      <c r="V104" s="7">
        <v>0</v>
      </c>
      <c r="W104" s="6">
        <v>0</v>
      </c>
      <c r="X104" s="7">
        <v>0</v>
      </c>
      <c r="Y104" s="6">
        <v>0</v>
      </c>
      <c r="Z104" s="7">
        <v>0</v>
      </c>
      <c r="AA104" s="6">
        <v>3</v>
      </c>
      <c r="AB104" s="7">
        <v>999360</v>
      </c>
      <c r="AD104" s="6">
        <v>16</v>
      </c>
      <c r="AE104" s="89">
        <v>0.72727272727272729</v>
      </c>
      <c r="AF104" s="7">
        <v>1736800</v>
      </c>
      <c r="AG104" s="89">
        <v>0.58795650584300396</v>
      </c>
      <c r="AH104" s="6">
        <v>3</v>
      </c>
      <c r="AI104" s="7">
        <v>217800</v>
      </c>
      <c r="AJ104" s="6">
        <v>3</v>
      </c>
      <c r="AK104" s="7">
        <v>999360</v>
      </c>
      <c r="AM104" s="6">
        <v>15</v>
      </c>
      <c r="AN104" s="7">
        <v>594600</v>
      </c>
      <c r="AO104" s="6">
        <v>7</v>
      </c>
      <c r="AP104" s="7">
        <v>2359360</v>
      </c>
      <c r="AR104" s="6">
        <v>22</v>
      </c>
      <c r="AS104" s="7">
        <v>2953960</v>
      </c>
      <c r="AU104" s="50">
        <f t="shared" si="3"/>
        <v>166</v>
      </c>
      <c r="AV104" s="50">
        <f t="shared" si="4"/>
        <v>140</v>
      </c>
      <c r="AX104" s="50">
        <f t="shared" si="5"/>
        <v>1</v>
      </c>
    </row>
    <row r="105" spans="1:50" hidden="1" x14ac:dyDescent="0.3">
      <c r="A105" s="52"/>
      <c r="B105" s="11"/>
      <c r="C105" s="11" t="s">
        <v>136</v>
      </c>
      <c r="D105" s="11" t="s">
        <v>2</v>
      </c>
      <c r="E105" s="52">
        <v>5</v>
      </c>
      <c r="F105" s="11">
        <v>562</v>
      </c>
      <c r="G105" s="12">
        <v>44067790</v>
      </c>
      <c r="H105" s="11">
        <v>440</v>
      </c>
      <c r="I105" s="90">
        <v>0.43912175648702589</v>
      </c>
      <c r="J105" s="12">
        <v>14462270</v>
      </c>
      <c r="K105" s="11">
        <v>1002</v>
      </c>
      <c r="L105" s="12">
        <v>58530060</v>
      </c>
      <c r="M105" s="11">
        <v>9</v>
      </c>
      <c r="N105" s="12">
        <v>702300</v>
      </c>
      <c r="O105" s="11">
        <v>1</v>
      </c>
      <c r="P105" s="12">
        <v>1142200</v>
      </c>
      <c r="Q105" s="11">
        <v>59</v>
      </c>
      <c r="R105" s="12">
        <v>7836773</v>
      </c>
      <c r="S105" s="11">
        <v>4</v>
      </c>
      <c r="T105" s="12">
        <v>3431000</v>
      </c>
      <c r="U105" s="11">
        <v>0</v>
      </c>
      <c r="V105" s="12">
        <v>0</v>
      </c>
      <c r="W105" s="11">
        <v>4</v>
      </c>
      <c r="X105" s="12">
        <v>6274280</v>
      </c>
      <c r="Y105" s="11">
        <v>5</v>
      </c>
      <c r="Z105" s="12">
        <v>1076500</v>
      </c>
      <c r="AA105" s="11">
        <v>23</v>
      </c>
      <c r="AB105" s="12">
        <v>4125490</v>
      </c>
      <c r="AD105" s="11">
        <v>1012</v>
      </c>
      <c r="AE105" s="90">
        <v>0.91418247515808493</v>
      </c>
      <c r="AF105" s="12">
        <v>60374560</v>
      </c>
      <c r="AG105" s="90">
        <v>0.72636639477687082</v>
      </c>
      <c r="AH105" s="11">
        <v>63</v>
      </c>
      <c r="AI105" s="12">
        <v>11267773</v>
      </c>
      <c r="AJ105" s="11">
        <v>32</v>
      </c>
      <c r="AK105" s="12">
        <v>11476270</v>
      </c>
      <c r="AM105" s="11">
        <v>1011</v>
      </c>
      <c r="AN105" s="12">
        <v>59232360</v>
      </c>
      <c r="AO105" s="11">
        <v>96</v>
      </c>
      <c r="AP105" s="12">
        <v>23886243</v>
      </c>
      <c r="AR105" s="11">
        <v>1107</v>
      </c>
      <c r="AS105" s="12">
        <v>83118603</v>
      </c>
      <c r="AU105" s="91">
        <f t="shared" si="3"/>
        <v>27</v>
      </c>
      <c r="AV105" s="91">
        <f t="shared" si="4"/>
        <v>32</v>
      </c>
      <c r="AX105" s="91">
        <f t="shared" si="5"/>
        <v>3</v>
      </c>
    </row>
    <row r="106" spans="1:50" hidden="1" x14ac:dyDescent="0.3">
      <c r="A106" s="50">
        <v>540030</v>
      </c>
      <c r="B106" s="6" t="s">
        <v>141</v>
      </c>
      <c r="C106" s="6" t="s">
        <v>140</v>
      </c>
      <c r="D106" s="6" t="s">
        <v>46</v>
      </c>
      <c r="E106" s="50">
        <v>9</v>
      </c>
      <c r="F106" s="6">
        <v>3</v>
      </c>
      <c r="G106" s="7">
        <v>251200</v>
      </c>
      <c r="H106" s="6">
        <v>0</v>
      </c>
      <c r="I106" s="89">
        <v>0</v>
      </c>
      <c r="J106" s="7">
        <v>0</v>
      </c>
      <c r="K106" s="6">
        <v>3</v>
      </c>
      <c r="L106" s="7">
        <v>251200</v>
      </c>
      <c r="M106" s="6">
        <v>0</v>
      </c>
      <c r="N106" s="7">
        <v>0</v>
      </c>
      <c r="O106" s="6">
        <v>0</v>
      </c>
      <c r="P106" s="7">
        <v>0</v>
      </c>
      <c r="Q106" s="6">
        <v>0</v>
      </c>
      <c r="R106" s="7">
        <v>0</v>
      </c>
      <c r="S106" s="6">
        <v>0</v>
      </c>
      <c r="T106" s="7">
        <v>0</v>
      </c>
      <c r="U106" s="6">
        <v>0</v>
      </c>
      <c r="V106" s="7">
        <v>0</v>
      </c>
      <c r="W106" s="6">
        <v>0</v>
      </c>
      <c r="X106" s="7">
        <v>0</v>
      </c>
      <c r="Y106" s="99">
        <v>1</v>
      </c>
      <c r="Z106" s="95">
        <v>4000000</v>
      </c>
      <c r="AA106" s="6">
        <v>0</v>
      </c>
      <c r="AB106" s="7">
        <v>0</v>
      </c>
      <c r="AD106" s="6">
        <v>3</v>
      </c>
      <c r="AE106" s="96">
        <v>0.75</v>
      </c>
      <c r="AF106" s="7">
        <v>251200</v>
      </c>
      <c r="AG106" s="96">
        <v>5.9089198343996986E-2</v>
      </c>
      <c r="AH106" s="6">
        <v>0</v>
      </c>
      <c r="AI106" s="7">
        <v>0</v>
      </c>
      <c r="AJ106" s="99">
        <v>1</v>
      </c>
      <c r="AK106" s="95">
        <v>4000000</v>
      </c>
      <c r="AM106" s="6">
        <v>3</v>
      </c>
      <c r="AN106" s="7">
        <v>251200</v>
      </c>
      <c r="AO106" s="99">
        <v>1</v>
      </c>
      <c r="AP106" s="95">
        <v>4000000</v>
      </c>
      <c r="AR106" s="99">
        <v>4</v>
      </c>
      <c r="AS106" s="95">
        <v>4251200</v>
      </c>
      <c r="AU106" s="50">
        <f t="shared" si="3"/>
        <v>199</v>
      </c>
      <c r="AV106" s="50">
        <f t="shared" si="4"/>
        <v>123</v>
      </c>
      <c r="AX106" s="50">
        <f t="shared" si="5"/>
        <v>177</v>
      </c>
    </row>
    <row r="107" spans="1:50" hidden="1" x14ac:dyDescent="0.3">
      <c r="A107" s="50">
        <v>540066</v>
      </c>
      <c r="B107" s="6" t="s">
        <v>142</v>
      </c>
      <c r="C107" s="6" t="s">
        <v>140</v>
      </c>
      <c r="D107" s="6" t="s">
        <v>46</v>
      </c>
      <c r="E107" s="50">
        <v>9</v>
      </c>
      <c r="F107" s="6">
        <v>21</v>
      </c>
      <c r="G107" s="7">
        <v>1990800</v>
      </c>
      <c r="H107" s="6">
        <v>0</v>
      </c>
      <c r="I107" s="89">
        <v>0</v>
      </c>
      <c r="J107" s="7">
        <v>0</v>
      </c>
      <c r="K107" s="6">
        <v>21</v>
      </c>
      <c r="L107" s="7">
        <v>1990800</v>
      </c>
      <c r="M107" s="6">
        <v>2</v>
      </c>
      <c r="N107" s="7">
        <v>82400</v>
      </c>
      <c r="O107" s="6">
        <v>0</v>
      </c>
      <c r="P107" s="7">
        <v>0</v>
      </c>
      <c r="Q107" s="6">
        <v>4</v>
      </c>
      <c r="R107" s="95">
        <v>7892700</v>
      </c>
      <c r="S107" s="6">
        <v>0</v>
      </c>
      <c r="T107" s="7">
        <v>0</v>
      </c>
      <c r="U107" s="6">
        <v>0</v>
      </c>
      <c r="V107" s="7">
        <v>0</v>
      </c>
      <c r="W107" s="6">
        <v>0</v>
      </c>
      <c r="X107" s="7">
        <v>0</v>
      </c>
      <c r="Y107" s="6">
        <v>0</v>
      </c>
      <c r="Z107" s="7">
        <v>0</v>
      </c>
      <c r="AA107" s="6">
        <v>0</v>
      </c>
      <c r="AB107" s="7">
        <v>0</v>
      </c>
      <c r="AD107" s="6">
        <v>23</v>
      </c>
      <c r="AE107" s="89">
        <v>0.85185185185185186</v>
      </c>
      <c r="AF107" s="7">
        <v>2073200</v>
      </c>
      <c r="AG107" s="96">
        <v>0.20802938018643574</v>
      </c>
      <c r="AH107" s="6">
        <v>4</v>
      </c>
      <c r="AI107" s="95">
        <v>7892700</v>
      </c>
      <c r="AJ107" s="6">
        <v>0</v>
      </c>
      <c r="AK107" s="7">
        <v>0</v>
      </c>
      <c r="AM107" s="6">
        <v>23</v>
      </c>
      <c r="AN107" s="7">
        <v>2073200</v>
      </c>
      <c r="AO107" s="6">
        <v>4</v>
      </c>
      <c r="AP107" s="95">
        <v>7892700</v>
      </c>
      <c r="AR107" s="6">
        <v>27</v>
      </c>
      <c r="AS107" s="95">
        <v>9965900</v>
      </c>
      <c r="AU107" s="50">
        <f t="shared" si="3"/>
        <v>157</v>
      </c>
      <c r="AV107" s="50">
        <f t="shared" si="4"/>
        <v>77</v>
      </c>
      <c r="AX107" s="50">
        <f t="shared" si="5"/>
        <v>177</v>
      </c>
    </row>
    <row r="108" spans="1:50" hidden="1" x14ac:dyDescent="0.3">
      <c r="A108" s="50">
        <v>540067</v>
      </c>
      <c r="B108" s="6" t="s">
        <v>488</v>
      </c>
      <c r="C108" s="6" t="s">
        <v>140</v>
      </c>
      <c r="D108" s="6" t="s">
        <v>46</v>
      </c>
      <c r="E108" s="50">
        <v>9</v>
      </c>
      <c r="F108" s="6">
        <v>6</v>
      </c>
      <c r="G108" s="7">
        <v>721900</v>
      </c>
      <c r="H108" s="6">
        <v>0</v>
      </c>
      <c r="I108" s="89">
        <v>0</v>
      </c>
      <c r="J108" s="7">
        <v>0</v>
      </c>
      <c r="K108" s="6">
        <v>6</v>
      </c>
      <c r="L108" s="7">
        <v>721900</v>
      </c>
      <c r="M108" s="6">
        <v>0</v>
      </c>
      <c r="N108" s="7">
        <v>0</v>
      </c>
      <c r="O108" s="6">
        <v>0</v>
      </c>
      <c r="P108" s="7">
        <v>0</v>
      </c>
      <c r="Q108" s="6">
        <v>25</v>
      </c>
      <c r="R108" s="7">
        <v>6242699</v>
      </c>
      <c r="S108" s="6">
        <v>0</v>
      </c>
      <c r="T108" s="7">
        <v>0</v>
      </c>
      <c r="U108" s="6">
        <v>0</v>
      </c>
      <c r="V108" s="7">
        <v>0</v>
      </c>
      <c r="W108" s="6">
        <v>0</v>
      </c>
      <c r="X108" s="7">
        <v>0</v>
      </c>
      <c r="Y108" s="6">
        <v>0</v>
      </c>
      <c r="Z108" s="7">
        <v>0</v>
      </c>
      <c r="AA108" s="6">
        <v>0</v>
      </c>
      <c r="AB108" s="7">
        <v>0</v>
      </c>
      <c r="AD108" s="6">
        <v>6</v>
      </c>
      <c r="AE108" s="89">
        <v>0.19354838709677419</v>
      </c>
      <c r="AF108" s="7">
        <v>721900</v>
      </c>
      <c r="AG108" s="105">
        <v>0.1036527731173037</v>
      </c>
      <c r="AH108" s="6">
        <v>25</v>
      </c>
      <c r="AI108" s="7">
        <v>6242699</v>
      </c>
      <c r="AJ108" s="6">
        <v>0</v>
      </c>
      <c r="AK108" s="7">
        <v>0</v>
      </c>
      <c r="AM108" s="6">
        <v>6</v>
      </c>
      <c r="AN108" s="7">
        <v>721900</v>
      </c>
      <c r="AO108" s="6">
        <v>25</v>
      </c>
      <c r="AP108" s="7">
        <v>6242699</v>
      </c>
      <c r="AR108" s="6">
        <v>31</v>
      </c>
      <c r="AS108" s="7">
        <v>6964599</v>
      </c>
      <c r="AU108" s="50">
        <f t="shared" si="3"/>
        <v>143</v>
      </c>
      <c r="AV108" s="50">
        <f t="shared" si="4"/>
        <v>100</v>
      </c>
      <c r="AX108" s="50">
        <f t="shared" si="5"/>
        <v>177</v>
      </c>
    </row>
    <row r="109" spans="1:50" hidden="1" x14ac:dyDescent="0.3">
      <c r="A109" s="51">
        <v>540065</v>
      </c>
      <c r="B109" s="9" t="s">
        <v>139</v>
      </c>
      <c r="C109" s="9" t="s">
        <v>140</v>
      </c>
      <c r="D109" s="9" t="s">
        <v>44</v>
      </c>
      <c r="E109" s="51">
        <v>9</v>
      </c>
      <c r="F109" s="9">
        <v>421</v>
      </c>
      <c r="G109" s="10">
        <v>56945700</v>
      </c>
      <c r="H109" s="9">
        <v>77</v>
      </c>
      <c r="I109" s="88">
        <v>0.15461847389558231</v>
      </c>
      <c r="J109" s="10">
        <v>2311310</v>
      </c>
      <c r="K109" s="9">
        <v>498</v>
      </c>
      <c r="L109" s="10">
        <v>59257010</v>
      </c>
      <c r="M109" s="9">
        <v>7</v>
      </c>
      <c r="N109" s="10">
        <v>764900</v>
      </c>
      <c r="O109" s="9">
        <v>0</v>
      </c>
      <c r="P109" s="10">
        <v>0</v>
      </c>
      <c r="Q109" s="9">
        <v>11</v>
      </c>
      <c r="R109" s="10">
        <v>663300</v>
      </c>
      <c r="S109" s="9">
        <v>3</v>
      </c>
      <c r="T109" s="10">
        <v>4225500</v>
      </c>
      <c r="U109" s="9">
        <v>0</v>
      </c>
      <c r="V109" s="10">
        <v>0</v>
      </c>
      <c r="W109" s="9">
        <v>0</v>
      </c>
      <c r="X109" s="10">
        <v>0</v>
      </c>
      <c r="Y109" s="9">
        <v>5</v>
      </c>
      <c r="Z109" s="10">
        <v>5160700</v>
      </c>
      <c r="AA109" s="9">
        <v>2</v>
      </c>
      <c r="AB109" s="10">
        <v>188670</v>
      </c>
      <c r="AD109" s="9">
        <v>505</v>
      </c>
      <c r="AE109" s="88">
        <v>0.96007604562737647</v>
      </c>
      <c r="AF109" s="10">
        <v>60021910</v>
      </c>
      <c r="AG109" s="102">
        <v>0.8542818340087287</v>
      </c>
      <c r="AH109" s="9">
        <v>14</v>
      </c>
      <c r="AI109" s="10">
        <v>4888800</v>
      </c>
      <c r="AJ109" s="9">
        <v>7</v>
      </c>
      <c r="AK109" s="10">
        <v>5349370</v>
      </c>
      <c r="AM109" s="9">
        <v>505</v>
      </c>
      <c r="AN109" s="10">
        <v>60021910</v>
      </c>
      <c r="AO109" s="9">
        <v>21</v>
      </c>
      <c r="AP109" s="10">
        <v>10238170</v>
      </c>
      <c r="AR109" s="9">
        <v>526</v>
      </c>
      <c r="AS109" s="10">
        <v>70260080</v>
      </c>
      <c r="AU109" s="51">
        <f t="shared" si="3"/>
        <v>40</v>
      </c>
      <c r="AV109" s="51">
        <f t="shared" si="4"/>
        <v>25</v>
      </c>
      <c r="AX109" s="51">
        <f t="shared" si="5"/>
        <v>54</v>
      </c>
    </row>
    <row r="110" spans="1:50" hidden="1" x14ac:dyDescent="0.3">
      <c r="A110" s="50">
        <v>540068</v>
      </c>
      <c r="B110" s="6" t="s">
        <v>143</v>
      </c>
      <c r="C110" s="6" t="s">
        <v>140</v>
      </c>
      <c r="D110" s="6" t="s">
        <v>46</v>
      </c>
      <c r="E110" s="50">
        <v>9</v>
      </c>
      <c r="F110" s="6">
        <v>65</v>
      </c>
      <c r="G110" s="7">
        <v>4493500</v>
      </c>
      <c r="H110" s="6">
        <v>10</v>
      </c>
      <c r="I110" s="89">
        <v>0.1333333333333333</v>
      </c>
      <c r="J110" s="7">
        <v>351470</v>
      </c>
      <c r="K110" s="6">
        <v>75</v>
      </c>
      <c r="L110" s="7">
        <v>4844970</v>
      </c>
      <c r="M110" s="6">
        <v>4</v>
      </c>
      <c r="N110" s="7">
        <v>360700</v>
      </c>
      <c r="O110" s="6">
        <v>0</v>
      </c>
      <c r="P110" s="7">
        <v>0</v>
      </c>
      <c r="Q110" s="6">
        <v>0</v>
      </c>
      <c r="R110" s="7">
        <v>0</v>
      </c>
      <c r="S110" s="6">
        <v>0</v>
      </c>
      <c r="T110" s="7">
        <v>0</v>
      </c>
      <c r="U110" s="6">
        <v>0</v>
      </c>
      <c r="V110" s="7">
        <v>0</v>
      </c>
      <c r="W110" s="6">
        <v>0</v>
      </c>
      <c r="X110" s="7">
        <v>0</v>
      </c>
      <c r="Y110" s="6">
        <v>0</v>
      </c>
      <c r="Z110" s="7">
        <v>0</v>
      </c>
      <c r="AA110" s="6">
        <v>1</v>
      </c>
      <c r="AB110" s="7">
        <v>99570</v>
      </c>
      <c r="AD110" s="6">
        <v>79</v>
      </c>
      <c r="AE110" s="89">
        <v>0.98750000000000004</v>
      </c>
      <c r="AF110" s="7">
        <v>5205670</v>
      </c>
      <c r="AG110" s="105">
        <v>0.98123176331325257</v>
      </c>
      <c r="AH110" s="6">
        <v>0</v>
      </c>
      <c r="AI110" s="7">
        <v>0</v>
      </c>
      <c r="AJ110" s="6">
        <v>1</v>
      </c>
      <c r="AK110" s="7">
        <v>99570</v>
      </c>
      <c r="AM110" s="6">
        <v>79</v>
      </c>
      <c r="AN110" s="7">
        <v>5205670</v>
      </c>
      <c r="AO110" s="6">
        <v>1</v>
      </c>
      <c r="AP110" s="7">
        <v>99570</v>
      </c>
      <c r="AR110" s="6">
        <v>80</v>
      </c>
      <c r="AS110" s="7">
        <v>5305240</v>
      </c>
      <c r="AU110" s="50">
        <f t="shared" si="3"/>
        <v>86</v>
      </c>
      <c r="AV110" s="50">
        <f t="shared" si="4"/>
        <v>110</v>
      </c>
      <c r="AX110" s="50">
        <f t="shared" si="5"/>
        <v>103</v>
      </c>
    </row>
    <row r="111" spans="1:50" hidden="1" x14ac:dyDescent="0.3">
      <c r="A111" s="50">
        <v>540069</v>
      </c>
      <c r="B111" s="6" t="s">
        <v>144</v>
      </c>
      <c r="C111" s="6" t="s">
        <v>140</v>
      </c>
      <c r="D111" s="6" t="s">
        <v>46</v>
      </c>
      <c r="E111" s="50">
        <v>9</v>
      </c>
      <c r="F111" s="6">
        <v>35</v>
      </c>
      <c r="G111" s="7">
        <v>7191400</v>
      </c>
      <c r="H111" s="6">
        <v>0</v>
      </c>
      <c r="I111" s="89">
        <v>0</v>
      </c>
      <c r="J111" s="7">
        <v>0</v>
      </c>
      <c r="K111" s="6">
        <v>35</v>
      </c>
      <c r="L111" s="7">
        <v>7191400</v>
      </c>
      <c r="M111" s="6">
        <v>3</v>
      </c>
      <c r="N111" s="7">
        <v>681200</v>
      </c>
      <c r="O111" s="6">
        <v>0</v>
      </c>
      <c r="P111" s="7">
        <v>0</v>
      </c>
      <c r="Q111" s="6">
        <v>24</v>
      </c>
      <c r="R111" s="95">
        <v>8974570</v>
      </c>
      <c r="S111" s="6">
        <v>0</v>
      </c>
      <c r="T111" s="7">
        <v>0</v>
      </c>
      <c r="U111" s="6">
        <v>0</v>
      </c>
      <c r="V111" s="7">
        <v>0</v>
      </c>
      <c r="W111" s="6">
        <v>4</v>
      </c>
      <c r="X111" s="7">
        <v>4794220</v>
      </c>
      <c r="Y111" s="6">
        <v>0</v>
      </c>
      <c r="Z111" s="7">
        <v>0</v>
      </c>
      <c r="AA111" s="6">
        <v>0</v>
      </c>
      <c r="AB111" s="7">
        <v>0</v>
      </c>
      <c r="AD111" s="6">
        <v>38</v>
      </c>
      <c r="AE111" s="89">
        <v>0.5757575757575758</v>
      </c>
      <c r="AF111" s="7">
        <v>7872600</v>
      </c>
      <c r="AG111" s="96">
        <v>0.3637751549230433</v>
      </c>
      <c r="AH111" s="6">
        <v>24</v>
      </c>
      <c r="AI111" s="95">
        <v>8974570</v>
      </c>
      <c r="AJ111" s="6">
        <v>4</v>
      </c>
      <c r="AK111" s="7">
        <v>4794220</v>
      </c>
      <c r="AM111" s="6">
        <v>38</v>
      </c>
      <c r="AN111" s="7">
        <v>7872600</v>
      </c>
      <c r="AO111" s="6">
        <v>28</v>
      </c>
      <c r="AP111" s="95">
        <v>13768790</v>
      </c>
      <c r="AR111" s="6">
        <v>66</v>
      </c>
      <c r="AS111" s="95">
        <v>21641390</v>
      </c>
      <c r="AU111" s="50">
        <f t="shared" si="3"/>
        <v>103</v>
      </c>
      <c r="AV111" s="50">
        <f t="shared" si="4"/>
        <v>48</v>
      </c>
      <c r="AX111" s="50">
        <f t="shared" si="5"/>
        <v>177</v>
      </c>
    </row>
    <row r="112" spans="1:50" hidden="1" x14ac:dyDescent="0.3">
      <c r="A112" s="52"/>
      <c r="B112" s="11"/>
      <c r="C112" s="11" t="s">
        <v>140</v>
      </c>
      <c r="D112" s="11" t="s">
        <v>2</v>
      </c>
      <c r="E112" s="52">
        <v>9</v>
      </c>
      <c r="F112" s="11">
        <v>551</v>
      </c>
      <c r="G112" s="12">
        <v>71594500</v>
      </c>
      <c r="H112" s="11">
        <v>87</v>
      </c>
      <c r="I112" s="90">
        <v>0.13636363636363641</v>
      </c>
      <c r="J112" s="12">
        <v>2662780</v>
      </c>
      <c r="K112" s="11">
        <v>638</v>
      </c>
      <c r="L112" s="12">
        <v>74257280</v>
      </c>
      <c r="M112" s="11">
        <v>16</v>
      </c>
      <c r="N112" s="12">
        <v>1889200</v>
      </c>
      <c r="O112" s="11">
        <v>0</v>
      </c>
      <c r="P112" s="12">
        <v>0</v>
      </c>
      <c r="Q112" s="11">
        <v>64</v>
      </c>
      <c r="R112" s="97">
        <v>23773269</v>
      </c>
      <c r="S112" s="11">
        <v>3</v>
      </c>
      <c r="T112" s="12">
        <v>4225500</v>
      </c>
      <c r="U112" s="11">
        <v>0</v>
      </c>
      <c r="V112" s="12">
        <v>0</v>
      </c>
      <c r="W112" s="11">
        <v>4</v>
      </c>
      <c r="X112" s="12">
        <v>4794220</v>
      </c>
      <c r="Y112" s="100">
        <v>6</v>
      </c>
      <c r="Z112" s="97">
        <v>9160700</v>
      </c>
      <c r="AA112" s="11">
        <v>3</v>
      </c>
      <c r="AB112" s="12">
        <v>288240</v>
      </c>
      <c r="AD112" s="11">
        <v>654</v>
      </c>
      <c r="AE112" s="101">
        <v>0.89100817438692093</v>
      </c>
      <c r="AF112" s="12">
        <v>76146480</v>
      </c>
      <c r="AG112" s="101">
        <v>0.64319202059721914</v>
      </c>
      <c r="AH112" s="11">
        <v>67</v>
      </c>
      <c r="AI112" s="97">
        <v>27998769</v>
      </c>
      <c r="AJ112" s="100">
        <v>13</v>
      </c>
      <c r="AK112" s="97">
        <v>14243160</v>
      </c>
      <c r="AM112" s="11">
        <v>654</v>
      </c>
      <c r="AN112" s="12">
        <v>76146480</v>
      </c>
      <c r="AO112" s="100">
        <v>80</v>
      </c>
      <c r="AP112" s="97">
        <v>42241929</v>
      </c>
      <c r="AR112" s="100">
        <v>734</v>
      </c>
      <c r="AS112" s="97">
        <v>118388409</v>
      </c>
      <c r="AU112" s="91">
        <f t="shared" si="3"/>
        <v>42</v>
      </c>
      <c r="AV112" s="91">
        <f t="shared" si="4"/>
        <v>27</v>
      </c>
      <c r="AX112" s="91">
        <f t="shared" si="5"/>
        <v>53</v>
      </c>
    </row>
    <row r="113" spans="1:50" hidden="1" x14ac:dyDescent="0.3">
      <c r="A113" s="50">
        <v>540071</v>
      </c>
      <c r="B113" s="6" t="s">
        <v>147</v>
      </c>
      <c r="C113" s="6" t="s">
        <v>146</v>
      </c>
      <c r="D113" s="6" t="s">
        <v>46</v>
      </c>
      <c r="E113" s="50">
        <v>3</v>
      </c>
      <c r="F113" s="6">
        <v>122</v>
      </c>
      <c r="G113" s="7">
        <v>6497100</v>
      </c>
      <c r="H113" s="6">
        <v>5</v>
      </c>
      <c r="I113" s="89">
        <v>3.937007874015748E-2</v>
      </c>
      <c r="J113" s="7">
        <v>167800</v>
      </c>
      <c r="K113" s="6">
        <v>127</v>
      </c>
      <c r="L113" s="7">
        <v>6664900</v>
      </c>
      <c r="M113" s="6">
        <v>11</v>
      </c>
      <c r="N113" s="7">
        <v>918000</v>
      </c>
      <c r="O113" s="6">
        <v>0</v>
      </c>
      <c r="P113" s="7">
        <v>0</v>
      </c>
      <c r="Q113" s="6">
        <v>14</v>
      </c>
      <c r="R113" s="7">
        <v>1570700</v>
      </c>
      <c r="S113" s="6">
        <v>0</v>
      </c>
      <c r="T113" s="7">
        <v>0</v>
      </c>
      <c r="U113" s="6">
        <v>0</v>
      </c>
      <c r="V113" s="7">
        <v>0</v>
      </c>
      <c r="W113" s="6">
        <v>1</v>
      </c>
      <c r="X113" s="7">
        <v>4177476</v>
      </c>
      <c r="Y113" s="6">
        <v>2</v>
      </c>
      <c r="Z113" s="7">
        <v>215300</v>
      </c>
      <c r="AA113" s="6">
        <v>5</v>
      </c>
      <c r="AB113" s="7">
        <v>411737</v>
      </c>
      <c r="AD113" s="6">
        <v>138</v>
      </c>
      <c r="AE113" s="89">
        <v>0.86250000000000004</v>
      </c>
      <c r="AF113" s="7">
        <v>7582900</v>
      </c>
      <c r="AG113" s="89">
        <v>0.54326111273063915</v>
      </c>
      <c r="AH113" s="6">
        <v>14</v>
      </c>
      <c r="AI113" s="7">
        <v>1570700</v>
      </c>
      <c r="AJ113" s="6">
        <v>8</v>
      </c>
      <c r="AK113" s="7">
        <v>4804513</v>
      </c>
      <c r="AM113" s="6">
        <v>138</v>
      </c>
      <c r="AN113" s="7">
        <v>7582900</v>
      </c>
      <c r="AO113" s="6">
        <v>22</v>
      </c>
      <c r="AP113" s="7">
        <v>6375213</v>
      </c>
      <c r="AR113" s="6">
        <v>160</v>
      </c>
      <c r="AS113" s="7">
        <v>13958113</v>
      </c>
      <c r="AU113" s="50">
        <f t="shared" si="3"/>
        <v>44</v>
      </c>
      <c r="AV113" s="50">
        <f t="shared" si="4"/>
        <v>60</v>
      </c>
      <c r="AX113" s="50">
        <f t="shared" si="5"/>
        <v>155</v>
      </c>
    </row>
    <row r="114" spans="1:50" hidden="1" x14ac:dyDescent="0.3">
      <c r="A114" s="50">
        <v>540072</v>
      </c>
      <c r="B114" s="6" t="s">
        <v>148</v>
      </c>
      <c r="C114" s="6" t="s">
        <v>146</v>
      </c>
      <c r="D114" s="6" t="s">
        <v>46</v>
      </c>
      <c r="E114" s="50">
        <v>3</v>
      </c>
      <c r="F114" s="6">
        <v>83</v>
      </c>
      <c r="G114" s="7">
        <v>4508650</v>
      </c>
      <c r="H114" s="6">
        <v>38</v>
      </c>
      <c r="I114" s="89">
        <v>0.31404958677685951</v>
      </c>
      <c r="J114" s="7">
        <v>1113610</v>
      </c>
      <c r="K114" s="6">
        <v>121</v>
      </c>
      <c r="L114" s="7">
        <v>5622260</v>
      </c>
      <c r="M114" s="6">
        <v>4</v>
      </c>
      <c r="N114" s="7">
        <v>279754</v>
      </c>
      <c r="O114" s="6">
        <v>0</v>
      </c>
      <c r="P114" s="7">
        <v>0</v>
      </c>
      <c r="Q114" s="6">
        <v>4</v>
      </c>
      <c r="R114" s="7">
        <v>680889</v>
      </c>
      <c r="S114" s="6">
        <v>0</v>
      </c>
      <c r="T114" s="7">
        <v>0</v>
      </c>
      <c r="U114" s="6">
        <v>0</v>
      </c>
      <c r="V114" s="7">
        <v>0</v>
      </c>
      <c r="W114" s="6">
        <v>1</v>
      </c>
      <c r="X114" s="7">
        <v>10953599</v>
      </c>
      <c r="Y114" s="6">
        <v>0</v>
      </c>
      <c r="Z114" s="7">
        <v>0</v>
      </c>
      <c r="AA114" s="6">
        <v>1</v>
      </c>
      <c r="AB114" s="7">
        <v>53600</v>
      </c>
      <c r="AD114" s="6">
        <v>125</v>
      </c>
      <c r="AE114" s="89">
        <v>0.95419847328244278</v>
      </c>
      <c r="AF114" s="7">
        <v>5902014</v>
      </c>
      <c r="AG114" s="89">
        <v>0.33553040226827557</v>
      </c>
      <c r="AH114" s="6">
        <v>4</v>
      </c>
      <c r="AI114" s="7">
        <v>680889</v>
      </c>
      <c r="AJ114" s="6">
        <v>2</v>
      </c>
      <c r="AK114" s="7">
        <v>11007199</v>
      </c>
      <c r="AM114" s="6">
        <v>125</v>
      </c>
      <c r="AN114" s="7">
        <v>5902014</v>
      </c>
      <c r="AO114" s="6">
        <v>6</v>
      </c>
      <c r="AP114" s="7">
        <v>11688088</v>
      </c>
      <c r="AR114" s="6">
        <v>131</v>
      </c>
      <c r="AS114" s="7">
        <v>17590102</v>
      </c>
      <c r="AU114" s="50">
        <f t="shared" si="3"/>
        <v>56</v>
      </c>
      <c r="AV114" s="50">
        <f t="shared" si="4"/>
        <v>53</v>
      </c>
      <c r="AX114" s="50">
        <f t="shared" si="5"/>
        <v>45</v>
      </c>
    </row>
    <row r="115" spans="1:50" hidden="1" x14ac:dyDescent="0.3">
      <c r="A115" s="50">
        <v>540073</v>
      </c>
      <c r="B115" s="6" t="s">
        <v>149</v>
      </c>
      <c r="C115" s="6" t="s">
        <v>146</v>
      </c>
      <c r="D115" s="6" t="s">
        <v>46</v>
      </c>
      <c r="E115" s="50">
        <v>3</v>
      </c>
      <c r="F115" s="6">
        <v>1467</v>
      </c>
      <c r="G115" s="7">
        <v>92384666</v>
      </c>
      <c r="H115" s="6">
        <v>15</v>
      </c>
      <c r="I115" s="89">
        <v>1.0121457489878539E-2</v>
      </c>
      <c r="J115" s="7">
        <v>559640</v>
      </c>
      <c r="K115" s="6">
        <v>1482</v>
      </c>
      <c r="L115" s="7">
        <v>92944306</v>
      </c>
      <c r="M115" s="6">
        <v>98</v>
      </c>
      <c r="N115" s="7">
        <v>7790276</v>
      </c>
      <c r="O115" s="6">
        <v>14</v>
      </c>
      <c r="P115" s="7">
        <v>32286383</v>
      </c>
      <c r="Q115" s="6">
        <v>202</v>
      </c>
      <c r="R115" s="7">
        <v>349344797</v>
      </c>
      <c r="S115" s="6">
        <v>3</v>
      </c>
      <c r="T115" s="7">
        <v>528800</v>
      </c>
      <c r="U115" s="6">
        <v>0</v>
      </c>
      <c r="V115" s="7">
        <v>0</v>
      </c>
      <c r="W115" s="6">
        <v>16</v>
      </c>
      <c r="X115" s="7">
        <v>76261021</v>
      </c>
      <c r="Y115" s="6">
        <v>12</v>
      </c>
      <c r="Z115" s="7">
        <v>84614135</v>
      </c>
      <c r="AA115" s="6">
        <v>45</v>
      </c>
      <c r="AB115" s="7">
        <v>14379225</v>
      </c>
      <c r="AD115" s="6">
        <v>1594</v>
      </c>
      <c r="AE115" s="89">
        <v>0.84922749067661163</v>
      </c>
      <c r="AF115" s="7">
        <v>133020965</v>
      </c>
      <c r="AG115" s="89">
        <v>0.20167870361554421</v>
      </c>
      <c r="AH115" s="6">
        <v>205</v>
      </c>
      <c r="AI115" s="7">
        <v>349873597</v>
      </c>
      <c r="AJ115" s="6">
        <v>73</v>
      </c>
      <c r="AK115" s="7">
        <v>175254381</v>
      </c>
      <c r="AM115" s="6">
        <v>1580</v>
      </c>
      <c r="AN115" s="7">
        <v>100734582</v>
      </c>
      <c r="AO115" s="6">
        <v>292</v>
      </c>
      <c r="AP115" s="7">
        <v>557414361</v>
      </c>
      <c r="AR115" s="6">
        <v>1877</v>
      </c>
      <c r="AS115" s="7">
        <v>659568723</v>
      </c>
      <c r="AU115" s="50">
        <f t="shared" si="3"/>
        <v>2</v>
      </c>
      <c r="AV115" s="50">
        <f t="shared" si="4"/>
        <v>1</v>
      </c>
      <c r="AX115" s="50">
        <f t="shared" si="5"/>
        <v>170</v>
      </c>
    </row>
    <row r="116" spans="1:50" hidden="1" x14ac:dyDescent="0.3">
      <c r="A116" s="50">
        <v>540074</v>
      </c>
      <c r="B116" s="6" t="s">
        <v>150</v>
      </c>
      <c r="C116" s="6" t="s">
        <v>146</v>
      </c>
      <c r="D116" s="6" t="s">
        <v>46</v>
      </c>
      <c r="E116" s="50">
        <v>3</v>
      </c>
      <c r="F116" s="6">
        <v>198</v>
      </c>
      <c r="G116" s="7">
        <v>9171326</v>
      </c>
      <c r="H116" s="6">
        <v>62</v>
      </c>
      <c r="I116" s="89">
        <v>0.2384615384615385</v>
      </c>
      <c r="J116" s="7">
        <v>1864510</v>
      </c>
      <c r="K116" s="6">
        <v>260</v>
      </c>
      <c r="L116" s="7">
        <v>11035836</v>
      </c>
      <c r="M116" s="6">
        <v>17</v>
      </c>
      <c r="N116" s="7">
        <v>639420</v>
      </c>
      <c r="O116" s="6">
        <v>0</v>
      </c>
      <c r="P116" s="7">
        <v>0</v>
      </c>
      <c r="Q116" s="6">
        <v>11</v>
      </c>
      <c r="R116" s="7">
        <v>1340733</v>
      </c>
      <c r="S116" s="6">
        <v>0</v>
      </c>
      <c r="T116" s="7">
        <v>0</v>
      </c>
      <c r="U116" s="6">
        <v>0</v>
      </c>
      <c r="V116" s="7">
        <v>0</v>
      </c>
      <c r="W116" s="6">
        <v>0</v>
      </c>
      <c r="X116" s="7">
        <v>0</v>
      </c>
      <c r="Y116" s="6">
        <v>3</v>
      </c>
      <c r="Z116" s="7">
        <v>185400</v>
      </c>
      <c r="AA116" s="6">
        <v>5</v>
      </c>
      <c r="AB116" s="7">
        <v>402713</v>
      </c>
      <c r="AD116" s="6">
        <v>277</v>
      </c>
      <c r="AE116" s="89">
        <v>0.93581081081081086</v>
      </c>
      <c r="AF116" s="7">
        <v>11675256</v>
      </c>
      <c r="AG116" s="89">
        <v>0.85821585283615187</v>
      </c>
      <c r="AH116" s="6">
        <v>11</v>
      </c>
      <c r="AI116" s="7">
        <v>1340733</v>
      </c>
      <c r="AJ116" s="6">
        <v>8</v>
      </c>
      <c r="AK116" s="7">
        <v>588113</v>
      </c>
      <c r="AM116" s="6">
        <v>277</v>
      </c>
      <c r="AN116" s="7">
        <v>11675256</v>
      </c>
      <c r="AO116" s="6">
        <v>19</v>
      </c>
      <c r="AP116" s="7">
        <v>1928846</v>
      </c>
      <c r="AR116" s="6">
        <v>296</v>
      </c>
      <c r="AS116" s="7">
        <v>13604102</v>
      </c>
      <c r="AU116" s="50">
        <f t="shared" si="3"/>
        <v>29</v>
      </c>
      <c r="AV116" s="50">
        <f t="shared" si="4"/>
        <v>62</v>
      </c>
      <c r="AX116" s="50">
        <f t="shared" si="5"/>
        <v>71</v>
      </c>
    </row>
    <row r="117" spans="1:50" hidden="1" x14ac:dyDescent="0.3">
      <c r="A117" s="50">
        <v>540075</v>
      </c>
      <c r="B117" s="6" t="s">
        <v>151</v>
      </c>
      <c r="C117" s="6" t="s">
        <v>146</v>
      </c>
      <c r="D117" s="6" t="s">
        <v>46</v>
      </c>
      <c r="E117" s="50">
        <v>3</v>
      </c>
      <c r="F117" s="6">
        <v>187</v>
      </c>
      <c r="G117" s="7">
        <v>9486725</v>
      </c>
      <c r="H117" s="6">
        <v>12</v>
      </c>
      <c r="I117" s="89">
        <v>6.030150753768844E-2</v>
      </c>
      <c r="J117" s="7">
        <v>268150</v>
      </c>
      <c r="K117" s="6">
        <v>199</v>
      </c>
      <c r="L117" s="7">
        <v>9754875</v>
      </c>
      <c r="M117" s="6">
        <v>13</v>
      </c>
      <c r="N117" s="7">
        <v>693347</v>
      </c>
      <c r="O117" s="6">
        <v>0</v>
      </c>
      <c r="P117" s="7">
        <v>0</v>
      </c>
      <c r="Q117" s="6">
        <v>63</v>
      </c>
      <c r="R117" s="7">
        <v>3340731</v>
      </c>
      <c r="S117" s="6">
        <v>1</v>
      </c>
      <c r="T117" s="7">
        <v>302500</v>
      </c>
      <c r="U117" s="6">
        <v>0</v>
      </c>
      <c r="V117" s="7">
        <v>0</v>
      </c>
      <c r="W117" s="6">
        <v>3</v>
      </c>
      <c r="X117" s="7">
        <v>5945625</v>
      </c>
      <c r="Y117" s="6">
        <v>3</v>
      </c>
      <c r="Z117" s="7">
        <v>465340</v>
      </c>
      <c r="AA117" s="6">
        <v>15</v>
      </c>
      <c r="AB117" s="7">
        <v>2577740</v>
      </c>
      <c r="AD117" s="6">
        <v>212</v>
      </c>
      <c r="AE117" s="89">
        <v>0.71380471380471378</v>
      </c>
      <c r="AF117" s="7">
        <v>10448222</v>
      </c>
      <c r="AG117" s="89">
        <v>0.45269282818601148</v>
      </c>
      <c r="AH117" s="6">
        <v>64</v>
      </c>
      <c r="AI117" s="7">
        <v>3643231</v>
      </c>
      <c r="AJ117" s="6">
        <v>21</v>
      </c>
      <c r="AK117" s="7">
        <v>8988705</v>
      </c>
      <c r="AM117" s="6">
        <v>212</v>
      </c>
      <c r="AN117" s="7">
        <v>10448222</v>
      </c>
      <c r="AO117" s="6">
        <v>85</v>
      </c>
      <c r="AP117" s="7">
        <v>12631936</v>
      </c>
      <c r="AR117" s="6">
        <v>297</v>
      </c>
      <c r="AS117" s="7">
        <v>23080158</v>
      </c>
      <c r="AU117" s="50">
        <f t="shared" si="3"/>
        <v>28</v>
      </c>
      <c r="AV117" s="50">
        <f t="shared" si="4"/>
        <v>45</v>
      </c>
      <c r="AX117" s="50">
        <f t="shared" si="5"/>
        <v>145</v>
      </c>
    </row>
    <row r="118" spans="1:50" hidden="1" x14ac:dyDescent="0.3">
      <c r="A118" s="50">
        <v>540076</v>
      </c>
      <c r="B118" s="6" t="s">
        <v>152</v>
      </c>
      <c r="C118" s="6" t="s">
        <v>146</v>
      </c>
      <c r="D118" s="6" t="s">
        <v>46</v>
      </c>
      <c r="E118" s="50">
        <v>3</v>
      </c>
      <c r="F118" s="6">
        <v>888</v>
      </c>
      <c r="G118" s="7">
        <v>52027200</v>
      </c>
      <c r="H118" s="6">
        <v>2</v>
      </c>
      <c r="I118" s="89">
        <v>2.2471910112359548E-3</v>
      </c>
      <c r="J118" s="7">
        <v>56260</v>
      </c>
      <c r="K118" s="6">
        <v>890</v>
      </c>
      <c r="L118" s="7">
        <v>52083460</v>
      </c>
      <c r="M118" s="6">
        <v>105</v>
      </c>
      <c r="N118" s="7">
        <v>4780852</v>
      </c>
      <c r="O118" s="6">
        <v>0</v>
      </c>
      <c r="P118" s="7">
        <v>0</v>
      </c>
      <c r="Q118" s="6">
        <v>59</v>
      </c>
      <c r="R118" s="7">
        <v>11517374</v>
      </c>
      <c r="S118" s="6">
        <v>2</v>
      </c>
      <c r="T118" s="7">
        <v>410600</v>
      </c>
      <c r="U118" s="6">
        <v>0</v>
      </c>
      <c r="V118" s="7">
        <v>0</v>
      </c>
      <c r="W118" s="6">
        <v>2</v>
      </c>
      <c r="X118" s="7">
        <v>15178894</v>
      </c>
      <c r="Y118" s="6">
        <v>7</v>
      </c>
      <c r="Z118" s="95">
        <v>31067249</v>
      </c>
      <c r="AA118" s="6">
        <v>3</v>
      </c>
      <c r="AB118" s="7">
        <v>545100</v>
      </c>
      <c r="AD118" s="6">
        <v>995</v>
      </c>
      <c r="AE118" s="89">
        <v>0.93164794007490637</v>
      </c>
      <c r="AF118" s="7">
        <v>56864312</v>
      </c>
      <c r="AG118" s="96">
        <v>0.49197591120444201</v>
      </c>
      <c r="AH118" s="6">
        <v>61</v>
      </c>
      <c r="AI118" s="7">
        <v>11927974</v>
      </c>
      <c r="AJ118" s="6">
        <v>12</v>
      </c>
      <c r="AK118" s="95">
        <v>46791243</v>
      </c>
      <c r="AM118" s="6">
        <v>995</v>
      </c>
      <c r="AN118" s="7">
        <v>56864312</v>
      </c>
      <c r="AO118" s="6">
        <v>73</v>
      </c>
      <c r="AP118" s="95">
        <v>58719217</v>
      </c>
      <c r="AR118" s="6">
        <v>1068</v>
      </c>
      <c r="AS118" s="95">
        <v>115583529</v>
      </c>
      <c r="AU118" s="50">
        <f t="shared" si="3"/>
        <v>4</v>
      </c>
      <c r="AV118" s="50">
        <f t="shared" si="4"/>
        <v>7</v>
      </c>
      <c r="AX118" s="50">
        <f t="shared" si="5"/>
        <v>175</v>
      </c>
    </row>
    <row r="119" spans="1:50" hidden="1" x14ac:dyDescent="0.3">
      <c r="A119" s="50">
        <v>540077</v>
      </c>
      <c r="B119" s="6" t="s">
        <v>153</v>
      </c>
      <c r="C119" s="6" t="s">
        <v>146</v>
      </c>
      <c r="D119" s="6" t="s">
        <v>46</v>
      </c>
      <c r="E119" s="50">
        <v>3</v>
      </c>
      <c r="F119" s="6">
        <v>65</v>
      </c>
      <c r="G119" s="7">
        <v>3990100</v>
      </c>
      <c r="H119" s="6">
        <v>21</v>
      </c>
      <c r="I119" s="89">
        <v>0.2441860465116279</v>
      </c>
      <c r="J119" s="7">
        <v>728940</v>
      </c>
      <c r="K119" s="6">
        <v>86</v>
      </c>
      <c r="L119" s="7">
        <v>4719040</v>
      </c>
      <c r="M119" s="6">
        <v>2</v>
      </c>
      <c r="N119" s="7">
        <v>83700</v>
      </c>
      <c r="O119" s="6">
        <v>0</v>
      </c>
      <c r="P119" s="7">
        <v>0</v>
      </c>
      <c r="Q119" s="6">
        <v>3</v>
      </c>
      <c r="R119" s="7">
        <v>229400</v>
      </c>
      <c r="S119" s="6">
        <v>0</v>
      </c>
      <c r="T119" s="7">
        <v>0</v>
      </c>
      <c r="U119" s="6">
        <v>0</v>
      </c>
      <c r="V119" s="7">
        <v>0</v>
      </c>
      <c r="W119" s="6">
        <v>1</v>
      </c>
      <c r="X119" s="7">
        <v>10503035</v>
      </c>
      <c r="Y119" s="6">
        <v>1</v>
      </c>
      <c r="Z119" s="7">
        <v>40000</v>
      </c>
      <c r="AA119" s="6">
        <v>0</v>
      </c>
      <c r="AB119" s="7">
        <v>0</v>
      </c>
      <c r="AD119" s="6">
        <v>88</v>
      </c>
      <c r="AE119" s="89">
        <v>0.94623655913978499</v>
      </c>
      <c r="AF119" s="7">
        <v>4802740</v>
      </c>
      <c r="AG119" s="89">
        <v>0.3083586540761179</v>
      </c>
      <c r="AH119" s="6">
        <v>3</v>
      </c>
      <c r="AI119" s="7">
        <v>229400</v>
      </c>
      <c r="AJ119" s="6">
        <v>2</v>
      </c>
      <c r="AK119" s="7">
        <v>10543035</v>
      </c>
      <c r="AM119" s="6">
        <v>88</v>
      </c>
      <c r="AN119" s="7">
        <v>4802740</v>
      </c>
      <c r="AO119" s="6">
        <v>5</v>
      </c>
      <c r="AP119" s="7">
        <v>10772435</v>
      </c>
      <c r="AR119" s="6">
        <v>93</v>
      </c>
      <c r="AS119" s="7">
        <v>15575175</v>
      </c>
      <c r="AU119" s="50">
        <f t="shared" si="3"/>
        <v>73</v>
      </c>
      <c r="AV119" s="50">
        <f t="shared" si="4"/>
        <v>54</v>
      </c>
      <c r="AX119" s="50">
        <f t="shared" si="5"/>
        <v>70</v>
      </c>
    </row>
    <row r="120" spans="1:50" hidden="1" x14ac:dyDescent="0.3">
      <c r="A120" s="50">
        <v>540078</v>
      </c>
      <c r="B120" s="6" t="s">
        <v>154</v>
      </c>
      <c r="C120" s="6" t="s">
        <v>146</v>
      </c>
      <c r="D120" s="6" t="s">
        <v>46</v>
      </c>
      <c r="E120" s="50">
        <v>3</v>
      </c>
      <c r="F120" s="6">
        <v>56</v>
      </c>
      <c r="G120" s="7">
        <v>3307000</v>
      </c>
      <c r="H120" s="6">
        <v>19</v>
      </c>
      <c r="I120" s="89">
        <v>0.25333333333333341</v>
      </c>
      <c r="J120" s="7">
        <v>527640</v>
      </c>
      <c r="K120" s="6">
        <v>75</v>
      </c>
      <c r="L120" s="7">
        <v>3834640</v>
      </c>
      <c r="M120" s="6">
        <v>4</v>
      </c>
      <c r="N120" s="7">
        <v>255900</v>
      </c>
      <c r="O120" s="6">
        <v>1</v>
      </c>
      <c r="P120" s="7">
        <v>644507</v>
      </c>
      <c r="Q120" s="6">
        <v>0</v>
      </c>
      <c r="R120" s="7">
        <v>0</v>
      </c>
      <c r="S120" s="6">
        <v>0</v>
      </c>
      <c r="T120" s="7">
        <v>0</v>
      </c>
      <c r="U120" s="6">
        <v>0</v>
      </c>
      <c r="V120" s="7">
        <v>0</v>
      </c>
      <c r="W120" s="6">
        <v>0</v>
      </c>
      <c r="X120" s="7">
        <v>0</v>
      </c>
      <c r="Y120" s="6">
        <v>2</v>
      </c>
      <c r="Z120" s="7">
        <v>743619</v>
      </c>
      <c r="AA120" s="6">
        <v>1</v>
      </c>
      <c r="AB120" s="7">
        <v>46700</v>
      </c>
      <c r="AD120" s="6">
        <v>80</v>
      </c>
      <c r="AE120" s="89">
        <v>0.96385542168674698</v>
      </c>
      <c r="AF120" s="7">
        <v>4735047</v>
      </c>
      <c r="AG120" s="89">
        <v>0.85696531234310991</v>
      </c>
      <c r="AH120" s="6">
        <v>0</v>
      </c>
      <c r="AI120" s="7">
        <v>0</v>
      </c>
      <c r="AJ120" s="6">
        <v>3</v>
      </c>
      <c r="AK120" s="7">
        <v>790319</v>
      </c>
      <c r="AM120" s="6">
        <v>79</v>
      </c>
      <c r="AN120" s="7">
        <v>4090540</v>
      </c>
      <c r="AO120" s="6">
        <v>4</v>
      </c>
      <c r="AP120" s="7">
        <v>1434826</v>
      </c>
      <c r="AR120" s="6">
        <v>83</v>
      </c>
      <c r="AS120" s="7">
        <v>5525366</v>
      </c>
      <c r="AU120" s="50">
        <f t="shared" si="3"/>
        <v>82</v>
      </c>
      <c r="AV120" s="50">
        <f t="shared" si="4"/>
        <v>109</v>
      </c>
      <c r="AX120" s="50">
        <f t="shared" si="5"/>
        <v>64</v>
      </c>
    </row>
    <row r="121" spans="1:50" hidden="1" x14ac:dyDescent="0.3">
      <c r="A121" s="50">
        <v>540279</v>
      </c>
      <c r="B121" s="6" t="s">
        <v>160</v>
      </c>
      <c r="C121" s="6" t="s">
        <v>146</v>
      </c>
      <c r="D121" s="6" t="s">
        <v>46</v>
      </c>
      <c r="E121" s="50">
        <v>3</v>
      </c>
      <c r="F121" s="6">
        <v>12</v>
      </c>
      <c r="G121" s="7">
        <v>344000</v>
      </c>
      <c r="H121" s="6">
        <v>7</v>
      </c>
      <c r="I121" s="89">
        <v>0.36842105263157893</v>
      </c>
      <c r="J121" s="7">
        <v>189700</v>
      </c>
      <c r="K121" s="6">
        <v>19</v>
      </c>
      <c r="L121" s="7">
        <v>533700</v>
      </c>
      <c r="M121" s="6">
        <v>0</v>
      </c>
      <c r="N121" s="7">
        <v>0</v>
      </c>
      <c r="O121" s="6">
        <v>0</v>
      </c>
      <c r="P121" s="7">
        <v>0</v>
      </c>
      <c r="Q121" s="6">
        <v>1</v>
      </c>
      <c r="R121" s="7">
        <v>38700</v>
      </c>
      <c r="S121" s="6">
        <v>0</v>
      </c>
      <c r="T121" s="7">
        <v>0</v>
      </c>
      <c r="U121" s="6">
        <v>0</v>
      </c>
      <c r="V121" s="7">
        <v>0</v>
      </c>
      <c r="W121" s="6">
        <v>0</v>
      </c>
      <c r="X121" s="7">
        <v>0</v>
      </c>
      <c r="Y121" s="6">
        <v>0</v>
      </c>
      <c r="Z121" s="7">
        <v>0</v>
      </c>
      <c r="AA121" s="6">
        <v>1</v>
      </c>
      <c r="AB121" s="7">
        <v>117600</v>
      </c>
      <c r="AD121" s="6">
        <v>19</v>
      </c>
      <c r="AE121" s="89">
        <v>0.90476190476190477</v>
      </c>
      <c r="AF121" s="7">
        <v>533700</v>
      </c>
      <c r="AG121" s="89">
        <v>0.77347826086956517</v>
      </c>
      <c r="AH121" s="6">
        <v>1</v>
      </c>
      <c r="AI121" s="7">
        <v>38700</v>
      </c>
      <c r="AJ121" s="6">
        <v>1</v>
      </c>
      <c r="AK121" s="7">
        <v>117600</v>
      </c>
      <c r="AM121" s="6">
        <v>19</v>
      </c>
      <c r="AN121" s="7">
        <v>533700</v>
      </c>
      <c r="AO121" s="6">
        <v>2</v>
      </c>
      <c r="AP121" s="7">
        <v>156300</v>
      </c>
      <c r="AR121" s="6">
        <v>21</v>
      </c>
      <c r="AS121" s="7">
        <v>690000</v>
      </c>
      <c r="AU121" s="50">
        <f t="shared" si="3"/>
        <v>172</v>
      </c>
      <c r="AV121" s="50">
        <f t="shared" si="4"/>
        <v>189</v>
      </c>
      <c r="AX121" s="50">
        <f t="shared" si="5"/>
        <v>30</v>
      </c>
    </row>
    <row r="122" spans="1:50" hidden="1" x14ac:dyDescent="0.3">
      <c r="A122" s="51">
        <v>540070</v>
      </c>
      <c r="B122" s="9" t="s">
        <v>145</v>
      </c>
      <c r="C122" s="9" t="s">
        <v>146</v>
      </c>
      <c r="D122" s="9" t="s">
        <v>44</v>
      </c>
      <c r="E122" s="51">
        <v>3</v>
      </c>
      <c r="F122" s="9">
        <v>5307</v>
      </c>
      <c r="G122" s="10">
        <v>345719728</v>
      </c>
      <c r="H122" s="9">
        <v>2604</v>
      </c>
      <c r="I122" s="88">
        <v>0.32916192643155101</v>
      </c>
      <c r="J122" s="10">
        <v>75430198</v>
      </c>
      <c r="K122" s="9">
        <v>7911</v>
      </c>
      <c r="L122" s="10">
        <v>421149926</v>
      </c>
      <c r="M122" s="9">
        <v>338</v>
      </c>
      <c r="N122" s="10">
        <v>30069580</v>
      </c>
      <c r="O122" s="9">
        <v>23</v>
      </c>
      <c r="P122" s="10">
        <v>6113111</v>
      </c>
      <c r="Q122" s="9">
        <v>403</v>
      </c>
      <c r="R122" s="10">
        <v>83874932</v>
      </c>
      <c r="S122" s="99">
        <v>19</v>
      </c>
      <c r="T122" s="95">
        <v>11417042</v>
      </c>
      <c r="U122" s="9">
        <v>4</v>
      </c>
      <c r="V122" s="10">
        <v>507150</v>
      </c>
      <c r="W122" s="9">
        <v>9</v>
      </c>
      <c r="X122" s="10">
        <v>36615995</v>
      </c>
      <c r="Y122" s="99">
        <v>30</v>
      </c>
      <c r="Z122" s="95">
        <v>42644500</v>
      </c>
      <c r="AA122" s="9">
        <v>153</v>
      </c>
      <c r="AB122" s="10">
        <v>24851511</v>
      </c>
      <c r="AD122" s="9">
        <v>8272</v>
      </c>
      <c r="AE122" s="96">
        <v>0.93027440395861405</v>
      </c>
      <c r="AF122" s="10">
        <v>457332617</v>
      </c>
      <c r="AG122" s="96">
        <v>0.69785362994736899</v>
      </c>
      <c r="AH122" s="99">
        <v>422</v>
      </c>
      <c r="AI122" s="95">
        <v>95291974</v>
      </c>
      <c r="AJ122" s="99">
        <v>196</v>
      </c>
      <c r="AK122" s="95">
        <v>104619156</v>
      </c>
      <c r="AM122" s="9">
        <v>8249</v>
      </c>
      <c r="AN122" s="10">
        <v>451219506</v>
      </c>
      <c r="AO122" s="99">
        <v>641</v>
      </c>
      <c r="AP122" s="95">
        <v>206024241</v>
      </c>
      <c r="AR122" s="99">
        <v>8891</v>
      </c>
      <c r="AS122" s="95">
        <v>657305947</v>
      </c>
      <c r="AU122" s="51">
        <f t="shared" si="3"/>
        <v>1</v>
      </c>
      <c r="AV122" s="51">
        <f t="shared" si="4"/>
        <v>2</v>
      </c>
      <c r="AX122" s="51">
        <f t="shared" si="5"/>
        <v>16</v>
      </c>
    </row>
    <row r="123" spans="1:50" hidden="1" x14ac:dyDescent="0.3">
      <c r="A123" s="50">
        <v>540079</v>
      </c>
      <c r="B123" s="6" t="s">
        <v>155</v>
      </c>
      <c r="C123" s="6" t="s">
        <v>146</v>
      </c>
      <c r="D123" s="6" t="s">
        <v>46</v>
      </c>
      <c r="E123" s="50">
        <v>3</v>
      </c>
      <c r="F123" s="6">
        <v>89</v>
      </c>
      <c r="G123" s="7">
        <v>5189700</v>
      </c>
      <c r="H123" s="6">
        <v>13</v>
      </c>
      <c r="I123" s="89">
        <v>0.12745098039215691</v>
      </c>
      <c r="J123" s="7">
        <v>314380</v>
      </c>
      <c r="K123" s="6">
        <v>102</v>
      </c>
      <c r="L123" s="7">
        <v>5504080</v>
      </c>
      <c r="M123" s="6">
        <v>13</v>
      </c>
      <c r="N123" s="7">
        <v>1022667</v>
      </c>
      <c r="O123" s="6">
        <v>1</v>
      </c>
      <c r="P123" s="7">
        <v>74900</v>
      </c>
      <c r="Q123" s="6">
        <v>11</v>
      </c>
      <c r="R123" s="7">
        <v>966988</v>
      </c>
      <c r="S123" s="6">
        <v>1</v>
      </c>
      <c r="T123" s="7">
        <v>853900</v>
      </c>
      <c r="U123" s="6">
        <v>0</v>
      </c>
      <c r="V123" s="7">
        <v>0</v>
      </c>
      <c r="W123" s="6">
        <v>0</v>
      </c>
      <c r="X123" s="7">
        <v>0</v>
      </c>
      <c r="Y123" s="6">
        <v>0</v>
      </c>
      <c r="Z123" s="7">
        <v>0</v>
      </c>
      <c r="AA123" s="6">
        <v>0</v>
      </c>
      <c r="AB123" s="7">
        <v>0</v>
      </c>
      <c r="AD123" s="6">
        <v>116</v>
      </c>
      <c r="AE123" s="89">
        <v>0.90625</v>
      </c>
      <c r="AF123" s="7">
        <v>6601647</v>
      </c>
      <c r="AG123" s="89">
        <v>0.78380760661724769</v>
      </c>
      <c r="AH123" s="6">
        <v>12</v>
      </c>
      <c r="AI123" s="7">
        <v>1820888</v>
      </c>
      <c r="AJ123" s="6">
        <v>0</v>
      </c>
      <c r="AK123" s="7">
        <v>0</v>
      </c>
      <c r="AM123" s="6">
        <v>115</v>
      </c>
      <c r="AN123" s="7">
        <v>6526747</v>
      </c>
      <c r="AO123" s="6">
        <v>13</v>
      </c>
      <c r="AP123" s="7">
        <v>1895788</v>
      </c>
      <c r="AR123" s="6">
        <v>128</v>
      </c>
      <c r="AS123" s="7">
        <v>8422535</v>
      </c>
      <c r="AU123" s="50">
        <f t="shared" si="3"/>
        <v>61</v>
      </c>
      <c r="AV123" s="50">
        <f t="shared" si="4"/>
        <v>85</v>
      </c>
      <c r="AX123" s="50">
        <f t="shared" si="5"/>
        <v>105</v>
      </c>
    </row>
    <row r="124" spans="1:50" hidden="1" x14ac:dyDescent="0.3">
      <c r="A124" s="50">
        <v>540029</v>
      </c>
      <c r="B124" s="6" t="s">
        <v>88</v>
      </c>
      <c r="C124" s="6" t="s">
        <v>146</v>
      </c>
      <c r="D124" s="6" t="s">
        <v>68</v>
      </c>
      <c r="E124" s="50">
        <v>3</v>
      </c>
      <c r="F124" s="6">
        <v>42</v>
      </c>
      <c r="G124" s="7">
        <v>1341150</v>
      </c>
      <c r="H124" s="6">
        <v>4</v>
      </c>
      <c r="I124" s="89">
        <v>8.6956521739130432E-2</v>
      </c>
      <c r="J124" s="7">
        <v>96080</v>
      </c>
      <c r="K124" s="6">
        <v>46</v>
      </c>
      <c r="L124" s="7">
        <v>1437230</v>
      </c>
      <c r="M124" s="6">
        <v>1</v>
      </c>
      <c r="N124" s="7">
        <v>102900</v>
      </c>
      <c r="O124" s="6">
        <v>0</v>
      </c>
      <c r="P124" s="7">
        <v>0</v>
      </c>
      <c r="Q124" s="6">
        <v>7</v>
      </c>
      <c r="R124" s="7">
        <v>556500</v>
      </c>
      <c r="S124" s="6">
        <v>4</v>
      </c>
      <c r="T124" s="7">
        <v>1609951</v>
      </c>
      <c r="U124" s="6">
        <v>0</v>
      </c>
      <c r="V124" s="7">
        <v>0</v>
      </c>
      <c r="W124" s="6">
        <v>0</v>
      </c>
      <c r="X124" s="7">
        <v>0</v>
      </c>
      <c r="Y124" s="6">
        <v>0</v>
      </c>
      <c r="Z124" s="7">
        <v>0</v>
      </c>
      <c r="AA124" s="6">
        <v>1</v>
      </c>
      <c r="AB124" s="7">
        <v>417800</v>
      </c>
      <c r="AD124" s="6">
        <v>47</v>
      </c>
      <c r="AE124" s="89">
        <v>0.79661016949152541</v>
      </c>
      <c r="AF124" s="7">
        <v>1540130</v>
      </c>
      <c r="AG124" s="89">
        <v>0.37342088424905462</v>
      </c>
      <c r="AH124" s="6">
        <v>11</v>
      </c>
      <c r="AI124" s="7">
        <v>2166451</v>
      </c>
      <c r="AJ124" s="6">
        <v>1</v>
      </c>
      <c r="AK124" s="7">
        <v>417800</v>
      </c>
      <c r="AM124" s="6">
        <v>47</v>
      </c>
      <c r="AN124" s="7">
        <v>1540130</v>
      </c>
      <c r="AO124" s="6">
        <v>12</v>
      </c>
      <c r="AP124" s="7">
        <v>2584251</v>
      </c>
      <c r="AR124" s="6">
        <v>59</v>
      </c>
      <c r="AS124" s="7">
        <v>4124381</v>
      </c>
      <c r="AU124" s="50" t="str">
        <f t="shared" si="3"/>
        <v/>
      </c>
      <c r="AV124" s="50" t="str">
        <f t="shared" si="4"/>
        <v/>
      </c>
      <c r="AX124" s="50" t="str">
        <f t="shared" si="5"/>
        <v/>
      </c>
    </row>
    <row r="125" spans="1:50" hidden="1" x14ac:dyDescent="0.3">
      <c r="A125" s="50">
        <v>540081</v>
      </c>
      <c r="B125" s="6" t="s">
        <v>156</v>
      </c>
      <c r="C125" s="6" t="s">
        <v>146</v>
      </c>
      <c r="D125" s="6" t="s">
        <v>68</v>
      </c>
      <c r="E125" s="50">
        <v>3</v>
      </c>
      <c r="F125" s="6">
        <v>514</v>
      </c>
      <c r="G125" s="7">
        <v>35899900</v>
      </c>
      <c r="H125" s="6">
        <v>11</v>
      </c>
      <c r="I125" s="89">
        <v>2.0952380952380951E-2</v>
      </c>
      <c r="J125" s="7">
        <v>349180</v>
      </c>
      <c r="K125" s="6">
        <v>525</v>
      </c>
      <c r="L125" s="7">
        <v>36249080</v>
      </c>
      <c r="M125" s="6">
        <v>60</v>
      </c>
      <c r="N125" s="7">
        <v>5792000</v>
      </c>
      <c r="O125" s="6">
        <v>0</v>
      </c>
      <c r="P125" s="7">
        <v>0</v>
      </c>
      <c r="Q125" s="6">
        <v>42</v>
      </c>
      <c r="R125" s="7">
        <v>4999880</v>
      </c>
      <c r="S125" s="6">
        <v>0</v>
      </c>
      <c r="T125" s="7">
        <v>0</v>
      </c>
      <c r="U125" s="6">
        <v>0</v>
      </c>
      <c r="V125" s="7">
        <v>0</v>
      </c>
      <c r="W125" s="6">
        <v>0</v>
      </c>
      <c r="X125" s="7">
        <v>0</v>
      </c>
      <c r="Y125" s="6">
        <v>0</v>
      </c>
      <c r="Z125" s="7">
        <v>0</v>
      </c>
      <c r="AA125" s="6">
        <v>7</v>
      </c>
      <c r="AB125" s="7">
        <v>1532490</v>
      </c>
      <c r="AD125" s="6">
        <v>585</v>
      </c>
      <c r="AE125" s="89">
        <v>0.92271293375394325</v>
      </c>
      <c r="AF125" s="7">
        <v>42041080</v>
      </c>
      <c r="AG125" s="89">
        <v>0.86551562633496282</v>
      </c>
      <c r="AH125" s="6">
        <v>42</v>
      </c>
      <c r="AI125" s="7">
        <v>4999880</v>
      </c>
      <c r="AJ125" s="6">
        <v>7</v>
      </c>
      <c r="AK125" s="7">
        <v>1532490</v>
      </c>
      <c r="AM125" s="6">
        <v>585</v>
      </c>
      <c r="AN125" s="7">
        <v>42041080</v>
      </c>
      <c r="AO125" s="6">
        <v>49</v>
      </c>
      <c r="AP125" s="7">
        <v>6532370</v>
      </c>
      <c r="AR125" s="6">
        <v>634</v>
      </c>
      <c r="AS125" s="7">
        <v>48573450</v>
      </c>
      <c r="AU125" s="50" t="str">
        <f t="shared" si="3"/>
        <v/>
      </c>
      <c r="AV125" s="50" t="str">
        <f t="shared" si="4"/>
        <v/>
      </c>
      <c r="AX125" s="50" t="str">
        <f t="shared" si="5"/>
        <v/>
      </c>
    </row>
    <row r="126" spans="1:50" hidden="1" x14ac:dyDescent="0.3">
      <c r="A126" s="50">
        <v>540082</v>
      </c>
      <c r="B126" s="6" t="s">
        <v>157</v>
      </c>
      <c r="C126" s="6" t="s">
        <v>146</v>
      </c>
      <c r="D126" s="6" t="s">
        <v>46</v>
      </c>
      <c r="E126" s="50">
        <v>3</v>
      </c>
      <c r="F126" s="6">
        <v>27</v>
      </c>
      <c r="G126" s="7">
        <v>1873800</v>
      </c>
      <c r="H126" s="6">
        <v>13</v>
      </c>
      <c r="I126" s="89">
        <v>0.32500000000000001</v>
      </c>
      <c r="J126" s="7">
        <v>346300</v>
      </c>
      <c r="K126" s="6">
        <v>40</v>
      </c>
      <c r="L126" s="7">
        <v>2220100</v>
      </c>
      <c r="M126" s="6">
        <v>0</v>
      </c>
      <c r="N126" s="7">
        <v>0</v>
      </c>
      <c r="O126" s="6">
        <v>0</v>
      </c>
      <c r="P126" s="7">
        <v>0</v>
      </c>
      <c r="Q126" s="6">
        <v>0</v>
      </c>
      <c r="R126" s="7">
        <v>0</v>
      </c>
      <c r="S126" s="6">
        <v>0</v>
      </c>
      <c r="T126" s="7">
        <v>0</v>
      </c>
      <c r="U126" s="6">
        <v>0</v>
      </c>
      <c r="V126" s="7">
        <v>0</v>
      </c>
      <c r="W126" s="6">
        <v>0</v>
      </c>
      <c r="X126" s="7">
        <v>0</v>
      </c>
      <c r="Y126" s="6">
        <v>0</v>
      </c>
      <c r="Z126" s="7">
        <v>0</v>
      </c>
      <c r="AA126" s="6">
        <v>1</v>
      </c>
      <c r="AB126" s="7">
        <v>280000</v>
      </c>
      <c r="AD126" s="6">
        <v>40</v>
      </c>
      <c r="AE126" s="89">
        <v>0.97560975609756095</v>
      </c>
      <c r="AF126" s="7">
        <v>2220100</v>
      </c>
      <c r="AG126" s="89">
        <v>0.88800447982080721</v>
      </c>
      <c r="AH126" s="6">
        <v>0</v>
      </c>
      <c r="AI126" s="7">
        <v>0</v>
      </c>
      <c r="AJ126" s="6">
        <v>1</v>
      </c>
      <c r="AK126" s="7">
        <v>280000</v>
      </c>
      <c r="AM126" s="6">
        <v>40</v>
      </c>
      <c r="AN126" s="7">
        <v>2220100</v>
      </c>
      <c r="AO126" s="6">
        <v>1</v>
      </c>
      <c r="AP126" s="7">
        <v>280000</v>
      </c>
      <c r="AR126" s="6">
        <v>41</v>
      </c>
      <c r="AS126" s="7">
        <v>2500100</v>
      </c>
      <c r="AU126" s="50">
        <f t="shared" si="3"/>
        <v>126</v>
      </c>
      <c r="AV126" s="50">
        <f t="shared" si="4"/>
        <v>148</v>
      </c>
      <c r="AX126" s="50">
        <f t="shared" si="5"/>
        <v>43</v>
      </c>
    </row>
    <row r="127" spans="1:50" hidden="1" x14ac:dyDescent="0.3">
      <c r="A127" s="50">
        <v>540033</v>
      </c>
      <c r="B127" s="6" t="s">
        <v>92</v>
      </c>
      <c r="C127" s="6" t="s">
        <v>146</v>
      </c>
      <c r="D127" s="6" t="s">
        <v>68</v>
      </c>
      <c r="E127" s="50">
        <v>3</v>
      </c>
      <c r="F127" s="6">
        <v>0</v>
      </c>
      <c r="G127" s="7">
        <v>0</v>
      </c>
      <c r="H127" s="6">
        <v>0</v>
      </c>
      <c r="I127" s="89">
        <v>0</v>
      </c>
      <c r="J127" s="7">
        <v>0</v>
      </c>
      <c r="K127" s="6">
        <v>0</v>
      </c>
      <c r="L127" s="7">
        <v>0</v>
      </c>
      <c r="M127" s="6">
        <v>0</v>
      </c>
      <c r="N127" s="7">
        <v>0</v>
      </c>
      <c r="O127" s="6">
        <v>0</v>
      </c>
      <c r="P127" s="7">
        <v>0</v>
      </c>
      <c r="Q127" s="6">
        <v>0</v>
      </c>
      <c r="R127" s="7">
        <v>0</v>
      </c>
      <c r="S127" s="6">
        <v>0</v>
      </c>
      <c r="T127" s="7">
        <v>0</v>
      </c>
      <c r="U127" s="6">
        <v>0</v>
      </c>
      <c r="V127" s="7">
        <v>0</v>
      </c>
      <c r="W127" s="6">
        <v>0</v>
      </c>
      <c r="X127" s="7">
        <v>0</v>
      </c>
      <c r="Y127" s="6">
        <v>0</v>
      </c>
      <c r="Z127" s="7">
        <v>0</v>
      </c>
      <c r="AA127" s="6">
        <v>0</v>
      </c>
      <c r="AB127" s="7">
        <v>0</v>
      </c>
      <c r="AD127" s="6">
        <v>0</v>
      </c>
      <c r="AE127" s="89">
        <v>0</v>
      </c>
      <c r="AF127" s="7">
        <v>0</v>
      </c>
      <c r="AG127" s="89">
        <v>0</v>
      </c>
      <c r="AH127" s="6">
        <v>0</v>
      </c>
      <c r="AI127" s="7">
        <v>0</v>
      </c>
      <c r="AJ127" s="6">
        <v>0</v>
      </c>
      <c r="AK127" s="7">
        <v>0</v>
      </c>
      <c r="AM127" s="6">
        <v>0</v>
      </c>
      <c r="AN127" s="7">
        <v>0</v>
      </c>
      <c r="AO127" s="6">
        <v>0</v>
      </c>
      <c r="AP127" s="7">
        <v>0</v>
      </c>
      <c r="AR127" s="6">
        <v>0</v>
      </c>
      <c r="AS127" s="7">
        <v>0</v>
      </c>
      <c r="AU127" s="50" t="str">
        <f t="shared" si="3"/>
        <v/>
      </c>
      <c r="AV127" s="50" t="str">
        <f t="shared" si="4"/>
        <v/>
      </c>
      <c r="AX127" s="50" t="str">
        <f t="shared" si="5"/>
        <v/>
      </c>
    </row>
    <row r="128" spans="1:50" hidden="1" x14ac:dyDescent="0.3">
      <c r="A128" s="50">
        <v>540223</v>
      </c>
      <c r="B128" s="6" t="s">
        <v>159</v>
      </c>
      <c r="C128" s="6" t="s">
        <v>146</v>
      </c>
      <c r="D128" s="6" t="s">
        <v>46</v>
      </c>
      <c r="E128" s="50">
        <v>3</v>
      </c>
      <c r="F128" s="6">
        <v>318</v>
      </c>
      <c r="G128" s="7">
        <v>22425302</v>
      </c>
      <c r="H128" s="6">
        <v>0</v>
      </c>
      <c r="I128" s="89">
        <v>0</v>
      </c>
      <c r="J128" s="7">
        <v>0</v>
      </c>
      <c r="K128" s="6">
        <v>318</v>
      </c>
      <c r="L128" s="7">
        <v>22425302</v>
      </c>
      <c r="M128" s="6">
        <v>32</v>
      </c>
      <c r="N128" s="7">
        <v>3684684</v>
      </c>
      <c r="O128" s="6">
        <v>1</v>
      </c>
      <c r="P128" s="7">
        <v>2553200</v>
      </c>
      <c r="Q128" s="6">
        <v>31</v>
      </c>
      <c r="R128" s="7">
        <v>105150198</v>
      </c>
      <c r="S128" s="6">
        <v>1</v>
      </c>
      <c r="T128" s="7">
        <v>5212400</v>
      </c>
      <c r="U128" s="6">
        <v>0</v>
      </c>
      <c r="V128" s="7">
        <v>0</v>
      </c>
      <c r="W128" s="6">
        <v>0</v>
      </c>
      <c r="X128" s="7">
        <v>0</v>
      </c>
      <c r="Y128" s="6">
        <v>3</v>
      </c>
      <c r="Z128" s="7">
        <v>6133135</v>
      </c>
      <c r="AA128" s="6">
        <v>3</v>
      </c>
      <c r="AB128" s="7">
        <v>644120</v>
      </c>
      <c r="AD128" s="6">
        <v>351</v>
      </c>
      <c r="AE128" s="89">
        <v>0.90231362467866327</v>
      </c>
      <c r="AF128" s="7">
        <v>28663186</v>
      </c>
      <c r="AG128" s="89">
        <v>0.19658839895648539</v>
      </c>
      <c r="AH128" s="6">
        <v>32</v>
      </c>
      <c r="AI128" s="7">
        <v>110362598</v>
      </c>
      <c r="AJ128" s="6">
        <v>6</v>
      </c>
      <c r="AK128" s="7">
        <v>6777255</v>
      </c>
      <c r="AM128" s="6">
        <v>350</v>
      </c>
      <c r="AN128" s="7">
        <v>26109986</v>
      </c>
      <c r="AO128" s="6">
        <v>39</v>
      </c>
      <c r="AP128" s="7">
        <v>119693053</v>
      </c>
      <c r="AR128" s="6">
        <v>389</v>
      </c>
      <c r="AS128" s="7">
        <v>145803039</v>
      </c>
      <c r="AU128" s="50">
        <f t="shared" si="3"/>
        <v>14</v>
      </c>
      <c r="AV128" s="50">
        <f t="shared" si="4"/>
        <v>4</v>
      </c>
      <c r="AX128" s="50">
        <f t="shared" si="5"/>
        <v>177</v>
      </c>
    </row>
    <row r="129" spans="1:50" hidden="1" x14ac:dyDescent="0.3">
      <c r="A129" s="50">
        <v>540083</v>
      </c>
      <c r="B129" s="6" t="s">
        <v>158</v>
      </c>
      <c r="C129" s="6" t="s">
        <v>146</v>
      </c>
      <c r="D129" s="6" t="s">
        <v>46</v>
      </c>
      <c r="E129" s="50">
        <v>3</v>
      </c>
      <c r="F129" s="6">
        <v>613</v>
      </c>
      <c r="G129" s="7">
        <v>43813300</v>
      </c>
      <c r="H129" s="6">
        <v>1</v>
      </c>
      <c r="I129" s="89">
        <v>1.628664495114007E-3</v>
      </c>
      <c r="J129" s="7">
        <v>64800</v>
      </c>
      <c r="K129" s="6">
        <v>614</v>
      </c>
      <c r="L129" s="7">
        <v>43878100</v>
      </c>
      <c r="M129" s="6">
        <v>25</v>
      </c>
      <c r="N129" s="7">
        <v>2806006</v>
      </c>
      <c r="O129" s="6">
        <v>0</v>
      </c>
      <c r="P129" s="7">
        <v>0</v>
      </c>
      <c r="Q129" s="6">
        <v>37</v>
      </c>
      <c r="R129" s="7">
        <v>12652441</v>
      </c>
      <c r="S129" s="6">
        <v>0</v>
      </c>
      <c r="T129" s="7">
        <v>0</v>
      </c>
      <c r="U129" s="6">
        <v>0</v>
      </c>
      <c r="V129" s="7">
        <v>0</v>
      </c>
      <c r="W129" s="6">
        <v>1</v>
      </c>
      <c r="X129" s="7">
        <v>3591331</v>
      </c>
      <c r="Y129" s="99">
        <v>2</v>
      </c>
      <c r="Z129" s="95">
        <v>28389743</v>
      </c>
      <c r="AA129" s="6">
        <v>4</v>
      </c>
      <c r="AB129" s="7">
        <v>2107110</v>
      </c>
      <c r="AD129" s="6">
        <v>639</v>
      </c>
      <c r="AE129" s="89">
        <v>0.93695014662756593</v>
      </c>
      <c r="AF129" s="7">
        <v>46684106</v>
      </c>
      <c r="AG129" s="96">
        <v>0.49969751585369798</v>
      </c>
      <c r="AH129" s="6">
        <v>37</v>
      </c>
      <c r="AI129" s="7">
        <v>12652441</v>
      </c>
      <c r="AJ129" s="99">
        <v>7</v>
      </c>
      <c r="AK129" s="95">
        <v>34088184</v>
      </c>
      <c r="AM129" s="6">
        <v>639</v>
      </c>
      <c r="AN129" s="7">
        <v>46684106</v>
      </c>
      <c r="AO129" s="99">
        <v>44</v>
      </c>
      <c r="AP129" s="95">
        <v>46740625</v>
      </c>
      <c r="AR129" s="99">
        <v>683</v>
      </c>
      <c r="AS129" s="95">
        <v>93424731</v>
      </c>
      <c r="AU129" s="50">
        <f t="shared" si="3"/>
        <v>8</v>
      </c>
      <c r="AV129" s="50">
        <f t="shared" si="4"/>
        <v>10</v>
      </c>
      <c r="AX129" s="50">
        <f t="shared" si="5"/>
        <v>176</v>
      </c>
    </row>
    <row r="130" spans="1:50" hidden="1" x14ac:dyDescent="0.3">
      <c r="A130" s="52"/>
      <c r="B130" s="11"/>
      <c r="C130" s="11" t="s">
        <v>146</v>
      </c>
      <c r="D130" s="11" t="s">
        <v>2</v>
      </c>
      <c r="E130" s="52">
        <v>3</v>
      </c>
      <c r="F130" s="11">
        <v>9988</v>
      </c>
      <c r="G130" s="12">
        <v>637979647</v>
      </c>
      <c r="H130" s="11">
        <v>2827</v>
      </c>
      <c r="I130" s="90">
        <v>0.22060085836909871</v>
      </c>
      <c r="J130" s="12">
        <v>82077188</v>
      </c>
      <c r="K130" s="11">
        <v>12815</v>
      </c>
      <c r="L130" s="12">
        <v>720056835</v>
      </c>
      <c r="M130" s="11">
        <v>723</v>
      </c>
      <c r="N130" s="12">
        <v>58919086</v>
      </c>
      <c r="O130" s="11">
        <v>40</v>
      </c>
      <c r="P130" s="12">
        <v>41672101</v>
      </c>
      <c r="Q130" s="11">
        <v>888</v>
      </c>
      <c r="R130" s="12">
        <v>576264263</v>
      </c>
      <c r="S130" s="100">
        <v>31</v>
      </c>
      <c r="T130" s="97">
        <v>20335193</v>
      </c>
      <c r="U130" s="11">
        <v>4</v>
      </c>
      <c r="V130" s="12">
        <v>507150</v>
      </c>
      <c r="W130" s="11">
        <v>34</v>
      </c>
      <c r="X130" s="12">
        <v>163226976</v>
      </c>
      <c r="Y130" s="100">
        <v>65</v>
      </c>
      <c r="Z130" s="97">
        <v>194498421</v>
      </c>
      <c r="AA130" s="11">
        <v>245</v>
      </c>
      <c r="AB130" s="12">
        <v>48367446</v>
      </c>
      <c r="AD130" s="11">
        <v>13578</v>
      </c>
      <c r="AE130" s="101">
        <v>0.91422030702935597</v>
      </c>
      <c r="AF130" s="12">
        <v>820648022</v>
      </c>
      <c r="AG130" s="101">
        <v>0.45007330349743502</v>
      </c>
      <c r="AH130" s="100">
        <v>920</v>
      </c>
      <c r="AI130" s="97">
        <v>596599456</v>
      </c>
      <c r="AJ130" s="100">
        <v>348</v>
      </c>
      <c r="AK130" s="97">
        <v>406599993</v>
      </c>
      <c r="AM130" s="11">
        <v>13538</v>
      </c>
      <c r="AN130" s="12">
        <v>778975921</v>
      </c>
      <c r="AO130" s="100">
        <v>1307</v>
      </c>
      <c r="AP130" s="97">
        <v>1044871550</v>
      </c>
      <c r="AR130" s="100">
        <v>14851</v>
      </c>
      <c r="AS130" s="97">
        <v>1825329451</v>
      </c>
      <c r="AU130" s="91">
        <f t="shared" si="3"/>
        <v>1</v>
      </c>
      <c r="AV130" s="91">
        <f t="shared" si="4"/>
        <v>1</v>
      </c>
      <c r="AX130" s="91">
        <f t="shared" si="5"/>
        <v>36</v>
      </c>
    </row>
    <row r="131" spans="1:50" hidden="1" x14ac:dyDescent="0.3">
      <c r="A131" s="50">
        <v>540086</v>
      </c>
      <c r="B131" s="6" t="s">
        <v>163</v>
      </c>
      <c r="C131" s="6" t="s">
        <v>162</v>
      </c>
      <c r="D131" s="6" t="s">
        <v>46</v>
      </c>
      <c r="E131" s="50">
        <v>7</v>
      </c>
      <c r="F131" s="6">
        <v>14</v>
      </c>
      <c r="G131" s="7">
        <v>877500</v>
      </c>
      <c r="H131" s="6">
        <v>4</v>
      </c>
      <c r="I131" s="89">
        <v>0.22222222222222221</v>
      </c>
      <c r="J131" s="7">
        <v>67810</v>
      </c>
      <c r="K131" s="6">
        <v>18</v>
      </c>
      <c r="L131" s="7">
        <v>945310</v>
      </c>
      <c r="M131" s="6">
        <v>1</v>
      </c>
      <c r="N131" s="7">
        <v>20900</v>
      </c>
      <c r="O131" s="6">
        <v>0</v>
      </c>
      <c r="P131" s="7">
        <v>0</v>
      </c>
      <c r="Q131" s="6">
        <v>12</v>
      </c>
      <c r="R131" s="7">
        <v>1245583</v>
      </c>
      <c r="S131" s="6">
        <v>0</v>
      </c>
      <c r="T131" s="7">
        <v>0</v>
      </c>
      <c r="U131" s="6">
        <v>0</v>
      </c>
      <c r="V131" s="7">
        <v>0</v>
      </c>
      <c r="W131" s="6">
        <v>0</v>
      </c>
      <c r="X131" s="7">
        <v>0</v>
      </c>
      <c r="Y131" s="6">
        <v>1</v>
      </c>
      <c r="Z131" s="7">
        <v>399770</v>
      </c>
      <c r="AA131" s="6">
        <v>0</v>
      </c>
      <c r="AB131" s="7">
        <v>0</v>
      </c>
      <c r="AD131" s="6">
        <v>19</v>
      </c>
      <c r="AE131" s="89">
        <v>0.59375</v>
      </c>
      <c r="AF131" s="7">
        <v>966210</v>
      </c>
      <c r="AG131" s="89">
        <v>0.36997384325019161</v>
      </c>
      <c r="AH131" s="6">
        <v>12</v>
      </c>
      <c r="AI131" s="7">
        <v>1245583</v>
      </c>
      <c r="AJ131" s="6">
        <v>1</v>
      </c>
      <c r="AK131" s="7">
        <v>399770</v>
      </c>
      <c r="AM131" s="6">
        <v>19</v>
      </c>
      <c r="AN131" s="7">
        <v>966210</v>
      </c>
      <c r="AO131" s="6">
        <v>13</v>
      </c>
      <c r="AP131" s="7">
        <v>1645353</v>
      </c>
      <c r="AR131" s="6">
        <v>32</v>
      </c>
      <c r="AS131" s="7">
        <v>2611563</v>
      </c>
      <c r="AU131" s="50">
        <f t="shared" si="3"/>
        <v>142</v>
      </c>
      <c r="AV131" s="50">
        <f t="shared" si="4"/>
        <v>145</v>
      </c>
      <c r="AX131" s="50">
        <f t="shared" si="5"/>
        <v>74</v>
      </c>
    </row>
    <row r="132" spans="1:50" hidden="1" x14ac:dyDescent="0.3">
      <c r="A132" s="51">
        <v>540085</v>
      </c>
      <c r="B132" s="9" t="s">
        <v>161</v>
      </c>
      <c r="C132" s="9" t="s">
        <v>162</v>
      </c>
      <c r="D132" s="9" t="s">
        <v>44</v>
      </c>
      <c r="E132" s="51">
        <v>7</v>
      </c>
      <c r="F132" s="9">
        <v>398</v>
      </c>
      <c r="G132" s="10">
        <v>27161780</v>
      </c>
      <c r="H132" s="9">
        <v>169</v>
      </c>
      <c r="I132" s="88">
        <v>0.29805996472663138</v>
      </c>
      <c r="J132" s="10">
        <v>2846610</v>
      </c>
      <c r="K132" s="9">
        <v>567</v>
      </c>
      <c r="L132" s="10">
        <v>30008390</v>
      </c>
      <c r="M132" s="9">
        <v>15</v>
      </c>
      <c r="N132" s="10">
        <v>2072250</v>
      </c>
      <c r="O132" s="9">
        <v>4</v>
      </c>
      <c r="P132" s="10">
        <v>6679100</v>
      </c>
      <c r="Q132" s="9">
        <v>64</v>
      </c>
      <c r="R132" s="10">
        <v>16159620</v>
      </c>
      <c r="S132" s="9">
        <v>8</v>
      </c>
      <c r="T132" s="10">
        <v>2609206</v>
      </c>
      <c r="U132" s="9">
        <v>0</v>
      </c>
      <c r="V132" s="10">
        <v>0</v>
      </c>
      <c r="W132" s="9">
        <v>3</v>
      </c>
      <c r="X132" s="10">
        <v>337700</v>
      </c>
      <c r="Y132" s="9">
        <v>6</v>
      </c>
      <c r="Z132" s="10">
        <v>1746670</v>
      </c>
      <c r="AA132" s="9">
        <v>17</v>
      </c>
      <c r="AB132" s="10">
        <v>1598990</v>
      </c>
      <c r="AD132" s="9">
        <v>586</v>
      </c>
      <c r="AE132" s="88">
        <v>0.85672514619883045</v>
      </c>
      <c r="AF132" s="10">
        <v>38759740</v>
      </c>
      <c r="AG132" s="88">
        <v>0.63320569262924353</v>
      </c>
      <c r="AH132" s="9">
        <v>72</v>
      </c>
      <c r="AI132" s="10">
        <v>18768826</v>
      </c>
      <c r="AJ132" s="9">
        <v>26</v>
      </c>
      <c r="AK132" s="10">
        <v>3683360</v>
      </c>
      <c r="AM132" s="9">
        <v>582</v>
      </c>
      <c r="AN132" s="10">
        <v>32080640</v>
      </c>
      <c r="AO132" s="9">
        <v>102</v>
      </c>
      <c r="AP132" s="10">
        <v>29131286</v>
      </c>
      <c r="AR132" s="9">
        <v>684</v>
      </c>
      <c r="AS132" s="10">
        <v>61211926</v>
      </c>
      <c r="AU132" s="51">
        <f t="shared" si="3"/>
        <v>33</v>
      </c>
      <c r="AV132" s="51">
        <f t="shared" si="4"/>
        <v>30</v>
      </c>
      <c r="AX132" s="51">
        <f t="shared" si="5"/>
        <v>25</v>
      </c>
    </row>
    <row r="133" spans="1:50" hidden="1" x14ac:dyDescent="0.3">
      <c r="A133" s="50">
        <v>540087</v>
      </c>
      <c r="B133" s="6" t="s">
        <v>164</v>
      </c>
      <c r="C133" s="6" t="s">
        <v>162</v>
      </c>
      <c r="D133" s="6" t="s">
        <v>46</v>
      </c>
      <c r="E133" s="50">
        <v>7</v>
      </c>
      <c r="F133" s="6">
        <v>252</v>
      </c>
      <c r="G133" s="7">
        <v>11826875</v>
      </c>
      <c r="H133" s="6">
        <v>3</v>
      </c>
      <c r="I133" s="89">
        <v>1.1764705882352939E-2</v>
      </c>
      <c r="J133" s="7">
        <v>74170</v>
      </c>
      <c r="K133" s="6">
        <v>255</v>
      </c>
      <c r="L133" s="7">
        <v>11901045</v>
      </c>
      <c r="M133" s="6">
        <v>6</v>
      </c>
      <c r="N133" s="7">
        <v>710600</v>
      </c>
      <c r="O133" s="6">
        <v>1</v>
      </c>
      <c r="P133" s="7">
        <v>1406700</v>
      </c>
      <c r="Q133" s="6">
        <v>62</v>
      </c>
      <c r="R133" s="7">
        <v>9747800</v>
      </c>
      <c r="S133" s="6">
        <v>3</v>
      </c>
      <c r="T133" s="7">
        <v>176395</v>
      </c>
      <c r="U133" s="6">
        <v>0</v>
      </c>
      <c r="V133" s="7">
        <v>0</v>
      </c>
      <c r="W133" s="6">
        <v>4</v>
      </c>
      <c r="X133" s="7">
        <v>4690520</v>
      </c>
      <c r="Y133" s="6">
        <v>3</v>
      </c>
      <c r="Z133" s="7">
        <v>550400</v>
      </c>
      <c r="AA133" s="6">
        <v>5</v>
      </c>
      <c r="AB133" s="7">
        <v>1575890</v>
      </c>
      <c r="AD133" s="6">
        <v>262</v>
      </c>
      <c r="AE133" s="89">
        <v>0.77286135693215341</v>
      </c>
      <c r="AF133" s="7">
        <v>14018345</v>
      </c>
      <c r="AG133" s="89">
        <v>0.45574256283048892</v>
      </c>
      <c r="AH133" s="6">
        <v>65</v>
      </c>
      <c r="AI133" s="7">
        <v>9924195</v>
      </c>
      <c r="AJ133" s="6">
        <v>12</v>
      </c>
      <c r="AK133" s="7">
        <v>6816810</v>
      </c>
      <c r="AM133" s="6">
        <v>261</v>
      </c>
      <c r="AN133" s="7">
        <v>12611645</v>
      </c>
      <c r="AO133" s="6">
        <v>78</v>
      </c>
      <c r="AP133" s="7">
        <v>18147705</v>
      </c>
      <c r="AR133" s="6">
        <v>339</v>
      </c>
      <c r="AS133" s="7">
        <v>30759350</v>
      </c>
      <c r="AU133" s="50">
        <f t="shared" si="3"/>
        <v>19</v>
      </c>
      <c r="AV133" s="50">
        <f t="shared" si="4"/>
        <v>34</v>
      </c>
      <c r="AX133" s="50">
        <f t="shared" si="5"/>
        <v>167</v>
      </c>
    </row>
    <row r="134" spans="1:50" hidden="1" x14ac:dyDescent="0.3">
      <c r="A134" s="52"/>
      <c r="B134" s="11"/>
      <c r="C134" s="11" t="s">
        <v>162</v>
      </c>
      <c r="D134" s="11" t="s">
        <v>2</v>
      </c>
      <c r="E134" s="52">
        <v>7</v>
      </c>
      <c r="F134" s="11">
        <v>664</v>
      </c>
      <c r="G134" s="12">
        <v>39866155</v>
      </c>
      <c r="H134" s="11">
        <v>176</v>
      </c>
      <c r="I134" s="90">
        <v>0.2095238095238095</v>
      </c>
      <c r="J134" s="12">
        <v>2988590</v>
      </c>
      <c r="K134" s="11">
        <v>840</v>
      </c>
      <c r="L134" s="12">
        <v>42854745</v>
      </c>
      <c r="M134" s="11">
        <v>22</v>
      </c>
      <c r="N134" s="12">
        <v>2803750</v>
      </c>
      <c r="O134" s="11">
        <v>5</v>
      </c>
      <c r="P134" s="12">
        <v>8085800</v>
      </c>
      <c r="Q134" s="11">
        <v>138</v>
      </c>
      <c r="R134" s="12">
        <v>27153003</v>
      </c>
      <c r="S134" s="11">
        <v>11</v>
      </c>
      <c r="T134" s="12">
        <v>2785601</v>
      </c>
      <c r="U134" s="11">
        <v>0</v>
      </c>
      <c r="V134" s="12">
        <v>0</v>
      </c>
      <c r="W134" s="11">
        <v>7</v>
      </c>
      <c r="X134" s="12">
        <v>5028220</v>
      </c>
      <c r="Y134" s="11">
        <v>10</v>
      </c>
      <c r="Z134" s="12">
        <v>2696840</v>
      </c>
      <c r="AA134" s="11">
        <v>22</v>
      </c>
      <c r="AB134" s="12">
        <v>3174880</v>
      </c>
      <c r="AD134" s="11">
        <v>867</v>
      </c>
      <c r="AE134" s="90">
        <v>0.82180094786729863</v>
      </c>
      <c r="AF134" s="12">
        <v>53744295</v>
      </c>
      <c r="AG134" s="90">
        <v>0.56822459093239952</v>
      </c>
      <c r="AH134" s="11">
        <v>149</v>
      </c>
      <c r="AI134" s="12">
        <v>29938604</v>
      </c>
      <c r="AJ134" s="11">
        <v>39</v>
      </c>
      <c r="AK134" s="12">
        <v>10899940</v>
      </c>
      <c r="AM134" s="11">
        <v>862</v>
      </c>
      <c r="AN134" s="12">
        <v>45658495</v>
      </c>
      <c r="AO134" s="11">
        <v>193</v>
      </c>
      <c r="AP134" s="12">
        <v>48924344</v>
      </c>
      <c r="AR134" s="11">
        <v>1055</v>
      </c>
      <c r="AS134" s="12">
        <v>94582839</v>
      </c>
      <c r="AU134" s="91">
        <f t="shared" si="3"/>
        <v>32</v>
      </c>
      <c r="AV134" s="91">
        <f t="shared" si="4"/>
        <v>30</v>
      </c>
      <c r="AX134" s="91">
        <f t="shared" si="5"/>
        <v>39</v>
      </c>
    </row>
    <row r="135" spans="1:50" hidden="1" x14ac:dyDescent="0.3">
      <c r="A135" s="50">
        <v>540089</v>
      </c>
      <c r="B135" s="6" t="s">
        <v>167</v>
      </c>
      <c r="C135" s="6" t="s">
        <v>166</v>
      </c>
      <c r="D135" s="6" t="s">
        <v>46</v>
      </c>
      <c r="E135" s="50">
        <v>2</v>
      </c>
      <c r="F135" s="6">
        <v>88</v>
      </c>
      <c r="G135" s="7">
        <v>2740666</v>
      </c>
      <c r="H135" s="6">
        <v>17</v>
      </c>
      <c r="I135" s="89">
        <v>0.16190476190476191</v>
      </c>
      <c r="J135" s="7">
        <v>347850</v>
      </c>
      <c r="K135" s="6">
        <v>105</v>
      </c>
      <c r="L135" s="7">
        <v>3088516</v>
      </c>
      <c r="M135" s="6">
        <v>5</v>
      </c>
      <c r="N135" s="7">
        <v>250800</v>
      </c>
      <c r="O135" s="6">
        <v>0</v>
      </c>
      <c r="P135" s="7">
        <v>0</v>
      </c>
      <c r="Q135" s="6">
        <v>3</v>
      </c>
      <c r="R135" s="7">
        <v>156100</v>
      </c>
      <c r="S135" s="6">
        <v>0</v>
      </c>
      <c r="T135" s="7">
        <v>0</v>
      </c>
      <c r="U135" s="6">
        <v>0</v>
      </c>
      <c r="V135" s="7">
        <v>0</v>
      </c>
      <c r="W135" s="6">
        <v>0</v>
      </c>
      <c r="X135" s="7">
        <v>0</v>
      </c>
      <c r="Y135" s="6">
        <v>3</v>
      </c>
      <c r="Z135" s="7">
        <v>258547</v>
      </c>
      <c r="AA135" s="6">
        <v>1</v>
      </c>
      <c r="AB135" s="7">
        <v>145150</v>
      </c>
      <c r="AD135" s="6">
        <v>110</v>
      </c>
      <c r="AE135" s="89">
        <v>0.94017094017094016</v>
      </c>
      <c r="AF135" s="7">
        <v>3339316</v>
      </c>
      <c r="AG135" s="89">
        <v>0.85642965464196597</v>
      </c>
      <c r="AH135" s="6">
        <v>3</v>
      </c>
      <c r="AI135" s="7">
        <v>156100</v>
      </c>
      <c r="AJ135" s="6">
        <v>4</v>
      </c>
      <c r="AK135" s="7">
        <v>403697</v>
      </c>
      <c r="AM135" s="6">
        <v>110</v>
      </c>
      <c r="AN135" s="7">
        <v>3339316</v>
      </c>
      <c r="AO135" s="6">
        <v>7</v>
      </c>
      <c r="AP135" s="7">
        <v>559797</v>
      </c>
      <c r="AR135" s="6">
        <v>117</v>
      </c>
      <c r="AS135" s="7">
        <v>3899113</v>
      </c>
      <c r="AU135" s="50">
        <f t="shared" si="3"/>
        <v>66</v>
      </c>
      <c r="AV135" s="50">
        <f t="shared" si="4"/>
        <v>128</v>
      </c>
      <c r="AX135" s="50">
        <f t="shared" si="5"/>
        <v>92</v>
      </c>
    </row>
    <row r="136" spans="1:50" hidden="1" x14ac:dyDescent="0.3">
      <c r="A136" s="51">
        <v>540088</v>
      </c>
      <c r="B136" s="9" t="s">
        <v>165</v>
      </c>
      <c r="C136" s="9" t="s">
        <v>166</v>
      </c>
      <c r="D136" s="9" t="s">
        <v>44</v>
      </c>
      <c r="E136" s="51">
        <v>2</v>
      </c>
      <c r="F136" s="9">
        <v>1412</v>
      </c>
      <c r="G136" s="10">
        <v>58244404</v>
      </c>
      <c r="H136" s="9">
        <v>988</v>
      </c>
      <c r="I136" s="88">
        <v>0.41166666666666668</v>
      </c>
      <c r="J136" s="10">
        <v>20646271</v>
      </c>
      <c r="K136" s="9">
        <v>2400</v>
      </c>
      <c r="L136" s="10">
        <v>78890675</v>
      </c>
      <c r="M136" s="9">
        <v>3</v>
      </c>
      <c r="N136" s="10">
        <v>896000</v>
      </c>
      <c r="O136" s="9">
        <v>3</v>
      </c>
      <c r="P136" s="10">
        <v>3009569</v>
      </c>
      <c r="Q136" s="9">
        <v>76</v>
      </c>
      <c r="R136" s="10">
        <v>6434216</v>
      </c>
      <c r="S136" s="9">
        <v>3</v>
      </c>
      <c r="T136" s="10">
        <v>108240</v>
      </c>
      <c r="U136" s="9">
        <v>0</v>
      </c>
      <c r="V136" s="10">
        <v>0</v>
      </c>
      <c r="W136" s="9">
        <v>10</v>
      </c>
      <c r="X136" s="10">
        <v>21904559</v>
      </c>
      <c r="Y136" s="9">
        <v>6</v>
      </c>
      <c r="Z136" s="10">
        <v>1317580</v>
      </c>
      <c r="AA136" s="9">
        <v>62</v>
      </c>
      <c r="AB136" s="10">
        <v>8829312</v>
      </c>
      <c r="AD136" s="9">
        <v>2406</v>
      </c>
      <c r="AE136" s="88">
        <v>0.93874365977370267</v>
      </c>
      <c r="AF136" s="10">
        <v>82796244</v>
      </c>
      <c r="AG136" s="88">
        <v>0.68206722965522959</v>
      </c>
      <c r="AH136" s="9">
        <v>79</v>
      </c>
      <c r="AI136" s="10">
        <v>6542456</v>
      </c>
      <c r="AJ136" s="9">
        <v>78</v>
      </c>
      <c r="AK136" s="10">
        <v>32051451</v>
      </c>
      <c r="AM136" s="9">
        <v>2403</v>
      </c>
      <c r="AN136" s="10">
        <v>79786675</v>
      </c>
      <c r="AO136" s="9">
        <v>160</v>
      </c>
      <c r="AP136" s="10">
        <v>41603476</v>
      </c>
      <c r="AR136" s="9">
        <v>2563</v>
      </c>
      <c r="AS136" s="10">
        <v>121390151</v>
      </c>
      <c r="AU136" s="51">
        <f t="shared" si="3"/>
        <v>5</v>
      </c>
      <c r="AV136" s="51">
        <f t="shared" si="4"/>
        <v>15</v>
      </c>
      <c r="AX136" s="51">
        <f t="shared" si="5"/>
        <v>5</v>
      </c>
    </row>
    <row r="137" spans="1:50" hidden="1" x14ac:dyDescent="0.3">
      <c r="A137" s="50">
        <v>540090</v>
      </c>
      <c r="B137" s="6" t="s">
        <v>168</v>
      </c>
      <c r="C137" s="6" t="s">
        <v>166</v>
      </c>
      <c r="D137" s="6" t="s">
        <v>46</v>
      </c>
      <c r="E137" s="50">
        <v>2</v>
      </c>
      <c r="F137" s="6">
        <v>26</v>
      </c>
      <c r="G137" s="7">
        <v>663200</v>
      </c>
      <c r="H137" s="6">
        <v>13</v>
      </c>
      <c r="I137" s="89">
        <v>0.33333333333333331</v>
      </c>
      <c r="J137" s="7">
        <v>153450</v>
      </c>
      <c r="K137" s="6">
        <v>39</v>
      </c>
      <c r="L137" s="7">
        <v>816650</v>
      </c>
      <c r="M137" s="6">
        <v>0</v>
      </c>
      <c r="N137" s="7">
        <v>0</v>
      </c>
      <c r="O137" s="6">
        <v>0</v>
      </c>
      <c r="P137" s="7">
        <v>0</v>
      </c>
      <c r="Q137" s="6">
        <v>4</v>
      </c>
      <c r="R137" s="7">
        <v>223500</v>
      </c>
      <c r="S137" s="6">
        <v>0</v>
      </c>
      <c r="T137" s="7">
        <v>0</v>
      </c>
      <c r="U137" s="6">
        <v>0</v>
      </c>
      <c r="V137" s="7">
        <v>0</v>
      </c>
      <c r="W137" s="6">
        <v>0</v>
      </c>
      <c r="X137" s="7">
        <v>0</v>
      </c>
      <c r="Y137" s="6">
        <v>0</v>
      </c>
      <c r="Z137" s="7">
        <v>0</v>
      </c>
      <c r="AA137" s="6">
        <v>0</v>
      </c>
      <c r="AB137" s="7">
        <v>0</v>
      </c>
      <c r="AD137" s="6">
        <v>39</v>
      </c>
      <c r="AE137" s="89">
        <v>0.90697674418604646</v>
      </c>
      <c r="AF137" s="7">
        <v>816650</v>
      </c>
      <c r="AG137" s="89">
        <v>0.78512714512329951</v>
      </c>
      <c r="AH137" s="6">
        <v>4</v>
      </c>
      <c r="AI137" s="7">
        <v>223500</v>
      </c>
      <c r="AJ137" s="6">
        <v>0</v>
      </c>
      <c r="AK137" s="7">
        <v>0</v>
      </c>
      <c r="AM137" s="6">
        <v>39</v>
      </c>
      <c r="AN137" s="7">
        <v>816650</v>
      </c>
      <c r="AO137" s="6">
        <v>4</v>
      </c>
      <c r="AP137" s="7">
        <v>223500</v>
      </c>
      <c r="AR137" s="6">
        <v>43</v>
      </c>
      <c r="AS137" s="7">
        <v>1040150</v>
      </c>
      <c r="AU137" s="50">
        <f t="shared" si="3"/>
        <v>124</v>
      </c>
      <c r="AV137" s="50">
        <f t="shared" si="4"/>
        <v>176</v>
      </c>
      <c r="AX137" s="50">
        <f t="shared" si="5"/>
        <v>37</v>
      </c>
    </row>
    <row r="138" spans="1:50" hidden="1" x14ac:dyDescent="0.3">
      <c r="A138" s="52"/>
      <c r="B138" s="11"/>
      <c r="C138" s="11" t="s">
        <v>166</v>
      </c>
      <c r="D138" s="11" t="s">
        <v>2</v>
      </c>
      <c r="E138" s="52">
        <v>2</v>
      </c>
      <c r="F138" s="11">
        <v>1526</v>
      </c>
      <c r="G138" s="12">
        <v>61648270</v>
      </c>
      <c r="H138" s="11">
        <v>1018</v>
      </c>
      <c r="I138" s="90">
        <v>0.40015723270440251</v>
      </c>
      <c r="J138" s="12">
        <v>21147571</v>
      </c>
      <c r="K138" s="11">
        <v>2544</v>
      </c>
      <c r="L138" s="12">
        <v>82795841</v>
      </c>
      <c r="M138" s="11">
        <v>8</v>
      </c>
      <c r="N138" s="12">
        <v>1146800</v>
      </c>
      <c r="O138" s="11">
        <v>3</v>
      </c>
      <c r="P138" s="12">
        <v>3009569</v>
      </c>
      <c r="Q138" s="11">
        <v>83</v>
      </c>
      <c r="R138" s="12">
        <v>6813816</v>
      </c>
      <c r="S138" s="11">
        <v>3</v>
      </c>
      <c r="T138" s="12">
        <v>108240</v>
      </c>
      <c r="U138" s="11">
        <v>0</v>
      </c>
      <c r="V138" s="12">
        <v>0</v>
      </c>
      <c r="W138" s="11">
        <v>10</v>
      </c>
      <c r="X138" s="12">
        <v>21904559</v>
      </c>
      <c r="Y138" s="11">
        <v>9</v>
      </c>
      <c r="Z138" s="12">
        <v>1576127</v>
      </c>
      <c r="AA138" s="11">
        <v>63</v>
      </c>
      <c r="AB138" s="12">
        <v>8974462</v>
      </c>
      <c r="AD138" s="11">
        <v>2555</v>
      </c>
      <c r="AE138" s="90">
        <v>0.93830334190231357</v>
      </c>
      <c r="AF138" s="12">
        <v>86952210</v>
      </c>
      <c r="AG138" s="90">
        <v>0.68829742216646395</v>
      </c>
      <c r="AH138" s="11">
        <v>86</v>
      </c>
      <c r="AI138" s="12">
        <v>6922056</v>
      </c>
      <c r="AJ138" s="11">
        <v>82</v>
      </c>
      <c r="AK138" s="12">
        <v>32455148</v>
      </c>
      <c r="AM138" s="11">
        <v>2552</v>
      </c>
      <c r="AN138" s="12">
        <v>83942641</v>
      </c>
      <c r="AO138" s="11">
        <v>171</v>
      </c>
      <c r="AP138" s="12">
        <v>42386773</v>
      </c>
      <c r="AR138" s="11">
        <v>2723</v>
      </c>
      <c r="AS138" s="12">
        <v>126329414</v>
      </c>
      <c r="AU138" s="91">
        <f t="shared" si="3"/>
        <v>10</v>
      </c>
      <c r="AV138" s="91">
        <f t="shared" si="4"/>
        <v>24</v>
      </c>
      <c r="AX138" s="91">
        <f t="shared" si="5"/>
        <v>5</v>
      </c>
    </row>
    <row r="139" spans="1:50" hidden="1" x14ac:dyDescent="0.3">
      <c r="A139" s="50">
        <v>540092</v>
      </c>
      <c r="B139" s="6" t="s">
        <v>171</v>
      </c>
      <c r="C139" s="6" t="s">
        <v>170</v>
      </c>
      <c r="D139" s="6" t="s">
        <v>46</v>
      </c>
      <c r="E139" s="50">
        <v>2</v>
      </c>
      <c r="F139" s="6">
        <v>22</v>
      </c>
      <c r="G139" s="7">
        <v>1270300</v>
      </c>
      <c r="H139" s="6">
        <v>17</v>
      </c>
      <c r="I139" s="89">
        <v>0.4358974358974359</v>
      </c>
      <c r="J139" s="7">
        <v>353160</v>
      </c>
      <c r="K139" s="6">
        <v>39</v>
      </c>
      <c r="L139" s="7">
        <v>1623460</v>
      </c>
      <c r="M139" s="6">
        <v>3</v>
      </c>
      <c r="N139" s="7">
        <v>261700</v>
      </c>
      <c r="O139" s="6">
        <v>3</v>
      </c>
      <c r="P139" s="7">
        <v>3571100</v>
      </c>
      <c r="Q139" s="6">
        <v>20</v>
      </c>
      <c r="R139" s="7">
        <v>3687300</v>
      </c>
      <c r="S139" s="6">
        <v>0</v>
      </c>
      <c r="T139" s="7">
        <v>0</v>
      </c>
      <c r="U139" s="6">
        <v>0</v>
      </c>
      <c r="V139" s="7">
        <v>0</v>
      </c>
      <c r="W139" s="6">
        <v>2</v>
      </c>
      <c r="X139" s="7">
        <v>44552957</v>
      </c>
      <c r="Y139" s="6">
        <v>1</v>
      </c>
      <c r="Z139" s="7">
        <v>257496</v>
      </c>
      <c r="AA139" s="6">
        <v>0</v>
      </c>
      <c r="AB139" s="7">
        <v>0</v>
      </c>
      <c r="AD139" s="6">
        <v>45</v>
      </c>
      <c r="AE139" s="89">
        <v>0.66176470588235292</v>
      </c>
      <c r="AF139" s="7">
        <v>5456260</v>
      </c>
      <c r="AG139" s="89">
        <v>0.10112797355777781</v>
      </c>
      <c r="AH139" s="6">
        <v>20</v>
      </c>
      <c r="AI139" s="7">
        <v>3687300</v>
      </c>
      <c r="AJ139" s="6">
        <v>3</v>
      </c>
      <c r="AK139" s="7">
        <v>44810453</v>
      </c>
      <c r="AM139" s="6">
        <v>42</v>
      </c>
      <c r="AN139" s="7">
        <v>1885160</v>
      </c>
      <c r="AO139" s="6">
        <v>26</v>
      </c>
      <c r="AP139" s="7">
        <v>52068853</v>
      </c>
      <c r="AR139" s="6">
        <v>68</v>
      </c>
      <c r="AS139" s="7">
        <v>53954013</v>
      </c>
      <c r="AU139" s="50">
        <f t="shared" ref="AU139:AU202" si="6">IF(D139 = "SPLIT", "",COUNTIFS(D$11:D$350,D139,AR$11:AR$350,"&gt;"&amp;AR139)+1)</f>
        <v>101</v>
      </c>
      <c r="AV139" s="50">
        <f t="shared" ref="AV139:AV202" si="7">IF(D139 = "SPLIT", "",COUNTIFS(D$11:D$350,D139,AS$11:AS$350,"&gt;"&amp;AS139)+1)</f>
        <v>20</v>
      </c>
      <c r="AX139" s="50">
        <f t="shared" si="5"/>
        <v>20</v>
      </c>
    </row>
    <row r="140" spans="1:50" hidden="1" x14ac:dyDescent="0.3">
      <c r="A140" s="50">
        <v>545535</v>
      </c>
      <c r="B140" s="6" t="s">
        <v>173</v>
      </c>
      <c r="C140" s="6" t="s">
        <v>170</v>
      </c>
      <c r="D140" s="6" t="s">
        <v>46</v>
      </c>
      <c r="E140" s="50">
        <v>2</v>
      </c>
      <c r="F140" s="6">
        <v>1</v>
      </c>
      <c r="G140" s="7">
        <v>163500</v>
      </c>
      <c r="H140" s="6">
        <v>0</v>
      </c>
      <c r="I140" s="89">
        <v>0</v>
      </c>
      <c r="J140" s="7">
        <v>0</v>
      </c>
      <c r="K140" s="6">
        <v>1</v>
      </c>
      <c r="L140" s="7">
        <v>163500</v>
      </c>
      <c r="M140" s="6">
        <v>0</v>
      </c>
      <c r="N140" s="7">
        <v>0</v>
      </c>
      <c r="O140" s="6">
        <v>0</v>
      </c>
      <c r="P140" s="7">
        <v>0</v>
      </c>
      <c r="Q140" s="6">
        <v>3</v>
      </c>
      <c r="R140" s="7">
        <v>1600926</v>
      </c>
      <c r="S140" s="6">
        <v>0</v>
      </c>
      <c r="T140" s="7">
        <v>0</v>
      </c>
      <c r="U140" s="6">
        <v>0</v>
      </c>
      <c r="V140" s="7">
        <v>0</v>
      </c>
      <c r="W140" s="6">
        <v>0</v>
      </c>
      <c r="X140" s="7">
        <v>0</v>
      </c>
      <c r="Y140" s="6">
        <v>0</v>
      </c>
      <c r="Z140" s="7">
        <v>0</v>
      </c>
      <c r="AA140" s="6">
        <v>0</v>
      </c>
      <c r="AB140" s="7">
        <v>0</v>
      </c>
      <c r="AD140" s="6">
        <v>1</v>
      </c>
      <c r="AE140" s="89">
        <v>0.25</v>
      </c>
      <c r="AF140" s="7">
        <v>163500</v>
      </c>
      <c r="AG140" s="89">
        <v>9.2664696620884071E-2</v>
      </c>
      <c r="AH140" s="6">
        <v>3</v>
      </c>
      <c r="AI140" s="7">
        <v>1600926</v>
      </c>
      <c r="AJ140" s="6">
        <v>0</v>
      </c>
      <c r="AK140" s="7">
        <v>0</v>
      </c>
      <c r="AM140" s="6">
        <v>1</v>
      </c>
      <c r="AN140" s="7">
        <v>163500</v>
      </c>
      <c r="AO140" s="6">
        <v>3</v>
      </c>
      <c r="AP140" s="7">
        <v>1600926</v>
      </c>
      <c r="AR140" s="6">
        <v>4</v>
      </c>
      <c r="AS140" s="7">
        <v>1764426</v>
      </c>
      <c r="AU140" s="50">
        <f t="shared" si="6"/>
        <v>199</v>
      </c>
      <c r="AV140" s="50">
        <f t="shared" si="7"/>
        <v>160</v>
      </c>
      <c r="AX140" s="50">
        <f t="shared" ref="AX140:AX203" si="8">IF(D140 = "SPLIT", "",COUNTIFS(D$11:D$350,D140,I$11:I$350,"&gt;"&amp;I140)+1)</f>
        <v>177</v>
      </c>
    </row>
    <row r="141" spans="1:50" hidden="1" x14ac:dyDescent="0.3">
      <c r="A141" s="51">
        <v>545536</v>
      </c>
      <c r="B141" s="9" t="s">
        <v>169</v>
      </c>
      <c r="C141" s="9" t="s">
        <v>170</v>
      </c>
      <c r="D141" s="9" t="s">
        <v>44</v>
      </c>
      <c r="E141" s="51">
        <v>2</v>
      </c>
      <c r="F141" s="9">
        <v>3017</v>
      </c>
      <c r="G141" s="10">
        <v>127217567</v>
      </c>
      <c r="H141" s="9">
        <v>1693</v>
      </c>
      <c r="I141" s="88">
        <v>0.35944798301486203</v>
      </c>
      <c r="J141" s="10">
        <v>33105030</v>
      </c>
      <c r="K141" s="9">
        <v>4710</v>
      </c>
      <c r="L141" s="10">
        <v>160322597</v>
      </c>
      <c r="M141" s="9">
        <v>35</v>
      </c>
      <c r="N141" s="10">
        <v>1606500</v>
      </c>
      <c r="O141" s="9">
        <v>16</v>
      </c>
      <c r="P141" s="10">
        <v>5519300</v>
      </c>
      <c r="Q141" s="9">
        <v>340</v>
      </c>
      <c r="R141" s="10">
        <v>35750617</v>
      </c>
      <c r="S141" s="9">
        <v>21</v>
      </c>
      <c r="T141" s="10">
        <v>5449181</v>
      </c>
      <c r="U141" s="9">
        <v>0</v>
      </c>
      <c r="V141" s="10">
        <v>0</v>
      </c>
      <c r="W141" s="9">
        <v>7</v>
      </c>
      <c r="X141" s="10">
        <v>33278402</v>
      </c>
      <c r="Y141" s="9">
        <v>22</v>
      </c>
      <c r="Z141" s="10">
        <v>3115270</v>
      </c>
      <c r="AA141" s="9">
        <v>96</v>
      </c>
      <c r="AB141" s="10">
        <v>19487924</v>
      </c>
      <c r="AD141" s="9">
        <v>4761</v>
      </c>
      <c r="AE141" s="88">
        <v>0.90737564322469988</v>
      </c>
      <c r="AF141" s="10">
        <v>167448397</v>
      </c>
      <c r="AG141" s="88">
        <v>0.63300392884671353</v>
      </c>
      <c r="AH141" s="9">
        <v>361</v>
      </c>
      <c r="AI141" s="10">
        <v>41199798</v>
      </c>
      <c r="AJ141" s="9">
        <v>125</v>
      </c>
      <c r="AK141" s="10">
        <v>55881596</v>
      </c>
      <c r="AM141" s="9">
        <v>4745</v>
      </c>
      <c r="AN141" s="10">
        <v>161929097</v>
      </c>
      <c r="AO141" s="9">
        <v>502</v>
      </c>
      <c r="AP141" s="10">
        <v>102600694</v>
      </c>
      <c r="AR141" s="9">
        <v>5247</v>
      </c>
      <c r="AS141" s="10">
        <v>264529791</v>
      </c>
      <c r="AU141" s="51">
        <f t="shared" si="6"/>
        <v>2</v>
      </c>
      <c r="AV141" s="51">
        <f t="shared" si="7"/>
        <v>4</v>
      </c>
      <c r="AX141" s="51">
        <f t="shared" si="8"/>
        <v>13</v>
      </c>
    </row>
    <row r="142" spans="1:50" hidden="1" x14ac:dyDescent="0.3">
      <c r="A142" s="50">
        <v>545537</v>
      </c>
      <c r="B142" s="6" t="s">
        <v>174</v>
      </c>
      <c r="C142" s="6" t="s">
        <v>170</v>
      </c>
      <c r="D142" s="6" t="s">
        <v>46</v>
      </c>
      <c r="E142" s="50">
        <v>2</v>
      </c>
      <c r="F142" s="6">
        <v>80</v>
      </c>
      <c r="G142" s="7">
        <v>4425325</v>
      </c>
      <c r="H142" s="6">
        <v>22</v>
      </c>
      <c r="I142" s="89">
        <v>0.2156862745098039</v>
      </c>
      <c r="J142" s="7">
        <v>325700</v>
      </c>
      <c r="K142" s="6">
        <v>102</v>
      </c>
      <c r="L142" s="7">
        <v>4751025</v>
      </c>
      <c r="M142" s="6">
        <v>6</v>
      </c>
      <c r="N142" s="7">
        <v>392900</v>
      </c>
      <c r="O142" s="6">
        <v>0</v>
      </c>
      <c r="P142" s="7">
        <v>0</v>
      </c>
      <c r="Q142" s="6">
        <v>48</v>
      </c>
      <c r="R142" s="7">
        <v>3836900</v>
      </c>
      <c r="S142" s="6">
        <v>0</v>
      </c>
      <c r="T142" s="7">
        <v>0</v>
      </c>
      <c r="U142" s="6">
        <v>0</v>
      </c>
      <c r="V142" s="7">
        <v>0</v>
      </c>
      <c r="W142" s="6">
        <v>1</v>
      </c>
      <c r="X142" s="7">
        <v>917700</v>
      </c>
      <c r="Y142" s="6">
        <v>3</v>
      </c>
      <c r="Z142" s="7">
        <v>416663</v>
      </c>
      <c r="AA142" s="6">
        <v>4</v>
      </c>
      <c r="AB142" s="7">
        <v>598866</v>
      </c>
      <c r="AD142" s="6">
        <v>108</v>
      </c>
      <c r="AE142" s="89">
        <v>0.65853658536585369</v>
      </c>
      <c r="AF142" s="7">
        <v>5143925</v>
      </c>
      <c r="AG142" s="89">
        <v>0.47131203492304508</v>
      </c>
      <c r="AH142" s="6">
        <v>48</v>
      </c>
      <c r="AI142" s="7">
        <v>3836900</v>
      </c>
      <c r="AJ142" s="6">
        <v>8</v>
      </c>
      <c r="AK142" s="7">
        <v>1933229</v>
      </c>
      <c r="AM142" s="6">
        <v>108</v>
      </c>
      <c r="AN142" s="7">
        <v>5143925</v>
      </c>
      <c r="AO142" s="6">
        <v>56</v>
      </c>
      <c r="AP142" s="7">
        <v>5770129</v>
      </c>
      <c r="AR142" s="6">
        <v>164</v>
      </c>
      <c r="AS142" s="7">
        <v>10914054</v>
      </c>
      <c r="AU142" s="50">
        <f t="shared" si="6"/>
        <v>43</v>
      </c>
      <c r="AV142" s="50">
        <f t="shared" si="7"/>
        <v>74</v>
      </c>
      <c r="AX142" s="50">
        <f t="shared" si="8"/>
        <v>76</v>
      </c>
    </row>
    <row r="143" spans="1:50" hidden="1" x14ac:dyDescent="0.3">
      <c r="A143" s="50">
        <v>540095</v>
      </c>
      <c r="B143" s="6" t="s">
        <v>172</v>
      </c>
      <c r="C143" s="6" t="s">
        <v>170</v>
      </c>
      <c r="D143" s="6" t="s">
        <v>46</v>
      </c>
      <c r="E143" s="50">
        <v>2</v>
      </c>
      <c r="F143" s="6">
        <v>30</v>
      </c>
      <c r="G143" s="7">
        <v>4203800</v>
      </c>
      <c r="H143" s="6">
        <v>0</v>
      </c>
      <c r="I143" s="89">
        <v>0</v>
      </c>
      <c r="J143" s="7">
        <v>0</v>
      </c>
      <c r="K143" s="6">
        <v>30</v>
      </c>
      <c r="L143" s="7">
        <v>4203800</v>
      </c>
      <c r="M143" s="6">
        <v>0</v>
      </c>
      <c r="N143" s="7">
        <v>0</v>
      </c>
      <c r="O143" s="6">
        <v>0</v>
      </c>
      <c r="P143" s="7">
        <v>0</v>
      </c>
      <c r="Q143" s="6">
        <v>0</v>
      </c>
      <c r="R143" s="7">
        <v>0</v>
      </c>
      <c r="S143" s="6">
        <v>0</v>
      </c>
      <c r="T143" s="7">
        <v>0</v>
      </c>
      <c r="U143" s="6">
        <v>0</v>
      </c>
      <c r="V143" s="7">
        <v>0</v>
      </c>
      <c r="W143" s="6">
        <v>0</v>
      </c>
      <c r="X143" s="7">
        <v>0</v>
      </c>
      <c r="Y143" s="6">
        <v>0</v>
      </c>
      <c r="Z143" s="7">
        <v>0</v>
      </c>
      <c r="AA143" s="6">
        <v>0</v>
      </c>
      <c r="AB143" s="7">
        <v>0</v>
      </c>
      <c r="AD143" s="6">
        <v>30</v>
      </c>
      <c r="AE143" s="89">
        <v>1</v>
      </c>
      <c r="AF143" s="7">
        <v>4203800</v>
      </c>
      <c r="AG143" s="89">
        <v>1</v>
      </c>
      <c r="AH143" s="6">
        <v>0</v>
      </c>
      <c r="AI143" s="7">
        <v>0</v>
      </c>
      <c r="AJ143" s="6">
        <v>0</v>
      </c>
      <c r="AK143" s="7">
        <v>0</v>
      </c>
      <c r="AM143" s="6">
        <v>30</v>
      </c>
      <c r="AN143" s="7">
        <v>4203800</v>
      </c>
      <c r="AO143" s="6">
        <v>0</v>
      </c>
      <c r="AP143" s="7">
        <v>0</v>
      </c>
      <c r="AR143" s="6">
        <v>30</v>
      </c>
      <c r="AS143" s="7">
        <v>4203800</v>
      </c>
      <c r="AU143" s="50">
        <f t="shared" si="6"/>
        <v>146</v>
      </c>
      <c r="AV143" s="50">
        <f t="shared" si="7"/>
        <v>124</v>
      </c>
      <c r="AX143" s="50">
        <f t="shared" si="8"/>
        <v>177</v>
      </c>
    </row>
    <row r="144" spans="1:50" hidden="1" x14ac:dyDescent="0.3">
      <c r="A144" s="50">
        <v>545539</v>
      </c>
      <c r="B144" s="6" t="s">
        <v>175</v>
      </c>
      <c r="C144" s="6" t="s">
        <v>170</v>
      </c>
      <c r="D144" s="6" t="s">
        <v>46</v>
      </c>
      <c r="E144" s="50">
        <v>2</v>
      </c>
      <c r="F144" s="6">
        <v>12</v>
      </c>
      <c r="G144" s="7">
        <v>294600</v>
      </c>
      <c r="H144" s="6">
        <v>0</v>
      </c>
      <c r="I144" s="89">
        <v>0</v>
      </c>
      <c r="J144" s="7">
        <v>0</v>
      </c>
      <c r="K144" s="6">
        <v>12</v>
      </c>
      <c r="L144" s="7">
        <v>294600</v>
      </c>
      <c r="M144" s="6">
        <v>1</v>
      </c>
      <c r="N144" s="7">
        <v>14600</v>
      </c>
      <c r="O144" s="6">
        <v>0</v>
      </c>
      <c r="P144" s="7">
        <v>0</v>
      </c>
      <c r="Q144" s="6">
        <v>5</v>
      </c>
      <c r="R144" s="7">
        <v>89700</v>
      </c>
      <c r="S144" s="6">
        <v>0</v>
      </c>
      <c r="T144" s="7">
        <v>0</v>
      </c>
      <c r="U144" s="6">
        <v>0</v>
      </c>
      <c r="V144" s="7">
        <v>0</v>
      </c>
      <c r="W144" s="6">
        <v>0</v>
      </c>
      <c r="X144" s="7">
        <v>0</v>
      </c>
      <c r="Y144" s="6">
        <v>0</v>
      </c>
      <c r="Z144" s="7">
        <v>0</v>
      </c>
      <c r="AA144" s="6">
        <v>0</v>
      </c>
      <c r="AB144" s="7">
        <v>0</v>
      </c>
      <c r="AD144" s="6">
        <v>13</v>
      </c>
      <c r="AE144" s="89">
        <v>0.72222222222222221</v>
      </c>
      <c r="AF144" s="7">
        <v>309200</v>
      </c>
      <c r="AG144" s="89">
        <v>0.77513161193281521</v>
      </c>
      <c r="AH144" s="6">
        <v>5</v>
      </c>
      <c r="AI144" s="7">
        <v>89700</v>
      </c>
      <c r="AJ144" s="6">
        <v>0</v>
      </c>
      <c r="AK144" s="7">
        <v>0</v>
      </c>
      <c r="AM144" s="6">
        <v>13</v>
      </c>
      <c r="AN144" s="7">
        <v>309200</v>
      </c>
      <c r="AO144" s="6">
        <v>5</v>
      </c>
      <c r="AP144" s="7">
        <v>89700</v>
      </c>
      <c r="AR144" s="6">
        <v>18</v>
      </c>
      <c r="AS144" s="7">
        <v>398900</v>
      </c>
      <c r="AU144" s="50">
        <f t="shared" si="6"/>
        <v>175</v>
      </c>
      <c r="AV144" s="50">
        <f t="shared" si="7"/>
        <v>200</v>
      </c>
      <c r="AX144" s="50">
        <f t="shared" si="8"/>
        <v>177</v>
      </c>
    </row>
    <row r="145" spans="1:50" hidden="1" x14ac:dyDescent="0.3">
      <c r="A145" s="52"/>
      <c r="B145" s="11"/>
      <c r="C145" s="11" t="s">
        <v>170</v>
      </c>
      <c r="D145" s="11" t="s">
        <v>2</v>
      </c>
      <c r="E145" s="52">
        <v>2</v>
      </c>
      <c r="F145" s="11">
        <v>3162</v>
      </c>
      <c r="G145" s="12">
        <v>137575092</v>
      </c>
      <c r="H145" s="11">
        <v>1732</v>
      </c>
      <c r="I145" s="90">
        <v>0.35390273804658767</v>
      </c>
      <c r="J145" s="12">
        <v>33783890</v>
      </c>
      <c r="K145" s="11">
        <v>4894</v>
      </c>
      <c r="L145" s="12">
        <v>171358982</v>
      </c>
      <c r="M145" s="11">
        <v>45</v>
      </c>
      <c r="N145" s="12">
        <v>2275700</v>
      </c>
      <c r="O145" s="11">
        <v>19</v>
      </c>
      <c r="P145" s="12">
        <v>9090400</v>
      </c>
      <c r="Q145" s="11">
        <v>416</v>
      </c>
      <c r="R145" s="12">
        <v>44965443</v>
      </c>
      <c r="S145" s="11">
        <v>21</v>
      </c>
      <c r="T145" s="12">
        <v>5449181</v>
      </c>
      <c r="U145" s="11">
        <v>0</v>
      </c>
      <c r="V145" s="12">
        <v>0</v>
      </c>
      <c r="W145" s="11">
        <v>10</v>
      </c>
      <c r="X145" s="12">
        <v>78749059</v>
      </c>
      <c r="Y145" s="11">
        <v>26</v>
      </c>
      <c r="Z145" s="12">
        <v>3789429</v>
      </c>
      <c r="AA145" s="11">
        <v>100</v>
      </c>
      <c r="AB145" s="12">
        <v>20086790</v>
      </c>
      <c r="AD145" s="11">
        <v>4958</v>
      </c>
      <c r="AE145" s="90">
        <v>0.89640209726993314</v>
      </c>
      <c r="AF145" s="12">
        <v>182725082</v>
      </c>
      <c r="AG145" s="90">
        <v>0.54420529449848765</v>
      </c>
      <c r="AH145" s="11">
        <v>437</v>
      </c>
      <c r="AI145" s="12">
        <v>50414624</v>
      </c>
      <c r="AJ145" s="11">
        <v>136</v>
      </c>
      <c r="AK145" s="12">
        <v>102625278</v>
      </c>
      <c r="AM145" s="11">
        <v>4939</v>
      </c>
      <c r="AN145" s="12">
        <v>173634682</v>
      </c>
      <c r="AO145" s="11">
        <v>592</v>
      </c>
      <c r="AP145" s="12">
        <v>162130302</v>
      </c>
      <c r="AR145" s="11">
        <v>5531</v>
      </c>
      <c r="AS145" s="12">
        <v>335764984</v>
      </c>
      <c r="AU145" s="91">
        <f t="shared" si="6"/>
        <v>2</v>
      </c>
      <c r="AV145" s="91">
        <f t="shared" si="7"/>
        <v>7</v>
      </c>
      <c r="AX145" s="91">
        <f t="shared" si="8"/>
        <v>9</v>
      </c>
    </row>
    <row r="146" spans="1:50" x14ac:dyDescent="0.3">
      <c r="A146" s="50">
        <v>540098</v>
      </c>
      <c r="B146" s="6" t="s">
        <v>178</v>
      </c>
      <c r="C146" s="6" t="s">
        <v>177</v>
      </c>
      <c r="D146" s="6" t="s">
        <v>46</v>
      </c>
      <c r="E146" s="50">
        <v>6</v>
      </c>
      <c r="F146" s="6">
        <v>20</v>
      </c>
      <c r="G146" s="7">
        <v>1140400</v>
      </c>
      <c r="H146" s="6">
        <v>3</v>
      </c>
      <c r="I146" s="89">
        <v>0.13043478260869559</v>
      </c>
      <c r="J146" s="7">
        <v>52304</v>
      </c>
      <c r="K146" s="6">
        <v>23</v>
      </c>
      <c r="L146" s="7">
        <v>1192704</v>
      </c>
      <c r="M146" s="6">
        <v>2</v>
      </c>
      <c r="N146" s="7">
        <v>61500</v>
      </c>
      <c r="O146" s="6">
        <v>0</v>
      </c>
      <c r="P146" s="7">
        <v>0</v>
      </c>
      <c r="Q146" s="6">
        <v>5</v>
      </c>
      <c r="R146" s="7">
        <v>223000</v>
      </c>
      <c r="S146" s="6">
        <v>0</v>
      </c>
      <c r="T146" s="7">
        <v>0</v>
      </c>
      <c r="U146" s="6">
        <v>0</v>
      </c>
      <c r="V146" s="7">
        <v>0</v>
      </c>
      <c r="W146" s="6">
        <v>0</v>
      </c>
      <c r="X146" s="7">
        <v>0</v>
      </c>
      <c r="Y146" s="6">
        <v>0</v>
      </c>
      <c r="Z146" s="7">
        <v>0</v>
      </c>
      <c r="AA146" s="6">
        <v>0</v>
      </c>
      <c r="AB146" s="7">
        <v>0</v>
      </c>
      <c r="AD146" s="6">
        <v>25</v>
      </c>
      <c r="AE146" s="89">
        <v>0.83333333333333337</v>
      </c>
      <c r="AF146" s="7">
        <v>1254204</v>
      </c>
      <c r="AG146" s="89">
        <v>0.84903913068201819</v>
      </c>
      <c r="AH146" s="6">
        <v>5</v>
      </c>
      <c r="AI146" s="7">
        <v>223000</v>
      </c>
      <c r="AJ146" s="6">
        <v>0</v>
      </c>
      <c r="AK146" s="7">
        <v>0</v>
      </c>
      <c r="AM146" s="6">
        <v>25</v>
      </c>
      <c r="AN146" s="7">
        <v>1254204</v>
      </c>
      <c r="AO146" s="6">
        <v>5</v>
      </c>
      <c r="AP146" s="7">
        <v>223000</v>
      </c>
      <c r="AR146" s="6">
        <v>30</v>
      </c>
      <c r="AS146" s="7">
        <v>1477204</v>
      </c>
      <c r="AU146" s="50">
        <f t="shared" si="6"/>
        <v>146</v>
      </c>
      <c r="AV146" s="50">
        <f t="shared" si="7"/>
        <v>166</v>
      </c>
      <c r="AX146" s="50">
        <f t="shared" si="8"/>
        <v>104</v>
      </c>
    </row>
    <row r="147" spans="1:50" x14ac:dyDescent="0.3">
      <c r="A147" s="50">
        <v>540099</v>
      </c>
      <c r="B147" s="6" t="s">
        <v>179</v>
      </c>
      <c r="C147" s="6" t="s">
        <v>177</v>
      </c>
      <c r="D147" s="6" t="s">
        <v>46</v>
      </c>
      <c r="E147" s="50">
        <v>6</v>
      </c>
      <c r="F147" s="6">
        <v>17</v>
      </c>
      <c r="G147" s="7">
        <v>1804300</v>
      </c>
      <c r="H147" s="6">
        <v>0</v>
      </c>
      <c r="I147" s="89">
        <v>0</v>
      </c>
      <c r="J147" s="7">
        <v>0</v>
      </c>
      <c r="K147" s="6">
        <v>17</v>
      </c>
      <c r="L147" s="7">
        <v>1804300</v>
      </c>
      <c r="M147" s="6">
        <v>2</v>
      </c>
      <c r="N147" s="7">
        <v>354800</v>
      </c>
      <c r="O147" s="6">
        <v>0</v>
      </c>
      <c r="P147" s="7">
        <v>0</v>
      </c>
      <c r="Q147" s="6">
        <v>29</v>
      </c>
      <c r="R147" s="7">
        <v>6510600</v>
      </c>
      <c r="S147" s="6">
        <v>0</v>
      </c>
      <c r="T147" s="7">
        <v>0</v>
      </c>
      <c r="U147" s="6">
        <v>0</v>
      </c>
      <c r="V147" s="7">
        <v>0</v>
      </c>
      <c r="W147" s="6">
        <v>0</v>
      </c>
      <c r="X147" s="7">
        <v>0</v>
      </c>
      <c r="Y147" s="6">
        <v>0</v>
      </c>
      <c r="Z147" s="7">
        <v>0</v>
      </c>
      <c r="AA147" s="6">
        <v>0</v>
      </c>
      <c r="AB147" s="7">
        <v>0</v>
      </c>
      <c r="AD147" s="6">
        <v>19</v>
      </c>
      <c r="AE147" s="89">
        <v>0.39583333333333331</v>
      </c>
      <c r="AF147" s="7">
        <v>2159100</v>
      </c>
      <c r="AG147" s="89">
        <v>0.24903975916121671</v>
      </c>
      <c r="AH147" s="6">
        <v>29</v>
      </c>
      <c r="AI147" s="7">
        <v>6510600</v>
      </c>
      <c r="AJ147" s="6">
        <v>0</v>
      </c>
      <c r="AK147" s="7">
        <v>0</v>
      </c>
      <c r="AM147" s="6">
        <v>19</v>
      </c>
      <c r="AN147" s="7">
        <v>2159100</v>
      </c>
      <c r="AO147" s="6">
        <v>29</v>
      </c>
      <c r="AP147" s="7">
        <v>6510600</v>
      </c>
      <c r="AR147" s="6">
        <v>48</v>
      </c>
      <c r="AS147" s="7">
        <v>8669700</v>
      </c>
      <c r="AU147" s="50">
        <f t="shared" si="6"/>
        <v>119</v>
      </c>
      <c r="AV147" s="50">
        <f t="shared" si="7"/>
        <v>84</v>
      </c>
      <c r="AX147" s="50">
        <f t="shared" si="8"/>
        <v>177</v>
      </c>
    </row>
    <row r="148" spans="1:50" x14ac:dyDescent="0.3">
      <c r="A148" s="50">
        <v>540100</v>
      </c>
      <c r="B148" s="6" t="s">
        <v>180</v>
      </c>
      <c r="C148" s="6" t="s">
        <v>177</v>
      </c>
      <c r="D148" s="6" t="s">
        <v>46</v>
      </c>
      <c r="E148" s="50">
        <v>6</v>
      </c>
      <c r="F148" s="6">
        <v>18</v>
      </c>
      <c r="G148" s="7">
        <v>712100</v>
      </c>
      <c r="H148" s="6">
        <v>3</v>
      </c>
      <c r="I148" s="89">
        <v>0.14285714285714279</v>
      </c>
      <c r="J148" s="7">
        <v>58770</v>
      </c>
      <c r="K148" s="6">
        <v>21</v>
      </c>
      <c r="L148" s="7">
        <v>770870</v>
      </c>
      <c r="M148" s="6">
        <v>1</v>
      </c>
      <c r="N148" s="7">
        <v>60800</v>
      </c>
      <c r="O148" s="6">
        <v>0</v>
      </c>
      <c r="P148" s="7">
        <v>0</v>
      </c>
      <c r="Q148" s="6">
        <v>9</v>
      </c>
      <c r="R148" s="7">
        <v>595600</v>
      </c>
      <c r="S148" s="6">
        <v>0</v>
      </c>
      <c r="T148" s="7">
        <v>0</v>
      </c>
      <c r="U148" s="6">
        <v>0</v>
      </c>
      <c r="V148" s="7">
        <v>0</v>
      </c>
      <c r="W148" s="6">
        <v>1</v>
      </c>
      <c r="X148" s="7">
        <v>6000000</v>
      </c>
      <c r="Y148" s="6">
        <v>1</v>
      </c>
      <c r="Z148" s="7">
        <v>54700</v>
      </c>
      <c r="AA148" s="6">
        <v>0</v>
      </c>
      <c r="AB148" s="7">
        <v>0</v>
      </c>
      <c r="AD148" s="6">
        <v>22</v>
      </c>
      <c r="AE148" s="89">
        <v>0.66666666666666663</v>
      </c>
      <c r="AF148" s="7">
        <v>831670</v>
      </c>
      <c r="AG148" s="89">
        <v>0.1111565536884002</v>
      </c>
      <c r="AH148" s="6">
        <v>9</v>
      </c>
      <c r="AI148" s="7">
        <v>595600</v>
      </c>
      <c r="AJ148" s="6">
        <v>2</v>
      </c>
      <c r="AK148" s="7">
        <v>6054700</v>
      </c>
      <c r="AM148" s="6">
        <v>22</v>
      </c>
      <c r="AN148" s="7">
        <v>831670</v>
      </c>
      <c r="AO148" s="6">
        <v>11</v>
      </c>
      <c r="AP148" s="7">
        <v>6650300</v>
      </c>
      <c r="AR148" s="6">
        <v>33</v>
      </c>
      <c r="AS148" s="7">
        <v>7481970</v>
      </c>
      <c r="AU148" s="50">
        <f t="shared" si="6"/>
        <v>139</v>
      </c>
      <c r="AV148" s="50">
        <f t="shared" si="7"/>
        <v>95</v>
      </c>
      <c r="AX148" s="50">
        <f t="shared" si="8"/>
        <v>95</v>
      </c>
    </row>
    <row r="149" spans="1:50" x14ac:dyDescent="0.3">
      <c r="A149" s="50">
        <v>540101</v>
      </c>
      <c r="B149" s="6" t="s">
        <v>181</v>
      </c>
      <c r="C149" s="6" t="s">
        <v>177</v>
      </c>
      <c r="D149" s="6" t="s">
        <v>46</v>
      </c>
      <c r="E149" s="50">
        <v>6</v>
      </c>
      <c r="F149" s="6">
        <v>30</v>
      </c>
      <c r="G149" s="7">
        <v>2073745</v>
      </c>
      <c r="H149" s="6">
        <v>2</v>
      </c>
      <c r="I149" s="89">
        <v>6.25E-2</v>
      </c>
      <c r="J149" s="7">
        <v>32500</v>
      </c>
      <c r="K149" s="6">
        <v>32</v>
      </c>
      <c r="L149" s="7">
        <v>2106245</v>
      </c>
      <c r="M149" s="6">
        <v>0</v>
      </c>
      <c r="N149" s="7">
        <v>0</v>
      </c>
      <c r="O149" s="6">
        <v>1</v>
      </c>
      <c r="P149" s="7">
        <v>1286000</v>
      </c>
      <c r="Q149" s="6">
        <v>17</v>
      </c>
      <c r="R149" s="7">
        <v>2976590</v>
      </c>
      <c r="S149" s="6">
        <v>0</v>
      </c>
      <c r="T149" s="7">
        <v>0</v>
      </c>
      <c r="U149" s="6">
        <v>0</v>
      </c>
      <c r="V149" s="7">
        <v>0</v>
      </c>
      <c r="W149" s="6">
        <v>0</v>
      </c>
      <c r="X149" s="7">
        <v>0</v>
      </c>
      <c r="Y149" s="6">
        <v>0</v>
      </c>
      <c r="Z149" s="7">
        <v>0</v>
      </c>
      <c r="AA149" s="6">
        <v>1</v>
      </c>
      <c r="AB149" s="7">
        <v>48600</v>
      </c>
      <c r="AD149" s="6">
        <v>33</v>
      </c>
      <c r="AE149" s="89">
        <v>0.6470588235294118</v>
      </c>
      <c r="AF149" s="7">
        <v>3392245</v>
      </c>
      <c r="AG149" s="89">
        <v>0.52859826394813503</v>
      </c>
      <c r="AH149" s="6">
        <v>17</v>
      </c>
      <c r="AI149" s="7">
        <v>2976590</v>
      </c>
      <c r="AJ149" s="6">
        <v>1</v>
      </c>
      <c r="AK149" s="7">
        <v>48600</v>
      </c>
      <c r="AM149" s="6">
        <v>32</v>
      </c>
      <c r="AN149" s="7">
        <v>2106245</v>
      </c>
      <c r="AO149" s="6">
        <v>19</v>
      </c>
      <c r="AP149" s="7">
        <v>4311190</v>
      </c>
      <c r="AR149" s="6">
        <v>51</v>
      </c>
      <c r="AS149" s="7">
        <v>6417435</v>
      </c>
      <c r="AU149" s="50">
        <f t="shared" si="6"/>
        <v>114</v>
      </c>
      <c r="AV149" s="50">
        <f t="shared" si="7"/>
        <v>107</v>
      </c>
      <c r="AX149" s="50">
        <f t="shared" si="8"/>
        <v>143</v>
      </c>
    </row>
    <row r="150" spans="1:50" x14ac:dyDescent="0.3">
      <c r="A150" s="50">
        <v>540102</v>
      </c>
      <c r="B150" s="6" t="s">
        <v>182</v>
      </c>
      <c r="C150" s="6" t="s">
        <v>177</v>
      </c>
      <c r="D150" s="6" t="s">
        <v>46</v>
      </c>
      <c r="E150" s="50">
        <v>6</v>
      </c>
      <c r="F150" s="6">
        <v>29</v>
      </c>
      <c r="G150" s="7">
        <v>674700</v>
      </c>
      <c r="H150" s="6">
        <v>3</v>
      </c>
      <c r="I150" s="89">
        <v>9.375E-2</v>
      </c>
      <c r="J150" s="7">
        <v>83410</v>
      </c>
      <c r="K150" s="6">
        <v>32</v>
      </c>
      <c r="L150" s="7">
        <v>758110</v>
      </c>
      <c r="M150" s="6">
        <v>0</v>
      </c>
      <c r="N150" s="7">
        <v>0</v>
      </c>
      <c r="O150" s="6">
        <v>0</v>
      </c>
      <c r="P150" s="7">
        <v>0</v>
      </c>
      <c r="Q150" s="6">
        <v>3</v>
      </c>
      <c r="R150" s="7">
        <v>53800</v>
      </c>
      <c r="S150" s="6">
        <v>0</v>
      </c>
      <c r="T150" s="7">
        <v>0</v>
      </c>
      <c r="U150" s="6">
        <v>0</v>
      </c>
      <c r="V150" s="7">
        <v>0</v>
      </c>
      <c r="W150" s="6">
        <v>0</v>
      </c>
      <c r="X150" s="7">
        <v>0</v>
      </c>
      <c r="Y150" s="6">
        <v>0</v>
      </c>
      <c r="Z150" s="7">
        <v>0</v>
      </c>
      <c r="AA150" s="6">
        <v>1</v>
      </c>
      <c r="AB150" s="7">
        <v>179800</v>
      </c>
      <c r="AD150" s="6">
        <v>32</v>
      </c>
      <c r="AE150" s="89">
        <v>0.88888888888888884</v>
      </c>
      <c r="AF150" s="7">
        <v>758110</v>
      </c>
      <c r="AG150" s="89">
        <v>0.76444726785048045</v>
      </c>
      <c r="AH150" s="6">
        <v>3</v>
      </c>
      <c r="AI150" s="7">
        <v>53800</v>
      </c>
      <c r="AJ150" s="6">
        <v>1</v>
      </c>
      <c r="AK150" s="7">
        <v>179800</v>
      </c>
      <c r="AM150" s="6">
        <v>32</v>
      </c>
      <c r="AN150" s="7">
        <v>758110</v>
      </c>
      <c r="AO150" s="6">
        <v>4</v>
      </c>
      <c r="AP150" s="7">
        <v>233600</v>
      </c>
      <c r="AR150" s="6">
        <v>36</v>
      </c>
      <c r="AS150" s="7">
        <v>991710</v>
      </c>
      <c r="AU150" s="50">
        <f t="shared" si="6"/>
        <v>134</v>
      </c>
      <c r="AV150" s="50">
        <f t="shared" si="7"/>
        <v>178</v>
      </c>
      <c r="AX150" s="50">
        <f t="shared" si="8"/>
        <v>123</v>
      </c>
    </row>
    <row r="151" spans="1:50" x14ac:dyDescent="0.3">
      <c r="A151" s="50">
        <v>540103</v>
      </c>
      <c r="B151" s="6" t="s">
        <v>183</v>
      </c>
      <c r="C151" s="6" t="s">
        <v>177</v>
      </c>
      <c r="D151" s="6" t="s">
        <v>46</v>
      </c>
      <c r="E151" s="50">
        <v>6</v>
      </c>
      <c r="F151" s="6">
        <v>144</v>
      </c>
      <c r="G151" s="7">
        <v>7904160</v>
      </c>
      <c r="H151" s="6">
        <v>10</v>
      </c>
      <c r="I151" s="89">
        <v>6.4935064935064929E-2</v>
      </c>
      <c r="J151" s="7">
        <v>204430</v>
      </c>
      <c r="K151" s="6">
        <v>154</v>
      </c>
      <c r="L151" s="7">
        <v>8108590</v>
      </c>
      <c r="M151" s="6">
        <v>5</v>
      </c>
      <c r="N151" s="7">
        <v>183500</v>
      </c>
      <c r="O151" s="6">
        <v>1</v>
      </c>
      <c r="P151" s="7">
        <v>14000</v>
      </c>
      <c r="Q151" s="6">
        <v>30</v>
      </c>
      <c r="R151" s="7">
        <v>2021690</v>
      </c>
      <c r="S151" s="6">
        <v>2</v>
      </c>
      <c r="T151" s="7">
        <v>324500</v>
      </c>
      <c r="U151" s="6">
        <v>0</v>
      </c>
      <c r="V151" s="7">
        <v>0</v>
      </c>
      <c r="W151" s="6">
        <v>1</v>
      </c>
      <c r="X151" s="7">
        <v>10760300</v>
      </c>
      <c r="Y151" s="6">
        <v>2</v>
      </c>
      <c r="Z151" s="7">
        <v>527270</v>
      </c>
      <c r="AA151" s="6">
        <v>7</v>
      </c>
      <c r="AB151" s="7">
        <v>1201600</v>
      </c>
      <c r="AD151" s="6">
        <v>160</v>
      </c>
      <c r="AE151" s="89">
        <v>0.79207920792079212</v>
      </c>
      <c r="AF151" s="7">
        <v>8306090</v>
      </c>
      <c r="AG151" s="89">
        <v>0.35892694710141332</v>
      </c>
      <c r="AH151" s="6">
        <v>32</v>
      </c>
      <c r="AI151" s="7">
        <v>2346190</v>
      </c>
      <c r="AJ151" s="6">
        <v>10</v>
      </c>
      <c r="AK151" s="7">
        <v>12489170</v>
      </c>
      <c r="AM151" s="6">
        <v>159</v>
      </c>
      <c r="AN151" s="7">
        <v>8292090</v>
      </c>
      <c r="AO151" s="6">
        <v>43</v>
      </c>
      <c r="AP151" s="7">
        <v>14849360</v>
      </c>
      <c r="AR151" s="6">
        <v>202</v>
      </c>
      <c r="AS151" s="7">
        <v>23141450</v>
      </c>
      <c r="AU151" s="50">
        <f t="shared" si="6"/>
        <v>37</v>
      </c>
      <c r="AV151" s="50">
        <f t="shared" si="7"/>
        <v>44</v>
      </c>
      <c r="AX151" s="50">
        <f t="shared" si="8"/>
        <v>142</v>
      </c>
    </row>
    <row r="152" spans="1:50" x14ac:dyDescent="0.3">
      <c r="A152" s="51">
        <v>540097</v>
      </c>
      <c r="B152" s="9" t="s">
        <v>176</v>
      </c>
      <c r="C152" s="9" t="s">
        <v>177</v>
      </c>
      <c r="D152" s="9" t="s">
        <v>44</v>
      </c>
      <c r="E152" s="51">
        <v>6</v>
      </c>
      <c r="F152" s="9">
        <v>751</v>
      </c>
      <c r="G152" s="10">
        <v>59663522</v>
      </c>
      <c r="H152" s="9">
        <v>281</v>
      </c>
      <c r="I152" s="88">
        <v>0.27228682170542629</v>
      </c>
      <c r="J152" s="10">
        <v>7006214</v>
      </c>
      <c r="K152" s="9">
        <v>1032</v>
      </c>
      <c r="L152" s="10">
        <v>66669736</v>
      </c>
      <c r="M152" s="9">
        <v>16</v>
      </c>
      <c r="N152" s="10">
        <v>1223060</v>
      </c>
      <c r="O152" s="9">
        <v>0</v>
      </c>
      <c r="P152" s="10">
        <v>0</v>
      </c>
      <c r="Q152" s="9">
        <v>84</v>
      </c>
      <c r="R152" s="10">
        <v>5977064</v>
      </c>
      <c r="S152" s="9">
        <v>8</v>
      </c>
      <c r="T152" s="10">
        <v>4988500</v>
      </c>
      <c r="U152" s="9">
        <v>0</v>
      </c>
      <c r="V152" s="10">
        <v>0</v>
      </c>
      <c r="W152" s="9">
        <v>1</v>
      </c>
      <c r="X152" s="10">
        <v>500020</v>
      </c>
      <c r="Y152" s="9">
        <v>2</v>
      </c>
      <c r="Z152" s="10">
        <v>836436</v>
      </c>
      <c r="AA152" s="9">
        <v>19</v>
      </c>
      <c r="AB152" s="10">
        <v>2104450</v>
      </c>
      <c r="AD152" s="9">
        <v>1048</v>
      </c>
      <c r="AE152" s="88">
        <v>0.90189328743545616</v>
      </c>
      <c r="AF152" s="10">
        <v>67892796</v>
      </c>
      <c r="AG152" s="88">
        <v>0.82495020064942015</v>
      </c>
      <c r="AH152" s="9">
        <v>92</v>
      </c>
      <c r="AI152" s="10">
        <v>10965564</v>
      </c>
      <c r="AJ152" s="9">
        <v>22</v>
      </c>
      <c r="AK152" s="10">
        <v>3440906</v>
      </c>
      <c r="AM152" s="9">
        <v>1048</v>
      </c>
      <c r="AN152" s="10">
        <v>67892796</v>
      </c>
      <c r="AO152" s="9">
        <v>114</v>
      </c>
      <c r="AP152" s="10">
        <v>14406470</v>
      </c>
      <c r="AR152" s="9">
        <v>1162</v>
      </c>
      <c r="AS152" s="10">
        <v>82299266</v>
      </c>
      <c r="AU152" s="51">
        <f t="shared" si="6"/>
        <v>17</v>
      </c>
      <c r="AV152" s="51">
        <f t="shared" si="7"/>
        <v>18</v>
      </c>
      <c r="AX152" s="51">
        <f t="shared" si="8"/>
        <v>33</v>
      </c>
    </row>
    <row r="153" spans="1:50" x14ac:dyDescent="0.3">
      <c r="A153" s="50">
        <v>540104</v>
      </c>
      <c r="B153" s="6" t="s">
        <v>184</v>
      </c>
      <c r="C153" s="6" t="s">
        <v>177</v>
      </c>
      <c r="D153" s="6" t="s">
        <v>46</v>
      </c>
      <c r="E153" s="50">
        <v>6</v>
      </c>
      <c r="F153" s="6">
        <v>17</v>
      </c>
      <c r="G153" s="7">
        <v>852100</v>
      </c>
      <c r="H153" s="6">
        <v>1</v>
      </c>
      <c r="I153" s="89">
        <v>5.5555555555555552E-2</v>
      </c>
      <c r="J153" s="7">
        <v>7600</v>
      </c>
      <c r="K153" s="6">
        <v>18</v>
      </c>
      <c r="L153" s="7">
        <v>859700</v>
      </c>
      <c r="M153" s="6">
        <v>0</v>
      </c>
      <c r="N153" s="7">
        <v>0</v>
      </c>
      <c r="O153" s="6">
        <v>0</v>
      </c>
      <c r="P153" s="7">
        <v>0</v>
      </c>
      <c r="Q153" s="6">
        <v>1</v>
      </c>
      <c r="R153" s="7">
        <v>19300</v>
      </c>
      <c r="S153" s="6">
        <v>1</v>
      </c>
      <c r="T153" s="7">
        <v>852700</v>
      </c>
      <c r="U153" s="6">
        <v>0</v>
      </c>
      <c r="V153" s="7">
        <v>0</v>
      </c>
      <c r="W153" s="6">
        <v>0</v>
      </c>
      <c r="X153" s="7">
        <v>0</v>
      </c>
      <c r="Y153" s="6">
        <v>2</v>
      </c>
      <c r="Z153" s="7">
        <v>227000</v>
      </c>
      <c r="AA153" s="6">
        <v>0</v>
      </c>
      <c r="AB153" s="7">
        <v>0</v>
      </c>
      <c r="AD153" s="6">
        <v>18</v>
      </c>
      <c r="AE153" s="89">
        <v>0.81818181818181823</v>
      </c>
      <c r="AF153" s="7">
        <v>859700</v>
      </c>
      <c r="AG153" s="89">
        <v>0.43891356511972218</v>
      </c>
      <c r="AH153" s="6">
        <v>2</v>
      </c>
      <c r="AI153" s="7">
        <v>872000</v>
      </c>
      <c r="AJ153" s="6">
        <v>2</v>
      </c>
      <c r="AK153" s="7">
        <v>227000</v>
      </c>
      <c r="AM153" s="6">
        <v>18</v>
      </c>
      <c r="AN153" s="7">
        <v>859700</v>
      </c>
      <c r="AO153" s="6">
        <v>4</v>
      </c>
      <c r="AP153" s="7">
        <v>1099000</v>
      </c>
      <c r="AR153" s="6">
        <v>22</v>
      </c>
      <c r="AS153" s="7">
        <v>1958700</v>
      </c>
      <c r="AU153" s="50">
        <f t="shared" si="6"/>
        <v>166</v>
      </c>
      <c r="AV153" s="50">
        <f t="shared" si="7"/>
        <v>157</v>
      </c>
      <c r="AX153" s="50">
        <f t="shared" si="8"/>
        <v>146</v>
      </c>
    </row>
    <row r="154" spans="1:50" x14ac:dyDescent="0.3">
      <c r="A154" s="50">
        <v>540292</v>
      </c>
      <c r="B154" s="6" t="s">
        <v>187</v>
      </c>
      <c r="C154" s="6" t="s">
        <v>177</v>
      </c>
      <c r="D154" s="6" t="s">
        <v>46</v>
      </c>
      <c r="E154" s="50">
        <v>6</v>
      </c>
      <c r="F154" s="6">
        <v>50</v>
      </c>
      <c r="G154" s="7">
        <v>4779370</v>
      </c>
      <c r="H154" s="6">
        <v>4</v>
      </c>
      <c r="I154" s="89">
        <v>7.407407407407407E-2</v>
      </c>
      <c r="J154" s="7">
        <v>136400</v>
      </c>
      <c r="K154" s="6">
        <v>54</v>
      </c>
      <c r="L154" s="7">
        <v>4915770</v>
      </c>
      <c r="M154" s="6">
        <v>2</v>
      </c>
      <c r="N154" s="7">
        <v>100600</v>
      </c>
      <c r="O154" s="6">
        <v>0</v>
      </c>
      <c r="P154" s="7">
        <v>0</v>
      </c>
      <c r="Q154" s="6">
        <v>0</v>
      </c>
      <c r="R154" s="7">
        <v>0</v>
      </c>
      <c r="S154" s="6">
        <v>0</v>
      </c>
      <c r="T154" s="7">
        <v>0</v>
      </c>
      <c r="U154" s="6">
        <v>0</v>
      </c>
      <c r="V154" s="7">
        <v>0</v>
      </c>
      <c r="W154" s="6">
        <v>0</v>
      </c>
      <c r="X154" s="7">
        <v>0</v>
      </c>
      <c r="Y154" s="6">
        <v>0</v>
      </c>
      <c r="Z154" s="7">
        <v>0</v>
      </c>
      <c r="AA154" s="6">
        <v>0</v>
      </c>
      <c r="AB154" s="7">
        <v>0</v>
      </c>
      <c r="AD154" s="6">
        <v>56</v>
      </c>
      <c r="AE154" s="89">
        <v>1</v>
      </c>
      <c r="AF154" s="7">
        <v>5016370</v>
      </c>
      <c r="AG154" s="89">
        <v>1</v>
      </c>
      <c r="AH154" s="6">
        <v>0</v>
      </c>
      <c r="AI154" s="7">
        <v>0</v>
      </c>
      <c r="AJ154" s="6">
        <v>0</v>
      </c>
      <c r="AK154" s="7">
        <v>0</v>
      </c>
      <c r="AM154" s="6">
        <v>56</v>
      </c>
      <c r="AN154" s="7">
        <v>5016370</v>
      </c>
      <c r="AO154" s="6">
        <v>0</v>
      </c>
      <c r="AP154" s="7">
        <v>0</v>
      </c>
      <c r="AR154" s="6">
        <v>56</v>
      </c>
      <c r="AS154" s="7">
        <v>5016370</v>
      </c>
      <c r="AU154" s="50">
        <f t="shared" si="6"/>
        <v>109</v>
      </c>
      <c r="AV154" s="50">
        <f t="shared" si="7"/>
        <v>113</v>
      </c>
      <c r="AX154" s="50">
        <f t="shared" si="8"/>
        <v>136</v>
      </c>
    </row>
    <row r="155" spans="1:50" x14ac:dyDescent="0.3">
      <c r="A155" s="50">
        <v>540105</v>
      </c>
      <c r="B155" s="6" t="s">
        <v>185</v>
      </c>
      <c r="C155" s="6" t="s">
        <v>177</v>
      </c>
      <c r="D155" s="6" t="s">
        <v>46</v>
      </c>
      <c r="E155" s="50">
        <v>6</v>
      </c>
      <c r="F155" s="6">
        <v>9</v>
      </c>
      <c r="G155" s="7">
        <v>319100</v>
      </c>
      <c r="H155" s="6">
        <v>1</v>
      </c>
      <c r="I155" s="89">
        <v>0.1</v>
      </c>
      <c r="J155" s="7">
        <v>12900</v>
      </c>
      <c r="K155" s="6">
        <v>10</v>
      </c>
      <c r="L155" s="7">
        <v>332000</v>
      </c>
      <c r="M155" s="6">
        <v>1</v>
      </c>
      <c r="N155" s="7">
        <v>20200</v>
      </c>
      <c r="O155" s="6">
        <v>0</v>
      </c>
      <c r="P155" s="7">
        <v>0</v>
      </c>
      <c r="Q155" s="6">
        <v>8</v>
      </c>
      <c r="R155" s="7">
        <v>509350</v>
      </c>
      <c r="S155" s="6">
        <v>0</v>
      </c>
      <c r="T155" s="7">
        <v>0</v>
      </c>
      <c r="U155" s="6">
        <v>0</v>
      </c>
      <c r="V155" s="7">
        <v>0</v>
      </c>
      <c r="W155" s="6">
        <v>0</v>
      </c>
      <c r="X155" s="7">
        <v>0</v>
      </c>
      <c r="Y155" s="6">
        <v>1</v>
      </c>
      <c r="Z155" s="7">
        <v>124500</v>
      </c>
      <c r="AA155" s="6">
        <v>3</v>
      </c>
      <c r="AB155" s="7">
        <v>348100</v>
      </c>
      <c r="AD155" s="6">
        <v>11</v>
      </c>
      <c r="AE155" s="89">
        <v>0.47826086956521741</v>
      </c>
      <c r="AF155" s="7">
        <v>352200</v>
      </c>
      <c r="AG155" s="89">
        <v>0.26398830716186328</v>
      </c>
      <c r="AH155" s="6">
        <v>8</v>
      </c>
      <c r="AI155" s="7">
        <v>509350</v>
      </c>
      <c r="AJ155" s="6">
        <v>4</v>
      </c>
      <c r="AK155" s="7">
        <v>472600</v>
      </c>
      <c r="AM155" s="6">
        <v>11</v>
      </c>
      <c r="AN155" s="7">
        <v>352200</v>
      </c>
      <c r="AO155" s="6">
        <v>12</v>
      </c>
      <c r="AP155" s="7">
        <v>981950</v>
      </c>
      <c r="AR155" s="6">
        <v>23</v>
      </c>
      <c r="AS155" s="7">
        <v>1334150</v>
      </c>
      <c r="AU155" s="50">
        <f t="shared" si="6"/>
        <v>164</v>
      </c>
      <c r="AV155" s="50">
        <f t="shared" si="7"/>
        <v>169</v>
      </c>
      <c r="AX155" s="50">
        <f t="shared" si="8"/>
        <v>119</v>
      </c>
    </row>
    <row r="156" spans="1:50" x14ac:dyDescent="0.3">
      <c r="A156" s="50">
        <v>540106</v>
      </c>
      <c r="B156" s="6" t="s">
        <v>186</v>
      </c>
      <c r="C156" s="6" t="s">
        <v>177</v>
      </c>
      <c r="D156" s="6" t="s">
        <v>46</v>
      </c>
      <c r="E156" s="50">
        <v>6</v>
      </c>
      <c r="F156" s="6">
        <v>33</v>
      </c>
      <c r="G156" s="7">
        <v>1973900</v>
      </c>
      <c r="H156" s="6">
        <v>1</v>
      </c>
      <c r="I156" s="89">
        <v>2.9411764705882349E-2</v>
      </c>
      <c r="J156" s="7">
        <v>17000</v>
      </c>
      <c r="K156" s="6">
        <v>34</v>
      </c>
      <c r="L156" s="7">
        <v>1990900</v>
      </c>
      <c r="M156" s="6">
        <v>1</v>
      </c>
      <c r="N156" s="7">
        <v>8200</v>
      </c>
      <c r="O156" s="6">
        <v>0</v>
      </c>
      <c r="P156" s="7">
        <v>0</v>
      </c>
      <c r="Q156" s="6">
        <v>11</v>
      </c>
      <c r="R156" s="7">
        <v>523500</v>
      </c>
      <c r="S156" s="6">
        <v>1</v>
      </c>
      <c r="T156" s="7">
        <v>138700</v>
      </c>
      <c r="U156" s="6">
        <v>0</v>
      </c>
      <c r="V156" s="7">
        <v>0</v>
      </c>
      <c r="W156" s="6">
        <v>0</v>
      </c>
      <c r="X156" s="7">
        <v>0</v>
      </c>
      <c r="Y156" s="6">
        <v>0</v>
      </c>
      <c r="Z156" s="7">
        <v>0</v>
      </c>
      <c r="AA156" s="6">
        <v>0</v>
      </c>
      <c r="AB156" s="7">
        <v>0</v>
      </c>
      <c r="AD156" s="6">
        <v>35</v>
      </c>
      <c r="AE156" s="89">
        <v>0.74468085106382975</v>
      </c>
      <c r="AF156" s="7">
        <v>1999100</v>
      </c>
      <c r="AG156" s="89">
        <v>0.75117423815428552</v>
      </c>
      <c r="AH156" s="6">
        <v>12</v>
      </c>
      <c r="AI156" s="7">
        <v>662200</v>
      </c>
      <c r="AJ156" s="6">
        <v>0</v>
      </c>
      <c r="AK156" s="7">
        <v>0</v>
      </c>
      <c r="AM156" s="6">
        <v>35</v>
      </c>
      <c r="AN156" s="7">
        <v>1999100</v>
      </c>
      <c r="AO156" s="6">
        <v>12</v>
      </c>
      <c r="AP156" s="7">
        <v>662200</v>
      </c>
      <c r="AR156" s="6">
        <v>47</v>
      </c>
      <c r="AS156" s="7">
        <v>2661300</v>
      </c>
      <c r="AU156" s="50">
        <f t="shared" si="6"/>
        <v>120</v>
      </c>
      <c r="AV156" s="50">
        <f t="shared" si="7"/>
        <v>144</v>
      </c>
      <c r="AX156" s="50">
        <f t="shared" si="8"/>
        <v>159</v>
      </c>
    </row>
    <row r="157" spans="1:50" x14ac:dyDescent="0.3">
      <c r="A157" s="52"/>
      <c r="B157" s="11"/>
      <c r="C157" s="11" t="s">
        <v>177</v>
      </c>
      <c r="D157" s="11" t="s">
        <v>2</v>
      </c>
      <c r="E157" s="52">
        <v>6</v>
      </c>
      <c r="F157" s="11">
        <v>1118</v>
      </c>
      <c r="G157" s="12">
        <v>81897397</v>
      </c>
      <c r="H157" s="11">
        <v>309</v>
      </c>
      <c r="I157" s="90">
        <v>0.2165381920112123</v>
      </c>
      <c r="J157" s="12">
        <v>7611528</v>
      </c>
      <c r="K157" s="11">
        <v>1427</v>
      </c>
      <c r="L157" s="12">
        <v>89508925</v>
      </c>
      <c r="M157" s="11">
        <v>30</v>
      </c>
      <c r="N157" s="12">
        <v>2012660</v>
      </c>
      <c r="O157" s="11">
        <v>2</v>
      </c>
      <c r="P157" s="12">
        <v>1300000</v>
      </c>
      <c r="Q157" s="11">
        <v>197</v>
      </c>
      <c r="R157" s="12">
        <v>19410494</v>
      </c>
      <c r="S157" s="11">
        <v>12</v>
      </c>
      <c r="T157" s="12">
        <v>6304400</v>
      </c>
      <c r="U157" s="11">
        <v>0</v>
      </c>
      <c r="V157" s="12">
        <v>0</v>
      </c>
      <c r="W157" s="11">
        <v>3</v>
      </c>
      <c r="X157" s="12">
        <v>17260320</v>
      </c>
      <c r="Y157" s="11">
        <v>8</v>
      </c>
      <c r="Z157" s="12">
        <v>1769906</v>
      </c>
      <c r="AA157" s="11">
        <v>31</v>
      </c>
      <c r="AB157" s="12">
        <v>3882550</v>
      </c>
      <c r="AD157" s="11">
        <v>1459</v>
      </c>
      <c r="AE157" s="90">
        <v>0.85321637426900587</v>
      </c>
      <c r="AF157" s="12">
        <v>92821585</v>
      </c>
      <c r="AG157" s="90">
        <v>0.65621826710928943</v>
      </c>
      <c r="AH157" s="11">
        <v>209</v>
      </c>
      <c r="AI157" s="12">
        <v>25714894</v>
      </c>
      <c r="AJ157" s="11">
        <v>42</v>
      </c>
      <c r="AK157" s="12">
        <v>22912776</v>
      </c>
      <c r="AM157" s="11">
        <v>1457</v>
      </c>
      <c r="AN157" s="12">
        <v>91521585</v>
      </c>
      <c r="AO157" s="11">
        <v>253</v>
      </c>
      <c r="AP157" s="12">
        <v>49927670</v>
      </c>
      <c r="AR157" s="11">
        <v>1710</v>
      </c>
      <c r="AS157" s="12">
        <v>141449255</v>
      </c>
      <c r="AU157" s="91">
        <f t="shared" si="6"/>
        <v>19</v>
      </c>
      <c r="AV157" s="91">
        <f t="shared" si="7"/>
        <v>20</v>
      </c>
      <c r="AX157" s="91">
        <f t="shared" si="8"/>
        <v>37</v>
      </c>
    </row>
    <row r="158" spans="1:50" hidden="1" x14ac:dyDescent="0.3">
      <c r="A158" s="50">
        <v>540108</v>
      </c>
      <c r="B158" s="6" t="s">
        <v>190</v>
      </c>
      <c r="C158" s="6" t="s">
        <v>189</v>
      </c>
      <c r="D158" s="6" t="s">
        <v>46</v>
      </c>
      <c r="E158" s="50">
        <v>10</v>
      </c>
      <c r="F158" s="6">
        <v>237</v>
      </c>
      <c r="G158" s="7">
        <v>8724000</v>
      </c>
      <c r="H158" s="6">
        <v>2</v>
      </c>
      <c r="I158" s="89">
        <v>8.368200836820083E-3</v>
      </c>
      <c r="J158" s="7">
        <v>39950</v>
      </c>
      <c r="K158" s="6">
        <v>239</v>
      </c>
      <c r="L158" s="7">
        <v>8763950</v>
      </c>
      <c r="M158" s="6">
        <v>27</v>
      </c>
      <c r="N158" s="7">
        <v>1068200</v>
      </c>
      <c r="O158" s="6">
        <v>0</v>
      </c>
      <c r="P158" s="7">
        <v>0</v>
      </c>
      <c r="Q158" s="6">
        <v>37</v>
      </c>
      <c r="R158" s="7">
        <v>6487740</v>
      </c>
      <c r="S158" s="6">
        <v>8</v>
      </c>
      <c r="T158" s="7">
        <v>9682838</v>
      </c>
      <c r="U158" s="6">
        <v>0</v>
      </c>
      <c r="V158" s="7">
        <v>0</v>
      </c>
      <c r="W158" s="6">
        <v>0</v>
      </c>
      <c r="X158" s="7">
        <v>0</v>
      </c>
      <c r="Y158" s="6">
        <v>3</v>
      </c>
      <c r="Z158" s="7">
        <v>553700</v>
      </c>
      <c r="AA158" s="6">
        <v>6</v>
      </c>
      <c r="AB158" s="7">
        <v>510600</v>
      </c>
      <c r="AD158" s="6">
        <v>266</v>
      </c>
      <c r="AE158" s="89">
        <v>0.83125000000000004</v>
      </c>
      <c r="AF158" s="7">
        <v>9832150</v>
      </c>
      <c r="AG158" s="89">
        <v>0.36325192407529933</v>
      </c>
      <c r="AH158" s="6">
        <v>45</v>
      </c>
      <c r="AI158" s="7">
        <v>16170578</v>
      </c>
      <c r="AJ158" s="6">
        <v>9</v>
      </c>
      <c r="AK158" s="7">
        <v>1064300</v>
      </c>
      <c r="AM158" s="6">
        <v>266</v>
      </c>
      <c r="AN158" s="7">
        <v>9832150</v>
      </c>
      <c r="AO158" s="6">
        <v>54</v>
      </c>
      <c r="AP158" s="7">
        <v>17234878</v>
      </c>
      <c r="AR158" s="6">
        <v>320</v>
      </c>
      <c r="AS158" s="7">
        <v>27067028</v>
      </c>
      <c r="AU158" s="50">
        <f t="shared" si="6"/>
        <v>22</v>
      </c>
      <c r="AV158" s="50">
        <f t="shared" si="7"/>
        <v>38</v>
      </c>
      <c r="AX158" s="50">
        <f t="shared" si="8"/>
        <v>172</v>
      </c>
    </row>
    <row r="159" spans="1:50" hidden="1" x14ac:dyDescent="0.3">
      <c r="A159" s="50">
        <v>540287</v>
      </c>
      <c r="B159" s="6" t="s">
        <v>194</v>
      </c>
      <c r="C159" s="6" t="s">
        <v>189</v>
      </c>
      <c r="D159" s="6" t="s">
        <v>46</v>
      </c>
      <c r="E159" s="50">
        <v>10</v>
      </c>
      <c r="F159" s="6">
        <v>47</v>
      </c>
      <c r="G159" s="7">
        <v>1772900</v>
      </c>
      <c r="H159" s="6">
        <v>2</v>
      </c>
      <c r="I159" s="89">
        <v>4.0816326530612242E-2</v>
      </c>
      <c r="J159" s="7">
        <v>24000</v>
      </c>
      <c r="K159" s="6">
        <v>49</v>
      </c>
      <c r="L159" s="7">
        <v>1796900</v>
      </c>
      <c r="M159" s="6">
        <v>1</v>
      </c>
      <c r="N159" s="7">
        <v>7600</v>
      </c>
      <c r="O159" s="6">
        <v>2</v>
      </c>
      <c r="P159" s="7">
        <v>1151700</v>
      </c>
      <c r="Q159" s="6">
        <v>12</v>
      </c>
      <c r="R159" s="7">
        <v>861160</v>
      </c>
      <c r="S159" s="6">
        <v>4</v>
      </c>
      <c r="T159" s="7">
        <v>801175</v>
      </c>
      <c r="U159" s="6">
        <v>0</v>
      </c>
      <c r="V159" s="7">
        <v>0</v>
      </c>
      <c r="W159" s="6">
        <v>1</v>
      </c>
      <c r="X159" s="7">
        <v>7415458</v>
      </c>
      <c r="Y159" s="6">
        <v>1</v>
      </c>
      <c r="Z159" s="7">
        <v>100400</v>
      </c>
      <c r="AA159" s="6">
        <v>6</v>
      </c>
      <c r="AB159" s="7">
        <v>800500</v>
      </c>
      <c r="AD159" s="6">
        <v>52</v>
      </c>
      <c r="AE159" s="89">
        <v>0.68421052631578949</v>
      </c>
      <c r="AF159" s="7">
        <v>2956200</v>
      </c>
      <c r="AG159" s="89">
        <v>0.2285446041184879</v>
      </c>
      <c r="AH159" s="6">
        <v>16</v>
      </c>
      <c r="AI159" s="7">
        <v>1662335</v>
      </c>
      <c r="AJ159" s="6">
        <v>8</v>
      </c>
      <c r="AK159" s="7">
        <v>8316358</v>
      </c>
      <c r="AM159" s="6">
        <v>50</v>
      </c>
      <c r="AN159" s="7">
        <v>1804500</v>
      </c>
      <c r="AO159" s="6">
        <v>26</v>
      </c>
      <c r="AP159" s="7">
        <v>11130393</v>
      </c>
      <c r="AR159" s="6">
        <v>76</v>
      </c>
      <c r="AS159" s="7">
        <v>12934893</v>
      </c>
      <c r="AU159" s="50">
        <f t="shared" si="6"/>
        <v>90</v>
      </c>
      <c r="AV159" s="50">
        <f t="shared" si="7"/>
        <v>66</v>
      </c>
      <c r="AX159" s="50">
        <f t="shared" si="8"/>
        <v>153</v>
      </c>
    </row>
    <row r="160" spans="1:50" hidden="1" x14ac:dyDescent="0.3">
      <c r="A160" s="50">
        <v>540109</v>
      </c>
      <c r="B160" s="6" t="s">
        <v>191</v>
      </c>
      <c r="C160" s="6" t="s">
        <v>189</v>
      </c>
      <c r="D160" s="6" t="s">
        <v>46</v>
      </c>
      <c r="E160" s="50">
        <v>10</v>
      </c>
      <c r="F160" s="6">
        <v>33</v>
      </c>
      <c r="G160" s="7">
        <v>2203700</v>
      </c>
      <c r="H160" s="6">
        <v>0</v>
      </c>
      <c r="I160" s="89">
        <v>0</v>
      </c>
      <c r="J160" s="7">
        <v>0</v>
      </c>
      <c r="K160" s="6">
        <v>33</v>
      </c>
      <c r="L160" s="7">
        <v>2203700</v>
      </c>
      <c r="M160" s="6">
        <v>0</v>
      </c>
      <c r="N160" s="7">
        <v>0</v>
      </c>
      <c r="O160" s="6">
        <v>0</v>
      </c>
      <c r="P160" s="7">
        <v>0</v>
      </c>
      <c r="Q160" s="6">
        <v>3</v>
      </c>
      <c r="R160" s="7">
        <v>225300</v>
      </c>
      <c r="S160" s="6">
        <v>2</v>
      </c>
      <c r="T160" s="7">
        <v>8286200</v>
      </c>
      <c r="U160" s="6">
        <v>0</v>
      </c>
      <c r="V160" s="7">
        <v>0</v>
      </c>
      <c r="W160" s="6">
        <v>1</v>
      </c>
      <c r="X160" s="7">
        <v>41200242</v>
      </c>
      <c r="Y160" s="6">
        <v>0</v>
      </c>
      <c r="Z160" s="7">
        <v>0</v>
      </c>
      <c r="AA160" s="6">
        <v>1</v>
      </c>
      <c r="AB160" s="7">
        <v>729300</v>
      </c>
      <c r="AD160" s="6">
        <v>33</v>
      </c>
      <c r="AE160" s="89">
        <v>0.82499999999999996</v>
      </c>
      <c r="AF160" s="7">
        <v>2203700</v>
      </c>
      <c r="AG160" s="89">
        <v>4.185983094000157E-2</v>
      </c>
      <c r="AH160" s="6">
        <v>5</v>
      </c>
      <c r="AI160" s="7">
        <v>8511500</v>
      </c>
      <c r="AJ160" s="6">
        <v>2</v>
      </c>
      <c r="AK160" s="7">
        <v>41929542</v>
      </c>
      <c r="AM160" s="6">
        <v>33</v>
      </c>
      <c r="AN160" s="7">
        <v>2203700</v>
      </c>
      <c r="AO160" s="6">
        <v>7</v>
      </c>
      <c r="AP160" s="7">
        <v>50441042</v>
      </c>
      <c r="AR160" s="6">
        <v>40</v>
      </c>
      <c r="AS160" s="7">
        <v>52644742</v>
      </c>
      <c r="AU160" s="50">
        <f t="shared" si="6"/>
        <v>127</v>
      </c>
      <c r="AV160" s="50">
        <f t="shared" si="7"/>
        <v>22</v>
      </c>
      <c r="AX160" s="50">
        <f t="shared" si="8"/>
        <v>177</v>
      </c>
    </row>
    <row r="161" spans="1:50" hidden="1" x14ac:dyDescent="0.3">
      <c r="A161" s="51">
        <v>540107</v>
      </c>
      <c r="B161" s="9" t="s">
        <v>188</v>
      </c>
      <c r="C161" s="9" t="s">
        <v>189</v>
      </c>
      <c r="D161" s="9" t="s">
        <v>44</v>
      </c>
      <c r="E161" s="51">
        <v>10</v>
      </c>
      <c r="F161" s="9">
        <v>407</v>
      </c>
      <c r="G161" s="10">
        <v>29009669</v>
      </c>
      <c r="H161" s="9">
        <v>177</v>
      </c>
      <c r="I161" s="88">
        <v>0.30308219178082191</v>
      </c>
      <c r="J161" s="10">
        <v>2848219</v>
      </c>
      <c r="K161" s="9">
        <v>584</v>
      </c>
      <c r="L161" s="10">
        <v>31857888</v>
      </c>
      <c r="M161" s="9">
        <v>3</v>
      </c>
      <c r="N161" s="10">
        <v>255600</v>
      </c>
      <c r="O161" s="9">
        <v>8</v>
      </c>
      <c r="P161" s="10">
        <v>3211100</v>
      </c>
      <c r="Q161" s="9">
        <v>14</v>
      </c>
      <c r="R161" s="10">
        <v>3961483</v>
      </c>
      <c r="S161" s="9">
        <v>25</v>
      </c>
      <c r="T161" s="10">
        <v>30494903</v>
      </c>
      <c r="U161" s="9">
        <v>0</v>
      </c>
      <c r="V161" s="10">
        <v>0</v>
      </c>
      <c r="W161" s="9">
        <v>0</v>
      </c>
      <c r="X161" s="10">
        <v>0</v>
      </c>
      <c r="Y161" s="9">
        <v>4</v>
      </c>
      <c r="Z161" s="10">
        <v>3111139</v>
      </c>
      <c r="AA161" s="9">
        <v>6</v>
      </c>
      <c r="AB161" s="10">
        <v>312400</v>
      </c>
      <c r="AD161" s="9">
        <v>595</v>
      </c>
      <c r="AE161" s="88">
        <v>0.92391304347826086</v>
      </c>
      <c r="AF161" s="10">
        <v>35324588</v>
      </c>
      <c r="AG161" s="88">
        <v>0.48254658835036579</v>
      </c>
      <c r="AH161" s="9">
        <v>39</v>
      </c>
      <c r="AI161" s="10">
        <v>34456386</v>
      </c>
      <c r="AJ161" s="9">
        <v>10</v>
      </c>
      <c r="AK161" s="10">
        <v>3423539</v>
      </c>
      <c r="AM161" s="9">
        <v>587</v>
      </c>
      <c r="AN161" s="10">
        <v>32113488</v>
      </c>
      <c r="AO161" s="9">
        <v>57</v>
      </c>
      <c r="AP161" s="10">
        <v>41091025</v>
      </c>
      <c r="AR161" s="9">
        <v>644</v>
      </c>
      <c r="AS161" s="10">
        <v>73204513</v>
      </c>
      <c r="AU161" s="51">
        <f t="shared" si="6"/>
        <v>35</v>
      </c>
      <c r="AV161" s="51">
        <f t="shared" si="7"/>
        <v>22</v>
      </c>
      <c r="AX161" s="51">
        <f t="shared" si="8"/>
        <v>23</v>
      </c>
    </row>
    <row r="162" spans="1:50" hidden="1" x14ac:dyDescent="0.3">
      <c r="A162" s="50">
        <v>540110</v>
      </c>
      <c r="B162" s="6" t="s">
        <v>192</v>
      </c>
      <c r="C162" s="6" t="s">
        <v>189</v>
      </c>
      <c r="D162" s="6" t="s">
        <v>46</v>
      </c>
      <c r="E162" s="50">
        <v>10</v>
      </c>
      <c r="F162" s="6">
        <v>119</v>
      </c>
      <c r="G162" s="7">
        <v>5769200</v>
      </c>
      <c r="H162" s="6">
        <v>1</v>
      </c>
      <c r="I162" s="89">
        <v>8.3333333333333332E-3</v>
      </c>
      <c r="J162" s="7">
        <v>21060</v>
      </c>
      <c r="K162" s="6">
        <v>120</v>
      </c>
      <c r="L162" s="7">
        <v>5790260</v>
      </c>
      <c r="M162" s="6">
        <v>5</v>
      </c>
      <c r="N162" s="7">
        <v>280000</v>
      </c>
      <c r="O162" s="6">
        <v>0</v>
      </c>
      <c r="P162" s="7">
        <v>0</v>
      </c>
      <c r="Q162" s="6">
        <v>13</v>
      </c>
      <c r="R162" s="95">
        <v>2496200</v>
      </c>
      <c r="S162" s="6">
        <v>1</v>
      </c>
      <c r="T162" s="7">
        <v>160500</v>
      </c>
      <c r="U162" s="6">
        <v>0</v>
      </c>
      <c r="V162" s="7">
        <v>0</v>
      </c>
      <c r="W162" s="6">
        <v>0</v>
      </c>
      <c r="X162" s="7">
        <v>0</v>
      </c>
      <c r="Y162" s="6">
        <v>4</v>
      </c>
      <c r="Z162" s="7">
        <v>1030000</v>
      </c>
      <c r="AA162" s="6">
        <v>1</v>
      </c>
      <c r="AB162" s="7">
        <v>34100</v>
      </c>
      <c r="AD162" s="6">
        <v>125</v>
      </c>
      <c r="AE162" s="89">
        <v>0.86805555555555558</v>
      </c>
      <c r="AF162" s="7">
        <v>6070260</v>
      </c>
      <c r="AG162" s="96">
        <v>0.61997985917765797</v>
      </c>
      <c r="AH162" s="6">
        <v>14</v>
      </c>
      <c r="AI162" s="95">
        <v>2656700</v>
      </c>
      <c r="AJ162" s="6">
        <v>5</v>
      </c>
      <c r="AK162" s="7">
        <v>1064100</v>
      </c>
      <c r="AM162" s="6">
        <v>125</v>
      </c>
      <c r="AN162" s="7">
        <v>6070260</v>
      </c>
      <c r="AO162" s="6">
        <v>19</v>
      </c>
      <c r="AP162" s="95">
        <v>3720800</v>
      </c>
      <c r="AR162" s="6">
        <v>144</v>
      </c>
      <c r="AS162" s="95">
        <v>9791060</v>
      </c>
      <c r="AU162" s="50">
        <f t="shared" si="6"/>
        <v>50</v>
      </c>
      <c r="AV162" s="50">
        <f t="shared" si="7"/>
        <v>79</v>
      </c>
      <c r="AX162" s="50">
        <f t="shared" si="8"/>
        <v>173</v>
      </c>
    </row>
    <row r="163" spans="1:50" hidden="1" x14ac:dyDescent="0.3">
      <c r="A163" s="50">
        <v>540111</v>
      </c>
      <c r="B163" s="6" t="s">
        <v>193</v>
      </c>
      <c r="C163" s="6" t="s">
        <v>189</v>
      </c>
      <c r="D163" s="6" t="s">
        <v>46</v>
      </c>
      <c r="E163" s="50">
        <v>10</v>
      </c>
      <c r="F163" s="6">
        <v>88</v>
      </c>
      <c r="G163" s="7">
        <v>3648900</v>
      </c>
      <c r="H163" s="6">
        <v>170</v>
      </c>
      <c r="I163" s="89">
        <v>0.65891472868217049</v>
      </c>
      <c r="J163" s="7">
        <v>2499590</v>
      </c>
      <c r="K163" s="6">
        <v>258</v>
      </c>
      <c r="L163" s="7">
        <v>6148490</v>
      </c>
      <c r="M163" s="6">
        <v>9</v>
      </c>
      <c r="N163" s="7">
        <v>594370</v>
      </c>
      <c r="O163" s="6">
        <v>0</v>
      </c>
      <c r="P163" s="7">
        <v>0</v>
      </c>
      <c r="Q163" s="99">
        <v>55</v>
      </c>
      <c r="R163" s="95">
        <v>28161118</v>
      </c>
      <c r="S163" s="6">
        <v>0</v>
      </c>
      <c r="T163" s="7">
        <v>0</v>
      </c>
      <c r="U163" s="6">
        <v>0</v>
      </c>
      <c r="V163" s="7">
        <v>0</v>
      </c>
      <c r="W163" s="6">
        <v>2</v>
      </c>
      <c r="X163" s="7">
        <v>892400</v>
      </c>
      <c r="Y163" s="99">
        <v>8</v>
      </c>
      <c r="Z163" s="95">
        <v>13769500</v>
      </c>
      <c r="AA163" s="6">
        <v>3</v>
      </c>
      <c r="AB163" s="7">
        <v>274300</v>
      </c>
      <c r="AD163" s="6">
        <v>267</v>
      </c>
      <c r="AE163" s="89">
        <v>0.79701492537313434</v>
      </c>
      <c r="AF163" s="7">
        <v>6742860</v>
      </c>
      <c r="AG163" s="96">
        <v>0.13528964523299999</v>
      </c>
      <c r="AH163" s="99">
        <v>55</v>
      </c>
      <c r="AI163" s="95">
        <v>28161118</v>
      </c>
      <c r="AJ163" s="99">
        <v>13</v>
      </c>
      <c r="AK163" s="95">
        <v>14936200</v>
      </c>
      <c r="AM163" s="6">
        <v>267</v>
      </c>
      <c r="AN163" s="7">
        <v>6742860</v>
      </c>
      <c r="AO163" s="6">
        <v>68</v>
      </c>
      <c r="AP163" s="95">
        <v>43097318</v>
      </c>
      <c r="AR163" s="6">
        <v>335</v>
      </c>
      <c r="AS163" s="95">
        <v>49840178</v>
      </c>
      <c r="AU163" s="50">
        <f t="shared" si="6"/>
        <v>20</v>
      </c>
      <c r="AV163" s="50">
        <f t="shared" si="7"/>
        <v>25</v>
      </c>
      <c r="AX163" s="50">
        <f t="shared" si="8"/>
        <v>5</v>
      </c>
    </row>
    <row r="164" spans="1:50" hidden="1" x14ac:dyDescent="0.3">
      <c r="A164" s="50">
        <v>540152</v>
      </c>
      <c r="B164" s="6" t="s">
        <v>195</v>
      </c>
      <c r="C164" s="6" t="s">
        <v>189</v>
      </c>
      <c r="D164" s="6" t="s">
        <v>68</v>
      </c>
      <c r="E164" s="50">
        <v>10</v>
      </c>
      <c r="F164" s="6">
        <v>4</v>
      </c>
      <c r="G164" s="7">
        <v>164000</v>
      </c>
      <c r="H164" s="6">
        <v>0</v>
      </c>
      <c r="I164" s="89">
        <v>0</v>
      </c>
      <c r="J164" s="7">
        <v>0</v>
      </c>
      <c r="K164" s="6">
        <v>4</v>
      </c>
      <c r="L164" s="7">
        <v>164000</v>
      </c>
      <c r="M164" s="6">
        <v>0</v>
      </c>
      <c r="N164" s="7">
        <v>0</v>
      </c>
      <c r="O164" s="6">
        <v>0</v>
      </c>
      <c r="P164" s="7">
        <v>0</v>
      </c>
      <c r="Q164" s="6">
        <v>0</v>
      </c>
      <c r="R164" s="7">
        <v>0</v>
      </c>
      <c r="S164" s="6">
        <v>0</v>
      </c>
      <c r="T164" s="7">
        <v>0</v>
      </c>
      <c r="U164" s="6">
        <v>0</v>
      </c>
      <c r="V164" s="7">
        <v>0</v>
      </c>
      <c r="W164" s="6">
        <v>0</v>
      </c>
      <c r="X164" s="7">
        <v>0</v>
      </c>
      <c r="Y164" s="6">
        <v>0</v>
      </c>
      <c r="Z164" s="7">
        <v>0</v>
      </c>
      <c r="AA164" s="6">
        <v>0</v>
      </c>
      <c r="AB164" s="7">
        <v>0</v>
      </c>
      <c r="AD164" s="6">
        <v>4</v>
      </c>
      <c r="AE164" s="89">
        <v>1</v>
      </c>
      <c r="AF164" s="7">
        <v>164000</v>
      </c>
      <c r="AG164" s="105">
        <v>1</v>
      </c>
      <c r="AH164" s="6">
        <v>0</v>
      </c>
      <c r="AI164" s="7">
        <v>0</v>
      </c>
      <c r="AJ164" s="6">
        <v>0</v>
      </c>
      <c r="AK164" s="7">
        <v>0</v>
      </c>
      <c r="AM164" s="6">
        <v>4</v>
      </c>
      <c r="AN164" s="7">
        <v>164000</v>
      </c>
      <c r="AO164" s="6">
        <v>0</v>
      </c>
      <c r="AP164" s="7">
        <v>0</v>
      </c>
      <c r="AR164" s="6">
        <v>4</v>
      </c>
      <c r="AS164" s="7">
        <v>164000</v>
      </c>
      <c r="AU164" s="50" t="str">
        <f t="shared" si="6"/>
        <v/>
      </c>
      <c r="AV164" s="50" t="str">
        <f t="shared" si="7"/>
        <v/>
      </c>
      <c r="AX164" s="50" t="str">
        <f t="shared" si="8"/>
        <v/>
      </c>
    </row>
    <row r="165" spans="1:50" hidden="1" x14ac:dyDescent="0.3">
      <c r="A165" s="52"/>
      <c r="B165" s="11"/>
      <c r="C165" s="11" t="s">
        <v>189</v>
      </c>
      <c r="D165" s="11" t="s">
        <v>2</v>
      </c>
      <c r="E165" s="52">
        <v>10</v>
      </c>
      <c r="F165" s="11">
        <v>935</v>
      </c>
      <c r="G165" s="12">
        <v>51292369</v>
      </c>
      <c r="H165" s="11">
        <v>352</v>
      </c>
      <c r="I165" s="90">
        <v>0.27350427350427348</v>
      </c>
      <c r="J165" s="12">
        <v>5432819</v>
      </c>
      <c r="K165" s="11">
        <v>1287</v>
      </c>
      <c r="L165" s="12">
        <v>56725188</v>
      </c>
      <c r="M165" s="11">
        <v>45</v>
      </c>
      <c r="N165" s="12">
        <v>2205770</v>
      </c>
      <c r="O165" s="11">
        <v>10</v>
      </c>
      <c r="P165" s="12">
        <v>4362800</v>
      </c>
      <c r="Q165" s="100">
        <v>134</v>
      </c>
      <c r="R165" s="97">
        <v>42193001</v>
      </c>
      <c r="S165" s="11">
        <v>40</v>
      </c>
      <c r="T165" s="12">
        <v>49425616</v>
      </c>
      <c r="U165" s="11">
        <v>0</v>
      </c>
      <c r="V165" s="12">
        <v>0</v>
      </c>
      <c r="W165" s="11">
        <v>4</v>
      </c>
      <c r="X165" s="12">
        <v>49508100</v>
      </c>
      <c r="Y165" s="100">
        <v>20</v>
      </c>
      <c r="Z165" s="97">
        <v>18564739</v>
      </c>
      <c r="AA165" s="11">
        <v>23</v>
      </c>
      <c r="AB165" s="12">
        <v>2661200</v>
      </c>
      <c r="AD165" s="11">
        <v>1342</v>
      </c>
      <c r="AE165" s="90">
        <v>0.85860524632117718</v>
      </c>
      <c r="AF165" s="12">
        <v>63293758</v>
      </c>
      <c r="AG165" s="101">
        <v>0.28049972910271898</v>
      </c>
      <c r="AH165" s="100">
        <v>174</v>
      </c>
      <c r="AI165" s="97">
        <v>91618617</v>
      </c>
      <c r="AJ165" s="100">
        <v>47</v>
      </c>
      <c r="AK165" s="97">
        <v>70734039</v>
      </c>
      <c r="AM165" s="11">
        <v>1332</v>
      </c>
      <c r="AN165" s="12">
        <v>58930958</v>
      </c>
      <c r="AO165" s="11">
        <v>231</v>
      </c>
      <c r="AP165" s="97">
        <v>166715456</v>
      </c>
      <c r="AR165" s="11">
        <v>1563</v>
      </c>
      <c r="AS165" s="97">
        <v>225646414</v>
      </c>
      <c r="AU165" s="91">
        <f t="shared" si="6"/>
        <v>21</v>
      </c>
      <c r="AV165" s="91">
        <f t="shared" si="7"/>
        <v>16</v>
      </c>
      <c r="AX165" s="91">
        <f t="shared" si="8"/>
        <v>23</v>
      </c>
    </row>
    <row r="166" spans="1:50" hidden="1" x14ac:dyDescent="0.3">
      <c r="A166" s="50">
        <v>540247</v>
      </c>
      <c r="B166" s="6" t="s">
        <v>199</v>
      </c>
      <c r="C166" s="6" t="s">
        <v>197</v>
      </c>
      <c r="D166" s="6" t="s">
        <v>46</v>
      </c>
      <c r="E166" s="50">
        <v>2</v>
      </c>
      <c r="F166" s="6">
        <v>118</v>
      </c>
      <c r="G166" s="7">
        <v>5752652</v>
      </c>
      <c r="H166" s="6">
        <v>71</v>
      </c>
      <c r="I166" s="89">
        <v>0.37566137566137559</v>
      </c>
      <c r="J166" s="7">
        <v>1147780</v>
      </c>
      <c r="K166" s="6">
        <v>189</v>
      </c>
      <c r="L166" s="7">
        <v>6900432</v>
      </c>
      <c r="M166" s="6">
        <v>5</v>
      </c>
      <c r="N166" s="7">
        <v>1441900</v>
      </c>
      <c r="O166" s="6">
        <v>0</v>
      </c>
      <c r="P166" s="7">
        <v>0</v>
      </c>
      <c r="Q166" s="6">
        <v>5</v>
      </c>
      <c r="R166" s="7">
        <v>145200</v>
      </c>
      <c r="S166" s="6">
        <v>0</v>
      </c>
      <c r="T166" s="7">
        <v>0</v>
      </c>
      <c r="U166" s="6">
        <v>0</v>
      </c>
      <c r="V166" s="7">
        <v>0</v>
      </c>
      <c r="W166" s="6">
        <v>1</v>
      </c>
      <c r="X166" s="7">
        <v>40600</v>
      </c>
      <c r="Y166" s="6">
        <v>2</v>
      </c>
      <c r="Z166" s="7">
        <v>47900</v>
      </c>
      <c r="AA166" s="6">
        <v>8</v>
      </c>
      <c r="AB166" s="7">
        <v>447441</v>
      </c>
      <c r="AD166" s="6">
        <v>194</v>
      </c>
      <c r="AE166" s="89">
        <v>0.92380952380952386</v>
      </c>
      <c r="AF166" s="7">
        <v>8342332</v>
      </c>
      <c r="AG166" s="89">
        <v>0.92451454113067111</v>
      </c>
      <c r="AH166" s="6">
        <v>5</v>
      </c>
      <c r="AI166" s="7">
        <v>145200</v>
      </c>
      <c r="AJ166" s="6">
        <v>11</v>
      </c>
      <c r="AK166" s="7">
        <v>535941</v>
      </c>
      <c r="AM166" s="6">
        <v>194</v>
      </c>
      <c r="AN166" s="7">
        <v>8342332</v>
      </c>
      <c r="AO166" s="6">
        <v>16</v>
      </c>
      <c r="AP166" s="7">
        <v>681141</v>
      </c>
      <c r="AR166" s="6">
        <v>210</v>
      </c>
      <c r="AS166" s="7">
        <v>9023473</v>
      </c>
      <c r="AU166" s="50">
        <f t="shared" si="6"/>
        <v>35</v>
      </c>
      <c r="AV166" s="50">
        <f t="shared" si="7"/>
        <v>82</v>
      </c>
      <c r="AX166" s="50">
        <f t="shared" si="8"/>
        <v>28</v>
      </c>
    </row>
    <row r="167" spans="1:50" hidden="1" x14ac:dyDescent="0.3">
      <c r="A167" s="50">
        <v>540251</v>
      </c>
      <c r="B167" s="6" t="s">
        <v>203</v>
      </c>
      <c r="C167" s="6" t="s">
        <v>197</v>
      </c>
      <c r="D167" s="6" t="s">
        <v>46</v>
      </c>
      <c r="E167" s="50">
        <v>2</v>
      </c>
      <c r="F167" s="6">
        <v>64</v>
      </c>
      <c r="G167" s="7">
        <v>1898400</v>
      </c>
      <c r="H167" s="6">
        <v>49</v>
      </c>
      <c r="I167" s="89">
        <v>0.4336283185840708</v>
      </c>
      <c r="J167" s="7">
        <v>714216</v>
      </c>
      <c r="K167" s="6">
        <v>113</v>
      </c>
      <c r="L167" s="7">
        <v>2612616</v>
      </c>
      <c r="M167" s="6">
        <v>1</v>
      </c>
      <c r="N167" s="7">
        <v>35100</v>
      </c>
      <c r="O167" s="6">
        <v>0</v>
      </c>
      <c r="P167" s="7">
        <v>0</v>
      </c>
      <c r="Q167" s="6">
        <v>18</v>
      </c>
      <c r="R167" s="7">
        <v>913950</v>
      </c>
      <c r="S167" s="6">
        <v>0</v>
      </c>
      <c r="T167" s="7">
        <v>0</v>
      </c>
      <c r="U167" s="6">
        <v>0</v>
      </c>
      <c r="V167" s="7">
        <v>0</v>
      </c>
      <c r="W167" s="6">
        <v>0</v>
      </c>
      <c r="X167" s="7">
        <v>0</v>
      </c>
      <c r="Y167" s="6">
        <v>0</v>
      </c>
      <c r="Z167" s="7">
        <v>0</v>
      </c>
      <c r="AA167" s="6">
        <v>2</v>
      </c>
      <c r="AB167" s="7">
        <v>186500</v>
      </c>
      <c r="AD167" s="6">
        <v>114</v>
      </c>
      <c r="AE167" s="89">
        <v>0.85074626865671643</v>
      </c>
      <c r="AF167" s="7">
        <v>2647716</v>
      </c>
      <c r="AG167" s="89">
        <v>0.70640307819877779</v>
      </c>
      <c r="AH167" s="6">
        <v>18</v>
      </c>
      <c r="AI167" s="7">
        <v>913950</v>
      </c>
      <c r="AJ167" s="6">
        <v>2</v>
      </c>
      <c r="AK167" s="7">
        <v>186500</v>
      </c>
      <c r="AM167" s="6">
        <v>114</v>
      </c>
      <c r="AN167" s="7">
        <v>2647716</v>
      </c>
      <c r="AO167" s="6">
        <v>20</v>
      </c>
      <c r="AP167" s="7">
        <v>1100450</v>
      </c>
      <c r="AR167" s="6">
        <v>134</v>
      </c>
      <c r="AS167" s="7">
        <v>3748166</v>
      </c>
      <c r="AU167" s="50">
        <f t="shared" si="6"/>
        <v>53</v>
      </c>
      <c r="AV167" s="50">
        <f t="shared" si="7"/>
        <v>130</v>
      </c>
      <c r="AX167" s="50">
        <f t="shared" si="8"/>
        <v>21</v>
      </c>
    </row>
    <row r="168" spans="1:50" hidden="1" x14ac:dyDescent="0.3">
      <c r="A168" s="50">
        <v>540113</v>
      </c>
      <c r="B168" s="6" t="s">
        <v>198</v>
      </c>
      <c r="C168" s="6" t="s">
        <v>197</v>
      </c>
      <c r="D168" s="6" t="s">
        <v>46</v>
      </c>
      <c r="E168" s="50">
        <v>2</v>
      </c>
      <c r="F168" s="6">
        <v>27</v>
      </c>
      <c r="G168" s="7">
        <v>667300</v>
      </c>
      <c r="H168" s="6">
        <v>2</v>
      </c>
      <c r="I168" s="89">
        <v>6.8965517241379309E-2</v>
      </c>
      <c r="J168" s="7">
        <v>28500</v>
      </c>
      <c r="K168" s="6">
        <v>29</v>
      </c>
      <c r="L168" s="7">
        <v>695800</v>
      </c>
      <c r="M168" s="6">
        <v>0</v>
      </c>
      <c r="N168" s="7">
        <v>0</v>
      </c>
      <c r="O168" s="6">
        <v>0</v>
      </c>
      <c r="P168" s="7">
        <v>0</v>
      </c>
      <c r="Q168" s="6">
        <v>0</v>
      </c>
      <c r="R168" s="7">
        <v>0</v>
      </c>
      <c r="S168" s="6">
        <v>0</v>
      </c>
      <c r="T168" s="7">
        <v>0</v>
      </c>
      <c r="U168" s="6">
        <v>0</v>
      </c>
      <c r="V168" s="7">
        <v>0</v>
      </c>
      <c r="W168" s="6">
        <v>0</v>
      </c>
      <c r="X168" s="7">
        <v>0</v>
      </c>
      <c r="Y168" s="6">
        <v>3</v>
      </c>
      <c r="Z168" s="7">
        <v>101000</v>
      </c>
      <c r="AA168" s="6">
        <v>1</v>
      </c>
      <c r="AB168" s="7">
        <v>125800</v>
      </c>
      <c r="AD168" s="6">
        <v>29</v>
      </c>
      <c r="AE168" s="89">
        <v>0.87878787878787878</v>
      </c>
      <c r="AF168" s="7">
        <v>695800</v>
      </c>
      <c r="AG168" s="89">
        <v>0.75417298937784527</v>
      </c>
      <c r="AH168" s="6">
        <v>0</v>
      </c>
      <c r="AI168" s="7">
        <v>0</v>
      </c>
      <c r="AJ168" s="6">
        <v>4</v>
      </c>
      <c r="AK168" s="7">
        <v>226800</v>
      </c>
      <c r="AM168" s="6">
        <v>29</v>
      </c>
      <c r="AN168" s="7">
        <v>695800</v>
      </c>
      <c r="AO168" s="6">
        <v>4</v>
      </c>
      <c r="AP168" s="7">
        <v>226800</v>
      </c>
      <c r="AR168" s="6">
        <v>33</v>
      </c>
      <c r="AS168" s="7">
        <v>922600</v>
      </c>
      <c r="AU168" s="50">
        <f t="shared" si="6"/>
        <v>139</v>
      </c>
      <c r="AV168" s="50">
        <f t="shared" si="7"/>
        <v>181</v>
      </c>
      <c r="AX168" s="50">
        <f t="shared" si="8"/>
        <v>139</v>
      </c>
    </row>
    <row r="169" spans="1:50" hidden="1" x14ac:dyDescent="0.3">
      <c r="A169" s="50">
        <v>540248</v>
      </c>
      <c r="B169" s="6" t="s">
        <v>200</v>
      </c>
      <c r="C169" s="6" t="s">
        <v>197</v>
      </c>
      <c r="D169" s="6" t="s">
        <v>46</v>
      </c>
      <c r="E169" s="50">
        <v>2</v>
      </c>
      <c r="F169" s="6">
        <v>50</v>
      </c>
      <c r="G169" s="7">
        <v>2369600</v>
      </c>
      <c r="H169" s="6">
        <v>49</v>
      </c>
      <c r="I169" s="89">
        <v>0.49494949494949497</v>
      </c>
      <c r="J169" s="7">
        <v>795050</v>
      </c>
      <c r="K169" s="6">
        <v>99</v>
      </c>
      <c r="L169" s="7">
        <v>3164650</v>
      </c>
      <c r="M169" s="6">
        <v>1</v>
      </c>
      <c r="N169" s="7">
        <v>94500</v>
      </c>
      <c r="O169" s="6">
        <v>1</v>
      </c>
      <c r="P169" s="7">
        <v>269600</v>
      </c>
      <c r="Q169" s="6">
        <v>5</v>
      </c>
      <c r="R169" s="7">
        <v>134700</v>
      </c>
      <c r="S169" s="6">
        <v>0</v>
      </c>
      <c r="T169" s="7">
        <v>0</v>
      </c>
      <c r="U169" s="6">
        <v>0</v>
      </c>
      <c r="V169" s="7">
        <v>0</v>
      </c>
      <c r="W169" s="6">
        <v>0</v>
      </c>
      <c r="X169" s="7">
        <v>0</v>
      </c>
      <c r="Y169" s="6">
        <v>1</v>
      </c>
      <c r="Z169" s="95">
        <v>3849200</v>
      </c>
      <c r="AA169" s="6">
        <v>1</v>
      </c>
      <c r="AB169" s="7">
        <v>150200</v>
      </c>
      <c r="AD169" s="6">
        <v>101</v>
      </c>
      <c r="AE169" s="89">
        <v>0.93518518518518523</v>
      </c>
      <c r="AF169" s="7">
        <v>3528750</v>
      </c>
      <c r="AG169" s="96">
        <v>0.46050098853559701</v>
      </c>
      <c r="AH169" s="6">
        <v>5</v>
      </c>
      <c r="AI169" s="7">
        <v>134700</v>
      </c>
      <c r="AJ169" s="6">
        <v>2</v>
      </c>
      <c r="AK169" s="95">
        <v>3999400</v>
      </c>
      <c r="AM169" s="6">
        <v>100</v>
      </c>
      <c r="AN169" s="7">
        <v>3259150</v>
      </c>
      <c r="AO169" s="6">
        <v>8</v>
      </c>
      <c r="AP169" s="95">
        <v>4403700</v>
      </c>
      <c r="AR169" s="6">
        <v>108</v>
      </c>
      <c r="AS169" s="95">
        <v>7662850</v>
      </c>
      <c r="AU169" s="50">
        <f t="shared" si="6"/>
        <v>68</v>
      </c>
      <c r="AV169" s="50">
        <f t="shared" si="7"/>
        <v>94</v>
      </c>
      <c r="AX169" s="50">
        <f t="shared" si="8"/>
        <v>15</v>
      </c>
    </row>
    <row r="170" spans="1:50" hidden="1" x14ac:dyDescent="0.3">
      <c r="A170" s="51">
        <v>540112</v>
      </c>
      <c r="B170" s="9" t="s">
        <v>196</v>
      </c>
      <c r="C170" s="9" t="s">
        <v>197</v>
      </c>
      <c r="D170" s="9" t="s">
        <v>44</v>
      </c>
      <c r="E170" s="51">
        <v>2</v>
      </c>
      <c r="F170" s="9">
        <v>447</v>
      </c>
      <c r="G170" s="10">
        <v>29779168</v>
      </c>
      <c r="H170" s="9">
        <v>384</v>
      </c>
      <c r="I170" s="88">
        <v>0.46209386281588449</v>
      </c>
      <c r="J170" s="10">
        <v>7588100</v>
      </c>
      <c r="K170" s="9">
        <v>831</v>
      </c>
      <c r="L170" s="10">
        <v>37367268</v>
      </c>
      <c r="M170" s="9">
        <v>3</v>
      </c>
      <c r="N170" s="10">
        <v>150000</v>
      </c>
      <c r="O170" s="9">
        <v>0</v>
      </c>
      <c r="P170" s="10">
        <v>0</v>
      </c>
      <c r="Q170" s="9">
        <v>27</v>
      </c>
      <c r="R170" s="10">
        <v>3203141</v>
      </c>
      <c r="S170" s="9">
        <v>1</v>
      </c>
      <c r="T170" s="10">
        <v>60700</v>
      </c>
      <c r="U170" s="9">
        <v>0</v>
      </c>
      <c r="V170" s="10">
        <v>0</v>
      </c>
      <c r="W170" s="9">
        <v>0</v>
      </c>
      <c r="X170" s="10">
        <v>0</v>
      </c>
      <c r="Y170" s="9">
        <v>0</v>
      </c>
      <c r="Z170" s="10">
        <v>0</v>
      </c>
      <c r="AA170" s="9">
        <v>16</v>
      </c>
      <c r="AB170" s="10">
        <v>893300</v>
      </c>
      <c r="AD170" s="9">
        <v>834</v>
      </c>
      <c r="AE170" s="88">
        <v>0.94988610478359914</v>
      </c>
      <c r="AF170" s="10">
        <v>37517268</v>
      </c>
      <c r="AG170" s="102">
        <v>0.90024715167526426</v>
      </c>
      <c r="AH170" s="9">
        <v>28</v>
      </c>
      <c r="AI170" s="10">
        <v>3263841</v>
      </c>
      <c r="AJ170" s="9">
        <v>16</v>
      </c>
      <c r="AK170" s="10">
        <v>893300</v>
      </c>
      <c r="AM170" s="9">
        <v>834</v>
      </c>
      <c r="AN170" s="10">
        <v>37517268</v>
      </c>
      <c r="AO170" s="9">
        <v>44</v>
      </c>
      <c r="AP170" s="10">
        <v>4157141</v>
      </c>
      <c r="AR170" s="9">
        <v>878</v>
      </c>
      <c r="AS170" s="10">
        <v>41674409</v>
      </c>
      <c r="AU170" s="51">
        <f t="shared" si="6"/>
        <v>26</v>
      </c>
      <c r="AV170" s="51">
        <f t="shared" si="7"/>
        <v>36</v>
      </c>
      <c r="AX170" s="51">
        <f t="shared" si="8"/>
        <v>3</v>
      </c>
    </row>
    <row r="171" spans="1:50" hidden="1" x14ac:dyDescent="0.3">
      <c r="A171" s="50">
        <v>540249</v>
      </c>
      <c r="B171" s="6" t="s">
        <v>201</v>
      </c>
      <c r="C171" s="6" t="s">
        <v>197</v>
      </c>
      <c r="D171" s="6" t="s">
        <v>46</v>
      </c>
      <c r="E171" s="50">
        <v>2</v>
      </c>
      <c r="F171" s="6">
        <v>55</v>
      </c>
      <c r="G171" s="7">
        <v>4188100</v>
      </c>
      <c r="H171" s="6">
        <v>14</v>
      </c>
      <c r="I171" s="89">
        <v>0.20289855072463769</v>
      </c>
      <c r="J171" s="7">
        <v>217460</v>
      </c>
      <c r="K171" s="6">
        <v>69</v>
      </c>
      <c r="L171" s="7">
        <v>4405560</v>
      </c>
      <c r="M171" s="6">
        <v>0</v>
      </c>
      <c r="N171" s="7">
        <v>0</v>
      </c>
      <c r="O171" s="6">
        <v>0</v>
      </c>
      <c r="P171" s="7">
        <v>0</v>
      </c>
      <c r="Q171" s="6">
        <v>0</v>
      </c>
      <c r="R171" s="7">
        <v>0</v>
      </c>
      <c r="S171" s="6">
        <v>0</v>
      </c>
      <c r="T171" s="7">
        <v>0</v>
      </c>
      <c r="U171" s="6">
        <v>0</v>
      </c>
      <c r="V171" s="7">
        <v>0</v>
      </c>
      <c r="W171" s="6">
        <v>0</v>
      </c>
      <c r="X171" s="7">
        <v>0</v>
      </c>
      <c r="Y171" s="99">
        <v>1</v>
      </c>
      <c r="Z171" s="95">
        <v>5400000</v>
      </c>
      <c r="AA171" s="6">
        <v>1</v>
      </c>
      <c r="AB171" s="7">
        <v>150000</v>
      </c>
      <c r="AD171" s="6">
        <v>69</v>
      </c>
      <c r="AE171" s="96">
        <v>0.971830985915493</v>
      </c>
      <c r="AF171" s="7">
        <v>4405560</v>
      </c>
      <c r="AG171" s="96">
        <v>0.44252257030242398</v>
      </c>
      <c r="AH171" s="6">
        <v>0</v>
      </c>
      <c r="AI171" s="7">
        <v>0</v>
      </c>
      <c r="AJ171" s="99">
        <v>2</v>
      </c>
      <c r="AK171" s="95">
        <v>5550000</v>
      </c>
      <c r="AM171" s="6">
        <v>69</v>
      </c>
      <c r="AN171" s="7">
        <v>4405560</v>
      </c>
      <c r="AO171" s="99">
        <v>2</v>
      </c>
      <c r="AP171" s="95">
        <v>5550000</v>
      </c>
      <c r="AR171" s="99">
        <v>71</v>
      </c>
      <c r="AS171" s="95">
        <v>9955560</v>
      </c>
      <c r="AU171" s="50">
        <f t="shared" si="6"/>
        <v>96</v>
      </c>
      <c r="AV171" s="50">
        <f t="shared" si="7"/>
        <v>78</v>
      </c>
      <c r="AX171" s="50">
        <f t="shared" si="8"/>
        <v>80</v>
      </c>
    </row>
    <row r="172" spans="1:50" hidden="1" x14ac:dyDescent="0.3">
      <c r="A172" s="50">
        <v>540250</v>
      </c>
      <c r="B172" s="6" t="s">
        <v>202</v>
      </c>
      <c r="C172" s="6" t="s">
        <v>197</v>
      </c>
      <c r="D172" s="6" t="s">
        <v>46</v>
      </c>
      <c r="E172" s="50">
        <v>2</v>
      </c>
      <c r="F172" s="6">
        <v>43</v>
      </c>
      <c r="G172" s="7">
        <v>2080700</v>
      </c>
      <c r="H172" s="6">
        <v>18</v>
      </c>
      <c r="I172" s="89">
        <v>0.29508196721311469</v>
      </c>
      <c r="J172" s="7">
        <v>406390</v>
      </c>
      <c r="K172" s="6">
        <v>61</v>
      </c>
      <c r="L172" s="7">
        <v>2487090</v>
      </c>
      <c r="M172" s="6">
        <v>3</v>
      </c>
      <c r="N172" s="7">
        <v>132200</v>
      </c>
      <c r="O172" s="6">
        <v>0</v>
      </c>
      <c r="P172" s="7">
        <v>0</v>
      </c>
      <c r="Q172" s="6">
        <v>4</v>
      </c>
      <c r="R172" s="7">
        <v>816800</v>
      </c>
      <c r="S172" s="6">
        <v>0</v>
      </c>
      <c r="T172" s="7">
        <v>0</v>
      </c>
      <c r="U172" s="6">
        <v>0</v>
      </c>
      <c r="V172" s="7">
        <v>0</v>
      </c>
      <c r="W172" s="6">
        <v>0</v>
      </c>
      <c r="X172" s="7">
        <v>0</v>
      </c>
      <c r="Y172" s="6">
        <v>1</v>
      </c>
      <c r="Z172" s="7">
        <v>1475300</v>
      </c>
      <c r="AA172" s="6">
        <v>0</v>
      </c>
      <c r="AB172" s="7">
        <v>0</v>
      </c>
      <c r="AD172" s="6">
        <v>64</v>
      </c>
      <c r="AE172" s="89">
        <v>0.92753623188405798</v>
      </c>
      <c r="AF172" s="7">
        <v>2619290</v>
      </c>
      <c r="AG172" s="89">
        <v>0.53330930754837225</v>
      </c>
      <c r="AH172" s="6">
        <v>4</v>
      </c>
      <c r="AI172" s="7">
        <v>816800</v>
      </c>
      <c r="AJ172" s="6">
        <v>1</v>
      </c>
      <c r="AK172" s="7">
        <v>1475300</v>
      </c>
      <c r="AM172" s="6">
        <v>64</v>
      </c>
      <c r="AN172" s="7">
        <v>2619290</v>
      </c>
      <c r="AO172" s="6">
        <v>5</v>
      </c>
      <c r="AP172" s="7">
        <v>2292100</v>
      </c>
      <c r="AR172" s="6">
        <v>69</v>
      </c>
      <c r="AS172" s="7">
        <v>4911390</v>
      </c>
      <c r="AU172" s="50">
        <f t="shared" si="6"/>
        <v>100</v>
      </c>
      <c r="AV172" s="50">
        <f t="shared" si="7"/>
        <v>115</v>
      </c>
      <c r="AX172" s="50">
        <f t="shared" si="8"/>
        <v>52</v>
      </c>
    </row>
    <row r="173" spans="1:50" hidden="1" x14ac:dyDescent="0.3">
      <c r="A173" s="52"/>
      <c r="B173" s="11"/>
      <c r="C173" s="11" t="s">
        <v>197</v>
      </c>
      <c r="D173" s="11" t="s">
        <v>2</v>
      </c>
      <c r="E173" s="52">
        <v>2</v>
      </c>
      <c r="F173" s="11">
        <v>804</v>
      </c>
      <c r="G173" s="12">
        <v>46735920</v>
      </c>
      <c r="H173" s="11">
        <v>587</v>
      </c>
      <c r="I173" s="90">
        <v>0.4219985621854781</v>
      </c>
      <c r="J173" s="12">
        <v>10897496</v>
      </c>
      <c r="K173" s="11">
        <v>1391</v>
      </c>
      <c r="L173" s="12">
        <v>57633416</v>
      </c>
      <c r="M173" s="11">
        <v>13</v>
      </c>
      <c r="N173" s="12">
        <v>1853700</v>
      </c>
      <c r="O173" s="11">
        <v>1</v>
      </c>
      <c r="P173" s="12">
        <v>269600</v>
      </c>
      <c r="Q173" s="11">
        <v>59</v>
      </c>
      <c r="R173" s="12">
        <v>5213791</v>
      </c>
      <c r="S173" s="11">
        <v>1</v>
      </c>
      <c r="T173" s="12">
        <v>60700</v>
      </c>
      <c r="U173" s="11">
        <v>0</v>
      </c>
      <c r="V173" s="12">
        <v>0</v>
      </c>
      <c r="W173" s="11">
        <v>1</v>
      </c>
      <c r="X173" s="12">
        <v>40600</v>
      </c>
      <c r="Y173" s="100">
        <v>8</v>
      </c>
      <c r="Z173" s="97">
        <v>10873400</v>
      </c>
      <c r="AA173" s="11">
        <v>29</v>
      </c>
      <c r="AB173" s="12">
        <v>1953241</v>
      </c>
      <c r="AD173" s="11">
        <v>1405</v>
      </c>
      <c r="AE173" s="101">
        <v>0.93479707252162303</v>
      </c>
      <c r="AF173" s="12">
        <v>59756716</v>
      </c>
      <c r="AG173" s="101">
        <v>0.76711048209843602</v>
      </c>
      <c r="AH173" s="11">
        <v>60</v>
      </c>
      <c r="AI173" s="12">
        <v>5274491</v>
      </c>
      <c r="AJ173" s="100">
        <v>38</v>
      </c>
      <c r="AK173" s="97">
        <v>12867241</v>
      </c>
      <c r="AM173" s="11">
        <v>1404</v>
      </c>
      <c r="AN173" s="12">
        <v>59487116</v>
      </c>
      <c r="AO173" s="100">
        <v>99</v>
      </c>
      <c r="AP173" s="97">
        <v>18411332</v>
      </c>
      <c r="AR173" s="100">
        <v>1503</v>
      </c>
      <c r="AS173" s="97">
        <v>77898448</v>
      </c>
      <c r="AU173" s="91">
        <f t="shared" si="6"/>
        <v>22</v>
      </c>
      <c r="AV173" s="91">
        <f t="shared" si="7"/>
        <v>33</v>
      </c>
      <c r="AX173" s="91">
        <f t="shared" si="8"/>
        <v>4</v>
      </c>
    </row>
    <row r="174" spans="1:50" hidden="1" x14ac:dyDescent="0.3">
      <c r="A174" s="50">
        <v>540115</v>
      </c>
      <c r="B174" s="6" t="s">
        <v>206</v>
      </c>
      <c r="C174" s="6" t="s">
        <v>205</v>
      </c>
      <c r="D174" s="6" t="s">
        <v>46</v>
      </c>
      <c r="E174" s="50">
        <v>1</v>
      </c>
      <c r="F174" s="6">
        <v>34</v>
      </c>
      <c r="G174" s="7">
        <v>494000</v>
      </c>
      <c r="H174" s="6">
        <v>8</v>
      </c>
      <c r="I174" s="89">
        <v>0.19047619047619049</v>
      </c>
      <c r="J174" s="7">
        <v>131352</v>
      </c>
      <c r="K174" s="6">
        <v>42</v>
      </c>
      <c r="L174" s="7">
        <v>625352</v>
      </c>
      <c r="M174" s="6">
        <v>1</v>
      </c>
      <c r="N174" s="7">
        <v>1200</v>
      </c>
      <c r="O174" s="6">
        <v>0</v>
      </c>
      <c r="P174" s="7">
        <v>0</v>
      </c>
      <c r="Q174" s="6">
        <v>5</v>
      </c>
      <c r="R174" s="7">
        <v>36600</v>
      </c>
      <c r="S174" s="6">
        <v>0</v>
      </c>
      <c r="T174" s="7">
        <v>0</v>
      </c>
      <c r="U174" s="6">
        <v>0</v>
      </c>
      <c r="V174" s="7">
        <v>0</v>
      </c>
      <c r="W174" s="6">
        <v>0</v>
      </c>
      <c r="X174" s="7">
        <v>0</v>
      </c>
      <c r="Y174" s="6">
        <v>1</v>
      </c>
      <c r="Z174" s="7">
        <v>14000</v>
      </c>
      <c r="AA174" s="6">
        <v>1</v>
      </c>
      <c r="AB174" s="7">
        <v>81040</v>
      </c>
      <c r="AD174" s="6">
        <v>43</v>
      </c>
      <c r="AE174" s="89">
        <v>0.86</v>
      </c>
      <c r="AF174" s="7">
        <v>626552</v>
      </c>
      <c r="AG174" s="89">
        <v>0.82637643235486524</v>
      </c>
      <c r="AH174" s="6">
        <v>5</v>
      </c>
      <c r="AI174" s="7">
        <v>36600</v>
      </c>
      <c r="AJ174" s="6">
        <v>2</v>
      </c>
      <c r="AK174" s="7">
        <v>95040</v>
      </c>
      <c r="AM174" s="6">
        <v>43</v>
      </c>
      <c r="AN174" s="7">
        <v>626552</v>
      </c>
      <c r="AO174" s="6">
        <v>7</v>
      </c>
      <c r="AP174" s="7">
        <v>131640</v>
      </c>
      <c r="AR174" s="6">
        <v>50</v>
      </c>
      <c r="AS174" s="7">
        <v>758192</v>
      </c>
      <c r="AU174" s="50">
        <f t="shared" si="6"/>
        <v>118</v>
      </c>
      <c r="AV174" s="50">
        <f t="shared" si="7"/>
        <v>186</v>
      </c>
      <c r="AX174" s="50">
        <f t="shared" si="8"/>
        <v>84</v>
      </c>
    </row>
    <row r="175" spans="1:50" hidden="1" x14ac:dyDescent="0.3">
      <c r="A175" s="50">
        <v>540291</v>
      </c>
      <c r="B175" s="6" t="s">
        <v>215</v>
      </c>
      <c r="C175" s="6" t="s">
        <v>205</v>
      </c>
      <c r="D175" s="6" t="s">
        <v>46</v>
      </c>
      <c r="E175" s="50">
        <v>1</v>
      </c>
      <c r="F175" s="6">
        <v>21</v>
      </c>
      <c r="G175" s="7">
        <v>628830</v>
      </c>
      <c r="H175" s="6">
        <v>13</v>
      </c>
      <c r="I175" s="89">
        <v>0.38235294117647062</v>
      </c>
      <c r="J175" s="7">
        <v>262670</v>
      </c>
      <c r="K175" s="6">
        <v>34</v>
      </c>
      <c r="L175" s="7">
        <v>891500</v>
      </c>
      <c r="M175" s="6">
        <v>1</v>
      </c>
      <c r="N175" s="7">
        <v>11500</v>
      </c>
      <c r="O175" s="6">
        <v>0</v>
      </c>
      <c r="P175" s="7">
        <v>0</v>
      </c>
      <c r="Q175" s="6">
        <v>10</v>
      </c>
      <c r="R175" s="7">
        <v>136300</v>
      </c>
      <c r="S175" s="6">
        <v>0</v>
      </c>
      <c r="T175" s="7">
        <v>0</v>
      </c>
      <c r="U175" s="6">
        <v>0</v>
      </c>
      <c r="V175" s="7">
        <v>0</v>
      </c>
      <c r="W175" s="6">
        <v>1</v>
      </c>
      <c r="X175" s="7">
        <v>10000000</v>
      </c>
      <c r="Y175" s="6">
        <v>5</v>
      </c>
      <c r="Z175" s="7">
        <v>341810</v>
      </c>
      <c r="AA175" s="6">
        <v>3</v>
      </c>
      <c r="AB175" s="7">
        <v>343990</v>
      </c>
      <c r="AD175" s="6">
        <v>35</v>
      </c>
      <c r="AE175" s="89">
        <v>0.64814814814814814</v>
      </c>
      <c r="AF175" s="7">
        <v>903000</v>
      </c>
      <c r="AG175" s="89">
        <v>7.7014268535023161E-2</v>
      </c>
      <c r="AH175" s="6">
        <v>10</v>
      </c>
      <c r="AI175" s="7">
        <v>136300</v>
      </c>
      <c r="AJ175" s="6">
        <v>9</v>
      </c>
      <c r="AK175" s="7">
        <v>10685800</v>
      </c>
      <c r="AM175" s="6">
        <v>35</v>
      </c>
      <c r="AN175" s="7">
        <v>903000</v>
      </c>
      <c r="AO175" s="6">
        <v>19</v>
      </c>
      <c r="AP175" s="7">
        <v>10822100</v>
      </c>
      <c r="AR175" s="6">
        <v>54</v>
      </c>
      <c r="AS175" s="7">
        <v>11725100</v>
      </c>
      <c r="AU175" s="50">
        <f t="shared" si="6"/>
        <v>112</v>
      </c>
      <c r="AV175" s="50">
        <f t="shared" si="7"/>
        <v>70</v>
      </c>
      <c r="AX175" s="50">
        <f t="shared" si="8"/>
        <v>27</v>
      </c>
    </row>
    <row r="176" spans="1:50" hidden="1" x14ac:dyDescent="0.3">
      <c r="A176" s="50">
        <v>540116</v>
      </c>
      <c r="B176" s="6" t="s">
        <v>207</v>
      </c>
      <c r="C176" s="6" t="s">
        <v>205</v>
      </c>
      <c r="D176" s="6" t="s">
        <v>46</v>
      </c>
      <c r="E176" s="50">
        <v>1</v>
      </c>
      <c r="F176" s="6">
        <v>39</v>
      </c>
      <c r="G176" s="7">
        <v>700070</v>
      </c>
      <c r="H176" s="6">
        <v>13</v>
      </c>
      <c r="I176" s="89">
        <v>0.25</v>
      </c>
      <c r="J176" s="7">
        <v>229580</v>
      </c>
      <c r="K176" s="6">
        <v>52</v>
      </c>
      <c r="L176" s="7">
        <v>929650</v>
      </c>
      <c r="M176" s="6">
        <v>0</v>
      </c>
      <c r="N176" s="7">
        <v>0</v>
      </c>
      <c r="O176" s="6">
        <v>0</v>
      </c>
      <c r="P176" s="7">
        <v>0</v>
      </c>
      <c r="Q176" s="6">
        <v>3</v>
      </c>
      <c r="R176" s="7">
        <v>28100</v>
      </c>
      <c r="S176" s="6">
        <v>0</v>
      </c>
      <c r="T176" s="7">
        <v>0</v>
      </c>
      <c r="U176" s="6">
        <v>0</v>
      </c>
      <c r="V176" s="7">
        <v>0</v>
      </c>
      <c r="W176" s="6">
        <v>1</v>
      </c>
      <c r="X176" s="7">
        <v>157360</v>
      </c>
      <c r="Y176" s="6">
        <v>2</v>
      </c>
      <c r="Z176" s="7">
        <v>28400</v>
      </c>
      <c r="AA176" s="6">
        <v>1</v>
      </c>
      <c r="AB176" s="7">
        <v>122670</v>
      </c>
      <c r="AD176" s="6">
        <v>52</v>
      </c>
      <c r="AE176" s="89">
        <v>0.88135593220338981</v>
      </c>
      <c r="AF176" s="7">
        <v>929650</v>
      </c>
      <c r="AG176" s="89">
        <v>0.73421630415896633</v>
      </c>
      <c r="AH176" s="6">
        <v>3</v>
      </c>
      <c r="AI176" s="7">
        <v>28100</v>
      </c>
      <c r="AJ176" s="6">
        <v>4</v>
      </c>
      <c r="AK176" s="7">
        <v>308430</v>
      </c>
      <c r="AM176" s="6">
        <v>52</v>
      </c>
      <c r="AN176" s="7">
        <v>929650</v>
      </c>
      <c r="AO176" s="6">
        <v>7</v>
      </c>
      <c r="AP176" s="7">
        <v>336530</v>
      </c>
      <c r="AR176" s="6">
        <v>59</v>
      </c>
      <c r="AS176" s="7">
        <v>1266180</v>
      </c>
      <c r="AU176" s="50">
        <f t="shared" si="6"/>
        <v>107</v>
      </c>
      <c r="AV176" s="50">
        <f t="shared" si="7"/>
        <v>171</v>
      </c>
      <c r="AX176" s="50">
        <f t="shared" si="8"/>
        <v>65</v>
      </c>
    </row>
    <row r="177" spans="1:50" hidden="1" x14ac:dyDescent="0.3">
      <c r="A177" s="50">
        <v>540117</v>
      </c>
      <c r="B177" s="6" t="s">
        <v>208</v>
      </c>
      <c r="C177" s="6" t="s">
        <v>205</v>
      </c>
      <c r="D177" s="6" t="s">
        <v>46</v>
      </c>
      <c r="E177" s="50">
        <v>1</v>
      </c>
      <c r="F177" s="6">
        <v>246</v>
      </c>
      <c r="G177" s="7">
        <v>3334280</v>
      </c>
      <c r="H177" s="6">
        <v>14</v>
      </c>
      <c r="I177" s="89">
        <v>5.3846153846153849E-2</v>
      </c>
      <c r="J177" s="7">
        <v>314730</v>
      </c>
      <c r="K177" s="6">
        <v>260</v>
      </c>
      <c r="L177" s="7">
        <v>3649010</v>
      </c>
      <c r="M177" s="6">
        <v>1</v>
      </c>
      <c r="N177" s="7">
        <v>25300</v>
      </c>
      <c r="O177" s="6">
        <v>1</v>
      </c>
      <c r="P177" s="7">
        <v>1988500</v>
      </c>
      <c r="Q177" s="6">
        <v>8</v>
      </c>
      <c r="R177" s="7">
        <v>783900</v>
      </c>
      <c r="S177" s="6">
        <v>0</v>
      </c>
      <c r="T177" s="7">
        <v>0</v>
      </c>
      <c r="U177" s="6">
        <v>0</v>
      </c>
      <c r="V177" s="7">
        <v>0</v>
      </c>
      <c r="W177" s="6">
        <v>1</v>
      </c>
      <c r="X177" s="7">
        <v>1026500</v>
      </c>
      <c r="Y177" s="6">
        <v>3</v>
      </c>
      <c r="Z177" s="7">
        <v>390864</v>
      </c>
      <c r="AA177" s="6">
        <v>3</v>
      </c>
      <c r="AB177" s="7">
        <v>174740</v>
      </c>
      <c r="AD177" s="6">
        <v>262</v>
      </c>
      <c r="AE177" s="89">
        <v>0.94584837545126355</v>
      </c>
      <c r="AF177" s="7">
        <v>5662810</v>
      </c>
      <c r="AG177" s="89">
        <v>0.7044335146950782</v>
      </c>
      <c r="AH177" s="6">
        <v>8</v>
      </c>
      <c r="AI177" s="7">
        <v>783900</v>
      </c>
      <c r="AJ177" s="6">
        <v>7</v>
      </c>
      <c r="AK177" s="7">
        <v>1592104</v>
      </c>
      <c r="AM177" s="6">
        <v>261</v>
      </c>
      <c r="AN177" s="7">
        <v>3674310</v>
      </c>
      <c r="AO177" s="6">
        <v>16</v>
      </c>
      <c r="AP177" s="7">
        <v>4364504</v>
      </c>
      <c r="AR177" s="6">
        <v>277</v>
      </c>
      <c r="AS177" s="7">
        <v>8038814</v>
      </c>
      <c r="AU177" s="50">
        <f t="shared" si="6"/>
        <v>30</v>
      </c>
      <c r="AV177" s="50">
        <f t="shared" si="7"/>
        <v>91</v>
      </c>
      <c r="AX177" s="50">
        <f t="shared" si="8"/>
        <v>149</v>
      </c>
    </row>
    <row r="178" spans="1:50" hidden="1" x14ac:dyDescent="0.3">
      <c r="A178" s="50">
        <v>540118</v>
      </c>
      <c r="B178" s="6" t="s">
        <v>209</v>
      </c>
      <c r="C178" s="6" t="s">
        <v>205</v>
      </c>
      <c r="D178" s="6" t="s">
        <v>46</v>
      </c>
      <c r="E178" s="50">
        <v>1</v>
      </c>
      <c r="F178" s="6">
        <v>31</v>
      </c>
      <c r="G178" s="7">
        <v>798500</v>
      </c>
      <c r="H178" s="6">
        <v>8</v>
      </c>
      <c r="I178" s="89">
        <v>0.20512820512820509</v>
      </c>
      <c r="J178" s="7">
        <v>145840</v>
      </c>
      <c r="K178" s="6">
        <v>39</v>
      </c>
      <c r="L178" s="7">
        <v>944340</v>
      </c>
      <c r="M178" s="6">
        <v>1</v>
      </c>
      <c r="N178" s="7">
        <v>12300</v>
      </c>
      <c r="O178" s="6">
        <v>0</v>
      </c>
      <c r="P178" s="7">
        <v>0</v>
      </c>
      <c r="Q178" s="6">
        <v>27</v>
      </c>
      <c r="R178" s="7">
        <v>746700</v>
      </c>
      <c r="S178" s="6">
        <v>0</v>
      </c>
      <c r="T178" s="7">
        <v>0</v>
      </c>
      <c r="U178" s="6">
        <v>0</v>
      </c>
      <c r="V178" s="7">
        <v>0</v>
      </c>
      <c r="W178" s="6">
        <v>1</v>
      </c>
      <c r="X178" s="7">
        <v>12451280</v>
      </c>
      <c r="Y178" s="6">
        <v>2</v>
      </c>
      <c r="Z178" s="7">
        <v>288530</v>
      </c>
      <c r="AA178" s="6">
        <v>1</v>
      </c>
      <c r="AB178" s="7">
        <v>629400</v>
      </c>
      <c r="AD178" s="6">
        <v>40</v>
      </c>
      <c r="AE178" s="89">
        <v>0.56338028169014087</v>
      </c>
      <c r="AF178" s="7">
        <v>956640</v>
      </c>
      <c r="AG178" s="89">
        <v>6.3469021499348147E-2</v>
      </c>
      <c r="AH178" s="6">
        <v>27</v>
      </c>
      <c r="AI178" s="7">
        <v>746700</v>
      </c>
      <c r="AJ178" s="6">
        <v>4</v>
      </c>
      <c r="AK178" s="7">
        <v>13369210</v>
      </c>
      <c r="AM178" s="6">
        <v>40</v>
      </c>
      <c r="AN178" s="7">
        <v>956640</v>
      </c>
      <c r="AO178" s="6">
        <v>31</v>
      </c>
      <c r="AP178" s="7">
        <v>14115910</v>
      </c>
      <c r="AR178" s="6">
        <v>71</v>
      </c>
      <c r="AS178" s="7">
        <v>15072550</v>
      </c>
      <c r="AU178" s="50">
        <f t="shared" si="6"/>
        <v>96</v>
      </c>
      <c r="AV178" s="50">
        <f t="shared" si="7"/>
        <v>56</v>
      </c>
      <c r="AX178" s="50">
        <f t="shared" si="8"/>
        <v>78</v>
      </c>
    </row>
    <row r="179" spans="1:50" hidden="1" x14ac:dyDescent="0.3">
      <c r="A179" s="50">
        <v>540119</v>
      </c>
      <c r="B179" s="6" t="s">
        <v>210</v>
      </c>
      <c r="C179" s="6" t="s">
        <v>205</v>
      </c>
      <c r="D179" s="6" t="s">
        <v>46</v>
      </c>
      <c r="E179" s="50">
        <v>1</v>
      </c>
      <c r="F179" s="6">
        <v>55</v>
      </c>
      <c r="G179" s="7">
        <v>976300</v>
      </c>
      <c r="H179" s="6">
        <v>11</v>
      </c>
      <c r="I179" s="89">
        <v>0.16666666666666671</v>
      </c>
      <c r="J179" s="7">
        <v>202260</v>
      </c>
      <c r="K179" s="6">
        <v>66</v>
      </c>
      <c r="L179" s="7">
        <v>1178560</v>
      </c>
      <c r="M179" s="6">
        <v>2</v>
      </c>
      <c r="N179" s="7">
        <v>36300</v>
      </c>
      <c r="O179" s="6">
        <v>0</v>
      </c>
      <c r="P179" s="7">
        <v>0</v>
      </c>
      <c r="Q179" s="6">
        <v>15</v>
      </c>
      <c r="R179" s="7">
        <v>290400</v>
      </c>
      <c r="S179" s="6">
        <v>1</v>
      </c>
      <c r="T179" s="7">
        <v>317586</v>
      </c>
      <c r="U179" s="6">
        <v>0</v>
      </c>
      <c r="V179" s="7">
        <v>0</v>
      </c>
      <c r="W179" s="6">
        <v>0</v>
      </c>
      <c r="X179" s="7">
        <v>0</v>
      </c>
      <c r="Y179" s="6">
        <v>3</v>
      </c>
      <c r="Z179" s="7">
        <v>740400</v>
      </c>
      <c r="AA179" s="6">
        <v>5</v>
      </c>
      <c r="AB179" s="7">
        <v>593570</v>
      </c>
      <c r="AD179" s="6">
        <v>68</v>
      </c>
      <c r="AE179" s="89">
        <v>0.73913043478260865</v>
      </c>
      <c r="AF179" s="7">
        <v>1214860</v>
      </c>
      <c r="AG179" s="89">
        <v>0.38483712702925987</v>
      </c>
      <c r="AH179" s="6">
        <v>16</v>
      </c>
      <c r="AI179" s="7">
        <v>607986</v>
      </c>
      <c r="AJ179" s="6">
        <v>8</v>
      </c>
      <c r="AK179" s="7">
        <v>1333970</v>
      </c>
      <c r="AM179" s="6">
        <v>68</v>
      </c>
      <c r="AN179" s="7">
        <v>1214860</v>
      </c>
      <c r="AO179" s="6">
        <v>24</v>
      </c>
      <c r="AP179" s="7">
        <v>1941956</v>
      </c>
      <c r="AR179" s="6">
        <v>92</v>
      </c>
      <c r="AS179" s="7">
        <v>3156816</v>
      </c>
      <c r="AU179" s="50">
        <f t="shared" si="6"/>
        <v>77</v>
      </c>
      <c r="AV179" s="50">
        <f t="shared" si="7"/>
        <v>138</v>
      </c>
      <c r="AX179" s="50">
        <f t="shared" si="8"/>
        <v>89</v>
      </c>
    </row>
    <row r="180" spans="1:50" hidden="1" x14ac:dyDescent="0.3">
      <c r="A180" s="50">
        <v>540120</v>
      </c>
      <c r="B180" s="6" t="s">
        <v>211</v>
      </c>
      <c r="C180" s="6" t="s">
        <v>205</v>
      </c>
      <c r="D180" s="6" t="s">
        <v>46</v>
      </c>
      <c r="E180" s="50">
        <v>1</v>
      </c>
      <c r="F180" s="6">
        <v>31</v>
      </c>
      <c r="G180" s="7">
        <v>456900</v>
      </c>
      <c r="H180" s="6">
        <v>7</v>
      </c>
      <c r="I180" s="89">
        <v>0.18421052631578949</v>
      </c>
      <c r="J180" s="7">
        <v>122070</v>
      </c>
      <c r="K180" s="6">
        <v>38</v>
      </c>
      <c r="L180" s="7">
        <v>578970</v>
      </c>
      <c r="M180" s="6">
        <v>0</v>
      </c>
      <c r="N180" s="7">
        <v>0</v>
      </c>
      <c r="O180" s="6">
        <v>0</v>
      </c>
      <c r="P180" s="7">
        <v>0</v>
      </c>
      <c r="Q180" s="6">
        <v>7</v>
      </c>
      <c r="R180" s="7">
        <v>197600</v>
      </c>
      <c r="S180" s="6">
        <v>0</v>
      </c>
      <c r="T180" s="7">
        <v>0</v>
      </c>
      <c r="U180" s="6">
        <v>0</v>
      </c>
      <c r="V180" s="7">
        <v>0</v>
      </c>
      <c r="W180" s="6">
        <v>0</v>
      </c>
      <c r="X180" s="7">
        <v>0</v>
      </c>
      <c r="Y180" s="6">
        <v>1</v>
      </c>
      <c r="Z180" s="7">
        <v>1140000</v>
      </c>
      <c r="AA180" s="6">
        <v>5</v>
      </c>
      <c r="AB180" s="7">
        <v>658080</v>
      </c>
      <c r="AD180" s="6">
        <v>38</v>
      </c>
      <c r="AE180" s="89">
        <v>0.74509803921568629</v>
      </c>
      <c r="AF180" s="7">
        <v>578970</v>
      </c>
      <c r="AG180" s="89">
        <v>0.22487328374730539</v>
      </c>
      <c r="AH180" s="6">
        <v>7</v>
      </c>
      <c r="AI180" s="7">
        <v>197600</v>
      </c>
      <c r="AJ180" s="6">
        <v>6</v>
      </c>
      <c r="AK180" s="7">
        <v>1798080</v>
      </c>
      <c r="AM180" s="6">
        <v>38</v>
      </c>
      <c r="AN180" s="7">
        <v>578970</v>
      </c>
      <c r="AO180" s="6">
        <v>13</v>
      </c>
      <c r="AP180" s="7">
        <v>1995680</v>
      </c>
      <c r="AR180" s="6">
        <v>51</v>
      </c>
      <c r="AS180" s="7">
        <v>2574650</v>
      </c>
      <c r="AU180" s="50">
        <f t="shared" si="6"/>
        <v>114</v>
      </c>
      <c r="AV180" s="50">
        <f t="shared" si="7"/>
        <v>146</v>
      </c>
      <c r="AX180" s="50">
        <f t="shared" si="8"/>
        <v>86</v>
      </c>
    </row>
    <row r="181" spans="1:50" hidden="1" x14ac:dyDescent="0.3">
      <c r="A181" s="51">
        <v>540114</v>
      </c>
      <c r="B181" s="9" t="s">
        <v>204</v>
      </c>
      <c r="C181" s="9" t="s">
        <v>205</v>
      </c>
      <c r="D181" s="9" t="s">
        <v>44</v>
      </c>
      <c r="E181" s="51">
        <v>1</v>
      </c>
      <c r="F181" s="9">
        <v>1423</v>
      </c>
      <c r="G181" s="10">
        <v>23123062</v>
      </c>
      <c r="H181" s="9">
        <v>829</v>
      </c>
      <c r="I181" s="88">
        <v>0.36811722912966249</v>
      </c>
      <c r="J181" s="10">
        <v>14069473</v>
      </c>
      <c r="K181" s="9">
        <v>2252</v>
      </c>
      <c r="L181" s="10">
        <v>37192535</v>
      </c>
      <c r="M181" s="9">
        <v>6</v>
      </c>
      <c r="N181" s="10">
        <v>96200</v>
      </c>
      <c r="O181" s="9">
        <v>2</v>
      </c>
      <c r="P181" s="10">
        <v>225170</v>
      </c>
      <c r="Q181" s="9">
        <v>72</v>
      </c>
      <c r="R181" s="10">
        <v>7317703</v>
      </c>
      <c r="S181" s="9">
        <v>3</v>
      </c>
      <c r="T181" s="10">
        <v>574070</v>
      </c>
      <c r="U181" s="9">
        <v>0</v>
      </c>
      <c r="V181" s="10">
        <v>0</v>
      </c>
      <c r="W181" s="9">
        <v>7</v>
      </c>
      <c r="X181" s="10">
        <v>4019530</v>
      </c>
      <c r="Y181" s="9">
        <v>12</v>
      </c>
      <c r="Z181" s="95">
        <v>11687223</v>
      </c>
      <c r="AA181" s="9">
        <v>54</v>
      </c>
      <c r="AB181" s="10">
        <v>5464560</v>
      </c>
      <c r="AD181" s="9">
        <v>2260</v>
      </c>
      <c r="AE181" s="88">
        <v>0.93853820598006643</v>
      </c>
      <c r="AF181" s="10">
        <v>37513905</v>
      </c>
      <c r="AG181" s="96">
        <v>0.56346651352867505</v>
      </c>
      <c r="AH181" s="9">
        <v>75</v>
      </c>
      <c r="AI181" s="10">
        <v>7891773</v>
      </c>
      <c r="AJ181" s="9">
        <v>73</v>
      </c>
      <c r="AK181" s="95">
        <v>21171313</v>
      </c>
      <c r="AM181" s="9">
        <v>2258</v>
      </c>
      <c r="AN181" s="10">
        <v>37288735</v>
      </c>
      <c r="AO181" s="9">
        <v>150</v>
      </c>
      <c r="AP181" s="95">
        <v>29288256</v>
      </c>
      <c r="AR181" s="9">
        <v>2408</v>
      </c>
      <c r="AS181" s="95">
        <v>66576991</v>
      </c>
      <c r="AU181" s="51">
        <f t="shared" si="6"/>
        <v>6</v>
      </c>
      <c r="AV181" s="51">
        <f t="shared" si="7"/>
        <v>28</v>
      </c>
      <c r="AX181" s="51">
        <f t="shared" si="8"/>
        <v>10</v>
      </c>
    </row>
    <row r="182" spans="1:50" hidden="1" x14ac:dyDescent="0.3">
      <c r="A182" s="50">
        <v>540121</v>
      </c>
      <c r="B182" s="6" t="s">
        <v>212</v>
      </c>
      <c r="C182" s="6" t="s">
        <v>205</v>
      </c>
      <c r="D182" s="6" t="s">
        <v>46</v>
      </c>
      <c r="E182" s="50">
        <v>1</v>
      </c>
      <c r="F182" s="6">
        <v>84</v>
      </c>
      <c r="G182" s="7">
        <v>1219570</v>
      </c>
      <c r="H182" s="6">
        <v>8</v>
      </c>
      <c r="I182" s="89">
        <v>8.6956521739130432E-2</v>
      </c>
      <c r="J182" s="7">
        <v>67200</v>
      </c>
      <c r="K182" s="6">
        <v>92</v>
      </c>
      <c r="L182" s="7">
        <v>1286770</v>
      </c>
      <c r="M182" s="6">
        <v>1</v>
      </c>
      <c r="N182" s="7">
        <v>16800</v>
      </c>
      <c r="O182" s="6">
        <v>1</v>
      </c>
      <c r="P182" s="7">
        <v>59300</v>
      </c>
      <c r="Q182" s="6">
        <v>27</v>
      </c>
      <c r="R182" s="7">
        <v>2178800</v>
      </c>
      <c r="S182" s="6">
        <v>1</v>
      </c>
      <c r="T182" s="7">
        <v>18400</v>
      </c>
      <c r="U182" s="6">
        <v>0</v>
      </c>
      <c r="V182" s="7">
        <v>0</v>
      </c>
      <c r="W182" s="6">
        <v>2</v>
      </c>
      <c r="X182" s="7">
        <v>67780</v>
      </c>
      <c r="Y182" s="6">
        <v>2</v>
      </c>
      <c r="Z182" s="7">
        <v>67300</v>
      </c>
      <c r="AA182" s="6">
        <v>8</v>
      </c>
      <c r="AB182" s="7">
        <v>1023190</v>
      </c>
      <c r="AD182" s="6">
        <v>94</v>
      </c>
      <c r="AE182" s="89">
        <v>0.70149253731343286</v>
      </c>
      <c r="AF182" s="7">
        <v>1362870</v>
      </c>
      <c r="AG182" s="89">
        <v>0.28884522946629537</v>
      </c>
      <c r="AH182" s="6">
        <v>28</v>
      </c>
      <c r="AI182" s="7">
        <v>2197200</v>
      </c>
      <c r="AJ182" s="6">
        <v>12</v>
      </c>
      <c r="AK182" s="7">
        <v>1158270</v>
      </c>
      <c r="AM182" s="6">
        <v>93</v>
      </c>
      <c r="AN182" s="7">
        <v>1303570</v>
      </c>
      <c r="AO182" s="6">
        <v>41</v>
      </c>
      <c r="AP182" s="7">
        <v>3414770</v>
      </c>
      <c r="AR182" s="6">
        <v>134</v>
      </c>
      <c r="AS182" s="7">
        <v>4718340</v>
      </c>
      <c r="AU182" s="50">
        <f t="shared" si="6"/>
        <v>53</v>
      </c>
      <c r="AV182" s="50">
        <f t="shared" si="7"/>
        <v>118</v>
      </c>
      <c r="AX182" s="50">
        <f t="shared" si="8"/>
        <v>126</v>
      </c>
    </row>
    <row r="183" spans="1:50" hidden="1" x14ac:dyDescent="0.3">
      <c r="A183" s="50">
        <v>540122</v>
      </c>
      <c r="B183" s="6" t="s">
        <v>213</v>
      </c>
      <c r="C183" s="6" t="s">
        <v>205</v>
      </c>
      <c r="D183" s="6" t="s">
        <v>46</v>
      </c>
      <c r="E183" s="50">
        <v>1</v>
      </c>
      <c r="F183" s="6">
        <v>105</v>
      </c>
      <c r="G183" s="7">
        <v>2003100</v>
      </c>
      <c r="H183" s="6">
        <v>12</v>
      </c>
      <c r="I183" s="89">
        <v>0.1025641025641026</v>
      </c>
      <c r="J183" s="7">
        <v>212510</v>
      </c>
      <c r="K183" s="6">
        <v>117</v>
      </c>
      <c r="L183" s="7">
        <v>2215610</v>
      </c>
      <c r="M183" s="6">
        <v>1</v>
      </c>
      <c r="N183" s="7">
        <v>9000</v>
      </c>
      <c r="O183" s="6">
        <v>0</v>
      </c>
      <c r="P183" s="7">
        <v>0</v>
      </c>
      <c r="Q183" s="6">
        <v>25</v>
      </c>
      <c r="R183" s="7">
        <v>1201700</v>
      </c>
      <c r="S183" s="6">
        <v>0</v>
      </c>
      <c r="T183" s="7">
        <v>0</v>
      </c>
      <c r="U183" s="6">
        <v>0</v>
      </c>
      <c r="V183" s="7">
        <v>0</v>
      </c>
      <c r="W183" s="6">
        <v>1</v>
      </c>
      <c r="X183" s="7">
        <v>368800</v>
      </c>
      <c r="Y183" s="99">
        <v>2</v>
      </c>
      <c r="Z183" s="95">
        <v>9149770</v>
      </c>
      <c r="AA183" s="6">
        <v>10</v>
      </c>
      <c r="AB183" s="7">
        <v>1211100</v>
      </c>
      <c r="AD183" s="6">
        <v>118</v>
      </c>
      <c r="AE183" s="218">
        <v>0.75641025641025605</v>
      </c>
      <c r="AF183" s="7">
        <v>2224610</v>
      </c>
      <c r="AG183" s="218">
        <v>0.15714984056208001</v>
      </c>
      <c r="AH183" s="6">
        <v>25</v>
      </c>
      <c r="AI183" s="7">
        <v>1201700</v>
      </c>
      <c r="AJ183" s="99">
        <v>13</v>
      </c>
      <c r="AK183" s="95">
        <v>10729670</v>
      </c>
      <c r="AM183" s="6">
        <v>118</v>
      </c>
      <c r="AN183" s="7">
        <v>2224610</v>
      </c>
      <c r="AO183" s="99">
        <v>38</v>
      </c>
      <c r="AP183" s="95">
        <v>11931370</v>
      </c>
      <c r="AR183" s="99">
        <v>156</v>
      </c>
      <c r="AS183" s="95">
        <v>14155980</v>
      </c>
      <c r="AU183" s="50">
        <f t="shared" si="6"/>
        <v>45</v>
      </c>
      <c r="AV183" s="50">
        <f t="shared" si="7"/>
        <v>59</v>
      </c>
      <c r="AX183" s="50">
        <f t="shared" si="8"/>
        <v>118</v>
      </c>
    </row>
    <row r="184" spans="1:50" hidden="1" x14ac:dyDescent="0.3">
      <c r="A184" s="50">
        <v>540123</v>
      </c>
      <c r="B184" s="6" t="s">
        <v>214</v>
      </c>
      <c r="C184" s="6" t="s">
        <v>205</v>
      </c>
      <c r="D184" s="6" t="s">
        <v>46</v>
      </c>
      <c r="E184" s="50">
        <v>1</v>
      </c>
      <c r="F184" s="6">
        <v>242</v>
      </c>
      <c r="G184" s="7">
        <v>7668850</v>
      </c>
      <c r="H184" s="6">
        <v>23</v>
      </c>
      <c r="I184" s="89">
        <v>8.6792452830188674E-2</v>
      </c>
      <c r="J184" s="7">
        <v>351128</v>
      </c>
      <c r="K184" s="6">
        <v>265</v>
      </c>
      <c r="L184" s="7">
        <v>8019978</v>
      </c>
      <c r="M184" s="6">
        <v>4</v>
      </c>
      <c r="N184" s="7">
        <v>53600</v>
      </c>
      <c r="O184" s="6">
        <v>3</v>
      </c>
      <c r="P184" s="7">
        <v>1507400</v>
      </c>
      <c r="Q184" s="6">
        <v>75</v>
      </c>
      <c r="R184" s="7">
        <v>20736463</v>
      </c>
      <c r="S184" s="6">
        <v>1</v>
      </c>
      <c r="T184" s="7">
        <v>70600</v>
      </c>
      <c r="U184" s="6">
        <v>0</v>
      </c>
      <c r="V184" s="7">
        <v>0</v>
      </c>
      <c r="W184" s="6">
        <v>3</v>
      </c>
      <c r="X184" s="7">
        <v>1925000</v>
      </c>
      <c r="Y184" s="6">
        <v>4</v>
      </c>
      <c r="Z184" s="7">
        <v>3815681</v>
      </c>
      <c r="AA184" s="6">
        <v>11</v>
      </c>
      <c r="AB184" s="7">
        <v>1747210</v>
      </c>
      <c r="AD184" s="6">
        <v>272</v>
      </c>
      <c r="AE184" s="123">
        <v>0.74316939890710387</v>
      </c>
      <c r="AF184" s="7">
        <v>9580978</v>
      </c>
      <c r="AG184" s="123">
        <v>0.25295689093538343</v>
      </c>
      <c r="AH184" s="6">
        <v>76</v>
      </c>
      <c r="AI184" s="7">
        <v>20807063</v>
      </c>
      <c r="AJ184" s="6">
        <v>18</v>
      </c>
      <c r="AK184" s="7">
        <v>7487891</v>
      </c>
      <c r="AM184" s="6">
        <v>269</v>
      </c>
      <c r="AN184" s="7">
        <v>8073578</v>
      </c>
      <c r="AO184" s="6">
        <v>97</v>
      </c>
      <c r="AP184" s="7">
        <v>29802354</v>
      </c>
      <c r="AR184" s="6">
        <v>366</v>
      </c>
      <c r="AS184" s="7">
        <v>37875932</v>
      </c>
      <c r="AU184" s="50">
        <f t="shared" si="6"/>
        <v>16</v>
      </c>
      <c r="AV184" s="50">
        <f t="shared" si="7"/>
        <v>28</v>
      </c>
      <c r="AX184" s="50">
        <f t="shared" si="8"/>
        <v>127</v>
      </c>
    </row>
    <row r="185" spans="1:50" hidden="1" x14ac:dyDescent="0.3">
      <c r="A185" s="52"/>
      <c r="B185" s="11"/>
      <c r="C185" s="11" t="s">
        <v>205</v>
      </c>
      <c r="D185" s="11" t="s">
        <v>2</v>
      </c>
      <c r="E185" s="52">
        <v>1</v>
      </c>
      <c r="F185" s="11">
        <v>2311</v>
      </c>
      <c r="G185" s="12">
        <v>41403462</v>
      </c>
      <c r="H185" s="11">
        <v>946</v>
      </c>
      <c r="I185" s="90">
        <v>0.29045133558489411</v>
      </c>
      <c r="J185" s="12">
        <v>16108813</v>
      </c>
      <c r="K185" s="11">
        <v>3257</v>
      </c>
      <c r="L185" s="12">
        <v>57512275</v>
      </c>
      <c r="M185" s="11">
        <v>18</v>
      </c>
      <c r="N185" s="12">
        <v>262200</v>
      </c>
      <c r="O185" s="11">
        <v>7</v>
      </c>
      <c r="P185" s="12">
        <v>3780370</v>
      </c>
      <c r="Q185" s="11">
        <v>274</v>
      </c>
      <c r="R185" s="12">
        <v>33654266</v>
      </c>
      <c r="S185" s="11">
        <v>6</v>
      </c>
      <c r="T185" s="12">
        <v>980656</v>
      </c>
      <c r="U185" s="11">
        <v>0</v>
      </c>
      <c r="V185" s="12">
        <v>0</v>
      </c>
      <c r="W185" s="11">
        <v>17</v>
      </c>
      <c r="X185" s="12">
        <v>30016250</v>
      </c>
      <c r="Y185" s="100">
        <v>37</v>
      </c>
      <c r="Z185" s="97">
        <v>27791868</v>
      </c>
      <c r="AA185" s="11">
        <v>102</v>
      </c>
      <c r="AB185" s="12">
        <v>12049550</v>
      </c>
      <c r="AD185" s="219">
        <v>3283</v>
      </c>
      <c r="AE185" s="220">
        <v>0.88300161377084496</v>
      </c>
      <c r="AF185" s="221">
        <v>61568845</v>
      </c>
      <c r="AG185" s="220">
        <v>0.370759442130558</v>
      </c>
      <c r="AH185" s="219">
        <v>280</v>
      </c>
      <c r="AI185" s="221">
        <v>34634922</v>
      </c>
      <c r="AJ185" s="100">
        <v>155</v>
      </c>
      <c r="AK185" s="97">
        <v>69857668</v>
      </c>
      <c r="AM185" s="11">
        <v>3275</v>
      </c>
      <c r="AN185" s="12">
        <v>57774475</v>
      </c>
      <c r="AO185" s="100">
        <v>442</v>
      </c>
      <c r="AP185" s="97">
        <v>108155320</v>
      </c>
      <c r="AR185" s="100">
        <v>3718</v>
      </c>
      <c r="AS185" s="97">
        <v>166061435</v>
      </c>
      <c r="AU185" s="91">
        <f t="shared" si="6"/>
        <v>5</v>
      </c>
      <c r="AV185" s="91">
        <f t="shared" si="7"/>
        <v>18</v>
      </c>
      <c r="AX185" s="91">
        <f t="shared" si="8"/>
        <v>17</v>
      </c>
    </row>
    <row r="186" spans="1:50" hidden="1" x14ac:dyDescent="0.3">
      <c r="A186" s="50">
        <v>540285</v>
      </c>
      <c r="B186" s="6" t="s">
        <v>221</v>
      </c>
      <c r="C186" s="6" t="s">
        <v>217</v>
      </c>
      <c r="D186" s="6" t="s">
        <v>46</v>
      </c>
      <c r="E186" s="50">
        <v>1</v>
      </c>
      <c r="F186" s="6">
        <v>0</v>
      </c>
      <c r="G186" s="7">
        <v>0</v>
      </c>
      <c r="H186" s="6">
        <v>1</v>
      </c>
      <c r="I186" s="89">
        <v>1</v>
      </c>
      <c r="J186" s="7">
        <v>27000</v>
      </c>
      <c r="K186" s="6">
        <v>1</v>
      </c>
      <c r="L186" s="7">
        <v>27000</v>
      </c>
      <c r="M186" s="6">
        <v>0</v>
      </c>
      <c r="N186" s="7">
        <v>0</v>
      </c>
      <c r="O186" s="6">
        <v>0</v>
      </c>
      <c r="P186" s="7">
        <v>0</v>
      </c>
      <c r="Q186" s="6">
        <v>1</v>
      </c>
      <c r="R186" s="7">
        <v>4000</v>
      </c>
      <c r="S186" s="6">
        <v>0</v>
      </c>
      <c r="T186" s="7">
        <v>0</v>
      </c>
      <c r="U186" s="6">
        <v>0</v>
      </c>
      <c r="V186" s="7">
        <v>0</v>
      </c>
      <c r="W186" s="6">
        <v>0</v>
      </c>
      <c r="X186" s="7">
        <v>0</v>
      </c>
      <c r="Y186" s="6">
        <v>0</v>
      </c>
      <c r="Z186" s="7">
        <v>0</v>
      </c>
      <c r="AA186" s="6">
        <v>0</v>
      </c>
      <c r="AB186" s="7">
        <v>0</v>
      </c>
      <c r="AD186" s="6">
        <v>1</v>
      </c>
      <c r="AE186" s="89">
        <v>0.5</v>
      </c>
      <c r="AF186" s="7">
        <v>27000</v>
      </c>
      <c r="AG186" s="89">
        <v>0.87096774193548387</v>
      </c>
      <c r="AH186" s="6">
        <v>1</v>
      </c>
      <c r="AI186" s="7">
        <v>4000</v>
      </c>
      <c r="AJ186" s="6">
        <v>0</v>
      </c>
      <c r="AK186" s="7">
        <v>0</v>
      </c>
      <c r="AM186" s="6">
        <v>1</v>
      </c>
      <c r="AN186" s="7">
        <v>27000</v>
      </c>
      <c r="AO186" s="6">
        <v>1</v>
      </c>
      <c r="AP186" s="7">
        <v>4000</v>
      </c>
      <c r="AR186" s="6">
        <v>2</v>
      </c>
      <c r="AS186" s="7">
        <v>31000</v>
      </c>
      <c r="AU186" s="50">
        <f t="shared" si="6"/>
        <v>202</v>
      </c>
      <c r="AV186" s="50">
        <f t="shared" si="7"/>
        <v>207</v>
      </c>
      <c r="AX186" s="50">
        <f t="shared" si="8"/>
        <v>1</v>
      </c>
    </row>
    <row r="187" spans="1:50" hidden="1" x14ac:dyDescent="0.3">
      <c r="A187" s="50">
        <v>540125</v>
      </c>
      <c r="B187" s="6" t="s">
        <v>218</v>
      </c>
      <c r="C187" s="6" t="s">
        <v>217</v>
      </c>
      <c r="D187" s="6" t="s">
        <v>46</v>
      </c>
      <c r="E187" s="50">
        <v>1</v>
      </c>
      <c r="F187" s="6">
        <v>32</v>
      </c>
      <c r="G187" s="7">
        <v>1492800</v>
      </c>
      <c r="H187" s="6">
        <v>3</v>
      </c>
      <c r="I187" s="89">
        <v>8.5714285714285715E-2</v>
      </c>
      <c r="J187" s="7">
        <v>57690</v>
      </c>
      <c r="K187" s="6">
        <v>35</v>
      </c>
      <c r="L187" s="7">
        <v>1550490</v>
      </c>
      <c r="M187" s="6">
        <v>0</v>
      </c>
      <c r="N187" s="7">
        <v>0</v>
      </c>
      <c r="O187" s="6">
        <v>0</v>
      </c>
      <c r="P187" s="7">
        <v>0</v>
      </c>
      <c r="Q187" s="6">
        <v>7</v>
      </c>
      <c r="R187" s="7">
        <v>512469</v>
      </c>
      <c r="S187" s="6">
        <v>0</v>
      </c>
      <c r="T187" s="7">
        <v>0</v>
      </c>
      <c r="U187" s="6">
        <v>0</v>
      </c>
      <c r="V187" s="7">
        <v>0</v>
      </c>
      <c r="W187" s="6">
        <v>0</v>
      </c>
      <c r="X187" s="7">
        <v>0</v>
      </c>
      <c r="Y187" s="6">
        <v>2</v>
      </c>
      <c r="Z187" s="7">
        <v>230182</v>
      </c>
      <c r="AA187" s="6">
        <v>2</v>
      </c>
      <c r="AB187" s="7">
        <v>267900</v>
      </c>
      <c r="AD187" s="6">
        <v>35</v>
      </c>
      <c r="AE187" s="89">
        <v>0.76086956521739135</v>
      </c>
      <c r="AF187" s="7">
        <v>1550490</v>
      </c>
      <c r="AG187" s="89">
        <v>0.60541397033471933</v>
      </c>
      <c r="AH187" s="6">
        <v>7</v>
      </c>
      <c r="AI187" s="7">
        <v>512469</v>
      </c>
      <c r="AJ187" s="6">
        <v>4</v>
      </c>
      <c r="AK187" s="7">
        <v>498082</v>
      </c>
      <c r="AM187" s="6">
        <v>35</v>
      </c>
      <c r="AN187" s="7">
        <v>1550490</v>
      </c>
      <c r="AO187" s="6">
        <v>11</v>
      </c>
      <c r="AP187" s="7">
        <v>1010551</v>
      </c>
      <c r="AR187" s="6">
        <v>46</v>
      </c>
      <c r="AS187" s="7">
        <v>2561041</v>
      </c>
      <c r="AU187" s="50">
        <f t="shared" si="6"/>
        <v>121</v>
      </c>
      <c r="AV187" s="50">
        <f t="shared" si="7"/>
        <v>147</v>
      </c>
      <c r="AX187" s="50">
        <f t="shared" si="8"/>
        <v>129</v>
      </c>
    </row>
    <row r="188" spans="1:50" hidden="1" x14ac:dyDescent="0.3">
      <c r="A188" s="51">
        <v>540124</v>
      </c>
      <c r="B188" s="9" t="s">
        <v>216</v>
      </c>
      <c r="C188" s="9" t="s">
        <v>217</v>
      </c>
      <c r="D188" s="9" t="s">
        <v>44</v>
      </c>
      <c r="E188" s="51">
        <v>1</v>
      </c>
      <c r="F188" s="9">
        <v>863</v>
      </c>
      <c r="G188" s="10">
        <v>32735061</v>
      </c>
      <c r="H188" s="9">
        <v>1119</v>
      </c>
      <c r="I188" s="88">
        <v>0.56458123107971747</v>
      </c>
      <c r="J188" s="10">
        <v>31155707</v>
      </c>
      <c r="K188" s="9">
        <v>1982</v>
      </c>
      <c r="L188" s="10">
        <v>63890768</v>
      </c>
      <c r="M188" s="9">
        <v>23</v>
      </c>
      <c r="N188" s="10">
        <v>2942600</v>
      </c>
      <c r="O188" s="9">
        <v>7</v>
      </c>
      <c r="P188" s="10">
        <v>204188</v>
      </c>
      <c r="Q188" s="9">
        <v>170</v>
      </c>
      <c r="R188" s="10">
        <v>29266375</v>
      </c>
      <c r="S188" s="9">
        <v>8</v>
      </c>
      <c r="T188" s="10">
        <v>2160160</v>
      </c>
      <c r="U188" s="9">
        <v>0</v>
      </c>
      <c r="V188" s="10">
        <v>0</v>
      </c>
      <c r="W188" s="9">
        <v>2</v>
      </c>
      <c r="X188" s="10">
        <v>7333375</v>
      </c>
      <c r="Y188" s="99">
        <v>10</v>
      </c>
      <c r="Z188" s="95">
        <v>30122723</v>
      </c>
      <c r="AA188" s="9">
        <v>31</v>
      </c>
      <c r="AB188" s="10">
        <v>9198143</v>
      </c>
      <c r="AD188" s="9">
        <v>2012</v>
      </c>
      <c r="AE188" s="96">
        <v>0.90103000447827997</v>
      </c>
      <c r="AF188" s="10">
        <v>67037556</v>
      </c>
      <c r="AG188" s="96">
        <v>0.461950982181907</v>
      </c>
      <c r="AH188" s="9">
        <v>178</v>
      </c>
      <c r="AI188" s="10">
        <v>31426535</v>
      </c>
      <c r="AJ188" s="99">
        <v>43</v>
      </c>
      <c r="AK188" s="95">
        <v>46654241</v>
      </c>
      <c r="AM188" s="9">
        <v>2005</v>
      </c>
      <c r="AN188" s="10">
        <v>66833368</v>
      </c>
      <c r="AO188" s="9">
        <v>227</v>
      </c>
      <c r="AP188" s="10">
        <v>49636631</v>
      </c>
      <c r="AR188" s="9">
        <v>2233</v>
      </c>
      <c r="AS188" s="10">
        <v>145118332</v>
      </c>
      <c r="AU188" s="51">
        <f t="shared" si="6"/>
        <v>8</v>
      </c>
      <c r="AV188" s="51">
        <f t="shared" si="7"/>
        <v>12</v>
      </c>
      <c r="AX188" s="51">
        <f t="shared" si="8"/>
        <v>1</v>
      </c>
    </row>
    <row r="189" spans="1:50" hidden="1" x14ac:dyDescent="0.3">
      <c r="A189" s="50">
        <v>540127</v>
      </c>
      <c r="B189" s="6" t="s">
        <v>219</v>
      </c>
      <c r="C189" s="6" t="s">
        <v>217</v>
      </c>
      <c r="D189" s="6" t="s">
        <v>46</v>
      </c>
      <c r="E189" s="50">
        <v>1</v>
      </c>
      <c r="F189" s="6">
        <v>16</v>
      </c>
      <c r="G189" s="7">
        <v>194800</v>
      </c>
      <c r="H189" s="6">
        <v>11</v>
      </c>
      <c r="I189" s="89">
        <v>0.40740740740740738</v>
      </c>
      <c r="J189" s="7">
        <v>288870</v>
      </c>
      <c r="K189" s="6">
        <v>27</v>
      </c>
      <c r="L189" s="7">
        <v>483670</v>
      </c>
      <c r="M189" s="6">
        <v>0</v>
      </c>
      <c r="N189" s="7">
        <v>0</v>
      </c>
      <c r="O189" s="6">
        <v>0</v>
      </c>
      <c r="P189" s="7">
        <v>0</v>
      </c>
      <c r="Q189" s="6">
        <v>0</v>
      </c>
      <c r="R189" s="7">
        <v>0</v>
      </c>
      <c r="S189" s="6">
        <v>0</v>
      </c>
      <c r="T189" s="7">
        <v>0</v>
      </c>
      <c r="U189" s="6">
        <v>0</v>
      </c>
      <c r="V189" s="7">
        <v>0</v>
      </c>
      <c r="W189" s="6">
        <v>0</v>
      </c>
      <c r="X189" s="7">
        <v>0</v>
      </c>
      <c r="Y189" s="6">
        <v>0</v>
      </c>
      <c r="Z189" s="7">
        <v>0</v>
      </c>
      <c r="AA189" s="6">
        <v>0</v>
      </c>
      <c r="AB189" s="7">
        <v>0</v>
      </c>
      <c r="AD189" s="6">
        <v>27</v>
      </c>
      <c r="AE189" s="89">
        <v>1</v>
      </c>
      <c r="AF189" s="7">
        <v>483670</v>
      </c>
      <c r="AG189" s="89">
        <v>1</v>
      </c>
      <c r="AH189" s="6">
        <v>0</v>
      </c>
      <c r="AI189" s="7">
        <v>0</v>
      </c>
      <c r="AJ189" s="6">
        <v>0</v>
      </c>
      <c r="AK189" s="7">
        <v>0</v>
      </c>
      <c r="AM189" s="6">
        <v>27</v>
      </c>
      <c r="AN189" s="7">
        <v>483670</v>
      </c>
      <c r="AO189" s="6">
        <v>0</v>
      </c>
      <c r="AP189" s="7">
        <v>0</v>
      </c>
      <c r="AR189" s="6">
        <v>27</v>
      </c>
      <c r="AS189" s="7">
        <v>483670</v>
      </c>
      <c r="AU189" s="50">
        <f t="shared" si="6"/>
        <v>157</v>
      </c>
      <c r="AV189" s="50">
        <f t="shared" si="7"/>
        <v>198</v>
      </c>
      <c r="AX189" s="50">
        <f t="shared" si="8"/>
        <v>24</v>
      </c>
    </row>
    <row r="190" spans="1:50" hidden="1" x14ac:dyDescent="0.3">
      <c r="A190" s="50">
        <v>540128</v>
      </c>
      <c r="B190" s="6" t="s">
        <v>220</v>
      </c>
      <c r="C190" s="6" t="s">
        <v>217</v>
      </c>
      <c r="D190" s="6" t="s">
        <v>46</v>
      </c>
      <c r="E190" s="50">
        <v>1</v>
      </c>
      <c r="F190" s="6">
        <v>96</v>
      </c>
      <c r="G190" s="7">
        <v>7427500</v>
      </c>
      <c r="H190" s="6">
        <v>9</v>
      </c>
      <c r="I190" s="89">
        <v>8.5714285714285715E-2</v>
      </c>
      <c r="J190" s="7">
        <v>258970</v>
      </c>
      <c r="K190" s="6">
        <v>105</v>
      </c>
      <c r="L190" s="7">
        <v>7686470</v>
      </c>
      <c r="M190" s="6">
        <v>2</v>
      </c>
      <c r="N190" s="7">
        <v>117900</v>
      </c>
      <c r="O190" s="6">
        <v>2</v>
      </c>
      <c r="P190" s="7">
        <v>145200</v>
      </c>
      <c r="Q190" s="6">
        <v>109</v>
      </c>
      <c r="R190" s="7">
        <v>35825583</v>
      </c>
      <c r="S190" s="6">
        <v>9</v>
      </c>
      <c r="T190" s="7">
        <v>2136300</v>
      </c>
      <c r="U190" s="6">
        <v>0</v>
      </c>
      <c r="V190" s="7">
        <v>0</v>
      </c>
      <c r="W190" s="6">
        <v>6</v>
      </c>
      <c r="X190" s="7">
        <v>29143425</v>
      </c>
      <c r="Y190" s="6">
        <v>5</v>
      </c>
      <c r="Z190" s="7">
        <v>2621721</v>
      </c>
      <c r="AA190" s="6">
        <v>3</v>
      </c>
      <c r="AB190" s="7">
        <v>1580500</v>
      </c>
      <c r="AD190" s="6">
        <v>109</v>
      </c>
      <c r="AE190" s="89">
        <v>0.45228215767634861</v>
      </c>
      <c r="AF190" s="7">
        <v>7949570</v>
      </c>
      <c r="AG190" s="89">
        <v>0.1003010468500746</v>
      </c>
      <c r="AH190" s="6">
        <v>118</v>
      </c>
      <c r="AI190" s="7">
        <v>37961883</v>
      </c>
      <c r="AJ190" s="6">
        <v>14</v>
      </c>
      <c r="AK190" s="7">
        <v>33345646</v>
      </c>
      <c r="AM190" s="6">
        <v>107</v>
      </c>
      <c r="AN190" s="7">
        <v>7804370</v>
      </c>
      <c r="AO190" s="6">
        <v>134</v>
      </c>
      <c r="AP190" s="7">
        <v>71452729</v>
      </c>
      <c r="AR190" s="6">
        <v>241</v>
      </c>
      <c r="AS190" s="7">
        <v>79257099</v>
      </c>
      <c r="AU190" s="50">
        <f t="shared" si="6"/>
        <v>32</v>
      </c>
      <c r="AV190" s="50">
        <f t="shared" si="7"/>
        <v>12</v>
      </c>
      <c r="AX190" s="50">
        <f t="shared" si="8"/>
        <v>129</v>
      </c>
    </row>
    <row r="191" spans="1:50" hidden="1" x14ac:dyDescent="0.3">
      <c r="A191" s="52"/>
      <c r="B191" s="11"/>
      <c r="C191" s="11" t="s">
        <v>217</v>
      </c>
      <c r="D191" s="11" t="s">
        <v>2</v>
      </c>
      <c r="E191" s="52">
        <v>1</v>
      </c>
      <c r="F191" s="11">
        <v>1007</v>
      </c>
      <c r="G191" s="12">
        <v>41850161</v>
      </c>
      <c r="H191" s="11">
        <v>1143</v>
      </c>
      <c r="I191" s="90">
        <v>0.53162790697674422</v>
      </c>
      <c r="J191" s="12">
        <v>31788237</v>
      </c>
      <c r="K191" s="11">
        <v>2150</v>
      </c>
      <c r="L191" s="12">
        <v>73638398</v>
      </c>
      <c r="M191" s="11">
        <v>25</v>
      </c>
      <c r="N191" s="12">
        <v>3060500</v>
      </c>
      <c r="O191" s="11">
        <v>9</v>
      </c>
      <c r="P191" s="12">
        <v>349388</v>
      </c>
      <c r="Q191" s="11">
        <v>287</v>
      </c>
      <c r="R191" s="12">
        <v>65608427</v>
      </c>
      <c r="S191" s="11">
        <v>17</v>
      </c>
      <c r="T191" s="12">
        <v>4296460</v>
      </c>
      <c r="U191" s="11">
        <v>0</v>
      </c>
      <c r="V191" s="12">
        <v>0</v>
      </c>
      <c r="W191" s="11">
        <v>8</v>
      </c>
      <c r="X191" s="12">
        <v>36476800</v>
      </c>
      <c r="Y191" s="100">
        <v>17</v>
      </c>
      <c r="Z191" s="97">
        <v>32974626</v>
      </c>
      <c r="AA191" s="11">
        <v>36</v>
      </c>
      <c r="AB191" s="12">
        <v>11046543</v>
      </c>
      <c r="AD191" s="11">
        <v>2184</v>
      </c>
      <c r="AE191" s="101">
        <v>0.85680659081992905</v>
      </c>
      <c r="AF191" s="12">
        <v>77048286</v>
      </c>
      <c r="AG191" s="101">
        <v>0.33874653396991999</v>
      </c>
      <c r="AH191" s="11">
        <v>304</v>
      </c>
      <c r="AI191" s="12">
        <v>69904887</v>
      </c>
      <c r="AJ191" s="100">
        <v>61</v>
      </c>
      <c r="AK191" s="97">
        <v>80497969</v>
      </c>
      <c r="AM191" s="11">
        <v>2175</v>
      </c>
      <c r="AN191" s="12">
        <v>76698898</v>
      </c>
      <c r="AO191" s="11">
        <v>373</v>
      </c>
      <c r="AP191" s="12">
        <v>122103911</v>
      </c>
      <c r="AR191" s="11">
        <v>2549</v>
      </c>
      <c r="AS191" s="12">
        <v>227451142</v>
      </c>
      <c r="AU191" s="91">
        <f t="shared" si="6"/>
        <v>12</v>
      </c>
      <c r="AV191" s="91">
        <f t="shared" si="7"/>
        <v>14</v>
      </c>
      <c r="AX191" s="91">
        <f t="shared" si="8"/>
        <v>1</v>
      </c>
    </row>
    <row r="192" spans="1:50" hidden="1" x14ac:dyDescent="0.3">
      <c r="A192" s="50">
        <v>540130</v>
      </c>
      <c r="B192" s="6" t="s">
        <v>224</v>
      </c>
      <c r="C192" s="6" t="s">
        <v>223</v>
      </c>
      <c r="D192" s="6" t="s">
        <v>46</v>
      </c>
      <c r="E192" s="50">
        <v>8</v>
      </c>
      <c r="F192" s="6">
        <v>327</v>
      </c>
      <c r="G192" s="7">
        <v>17813100</v>
      </c>
      <c r="H192" s="6">
        <v>25</v>
      </c>
      <c r="I192" s="89">
        <v>7.1022727272727279E-2</v>
      </c>
      <c r="J192" s="7">
        <v>406560</v>
      </c>
      <c r="K192" s="6">
        <v>352</v>
      </c>
      <c r="L192" s="7">
        <v>18219660</v>
      </c>
      <c r="M192" s="6">
        <v>63</v>
      </c>
      <c r="N192" s="7">
        <v>3873100</v>
      </c>
      <c r="O192" s="6">
        <v>0</v>
      </c>
      <c r="P192" s="7">
        <v>0</v>
      </c>
      <c r="Q192" s="6">
        <v>78</v>
      </c>
      <c r="R192" s="7">
        <v>5803377</v>
      </c>
      <c r="S192" s="6">
        <v>1</v>
      </c>
      <c r="T192" s="7">
        <v>127400</v>
      </c>
      <c r="U192" s="6">
        <v>0</v>
      </c>
      <c r="V192" s="7">
        <v>0</v>
      </c>
      <c r="W192" s="6">
        <v>4</v>
      </c>
      <c r="X192" s="7">
        <v>25783660</v>
      </c>
      <c r="Y192" s="6">
        <v>6</v>
      </c>
      <c r="Z192" s="7">
        <v>2134670</v>
      </c>
      <c r="AA192" s="6">
        <v>7</v>
      </c>
      <c r="AB192" s="7">
        <v>2106460</v>
      </c>
      <c r="AD192" s="6">
        <v>415</v>
      </c>
      <c r="AE192" s="89">
        <v>0.81213307240704502</v>
      </c>
      <c r="AF192" s="7">
        <v>22092760</v>
      </c>
      <c r="AG192" s="89">
        <v>0.38059253628446521</v>
      </c>
      <c r="AH192" s="6">
        <v>79</v>
      </c>
      <c r="AI192" s="7">
        <v>5930777</v>
      </c>
      <c r="AJ192" s="6">
        <v>17</v>
      </c>
      <c r="AK192" s="7">
        <v>30024790</v>
      </c>
      <c r="AM192" s="6">
        <v>415</v>
      </c>
      <c r="AN192" s="7">
        <v>22092760</v>
      </c>
      <c r="AO192" s="6">
        <v>96</v>
      </c>
      <c r="AP192" s="7">
        <v>35955567</v>
      </c>
      <c r="AR192" s="6">
        <v>511</v>
      </c>
      <c r="AS192" s="7">
        <v>58048327</v>
      </c>
      <c r="AU192" s="50">
        <f t="shared" si="6"/>
        <v>10</v>
      </c>
      <c r="AV192" s="50">
        <f t="shared" si="7"/>
        <v>18</v>
      </c>
      <c r="AX192" s="50">
        <f t="shared" si="8"/>
        <v>138</v>
      </c>
    </row>
    <row r="193" spans="1:50" hidden="1" x14ac:dyDescent="0.3">
      <c r="A193" s="51">
        <v>540129</v>
      </c>
      <c r="B193" s="9" t="s">
        <v>222</v>
      </c>
      <c r="C193" s="9" t="s">
        <v>223</v>
      </c>
      <c r="D193" s="9" t="s">
        <v>44</v>
      </c>
      <c r="E193" s="51">
        <v>8</v>
      </c>
      <c r="F193" s="9">
        <v>465</v>
      </c>
      <c r="G193" s="10">
        <v>31840355</v>
      </c>
      <c r="H193" s="9">
        <v>168</v>
      </c>
      <c r="I193" s="88">
        <v>0.26540284360189581</v>
      </c>
      <c r="J193" s="10">
        <v>3254777</v>
      </c>
      <c r="K193" s="9">
        <v>633</v>
      </c>
      <c r="L193" s="10">
        <v>35095132</v>
      </c>
      <c r="M193" s="9">
        <v>17</v>
      </c>
      <c r="N193" s="10">
        <v>2230100</v>
      </c>
      <c r="O193" s="9">
        <v>1</v>
      </c>
      <c r="P193" s="10">
        <v>396600</v>
      </c>
      <c r="Q193" s="9">
        <v>58</v>
      </c>
      <c r="R193" s="10">
        <v>20464133</v>
      </c>
      <c r="S193" s="9">
        <v>8</v>
      </c>
      <c r="T193" s="10">
        <v>101781100</v>
      </c>
      <c r="U193" s="9">
        <v>1</v>
      </c>
      <c r="V193" s="10">
        <v>145970</v>
      </c>
      <c r="W193" s="9">
        <v>1</v>
      </c>
      <c r="X193" s="10">
        <v>79930</v>
      </c>
      <c r="Y193" s="9">
        <v>16</v>
      </c>
      <c r="Z193" s="10">
        <v>4235930</v>
      </c>
      <c r="AA193" s="9">
        <v>6</v>
      </c>
      <c r="AB193" s="10">
        <v>2244510</v>
      </c>
      <c r="AD193" s="9">
        <v>651</v>
      </c>
      <c r="AE193" s="88">
        <v>0.87854251012145745</v>
      </c>
      <c r="AF193" s="10">
        <v>37721832</v>
      </c>
      <c r="AG193" s="88">
        <v>0.22632184180793569</v>
      </c>
      <c r="AH193" s="9">
        <v>66</v>
      </c>
      <c r="AI193" s="10">
        <v>122245233</v>
      </c>
      <c r="AJ193" s="9">
        <v>24</v>
      </c>
      <c r="AK193" s="10">
        <v>6706340</v>
      </c>
      <c r="AM193" s="9">
        <v>650</v>
      </c>
      <c r="AN193" s="10">
        <v>37325232</v>
      </c>
      <c r="AO193" s="9">
        <v>91</v>
      </c>
      <c r="AP193" s="10">
        <v>129348173</v>
      </c>
      <c r="AR193" s="9">
        <v>741</v>
      </c>
      <c r="AS193" s="10">
        <v>166673405</v>
      </c>
      <c r="AU193" s="51">
        <f t="shared" si="6"/>
        <v>29</v>
      </c>
      <c r="AV193" s="51">
        <f t="shared" si="7"/>
        <v>8</v>
      </c>
      <c r="AX193" s="51">
        <f t="shared" si="8"/>
        <v>35</v>
      </c>
    </row>
    <row r="194" spans="1:50" hidden="1" x14ac:dyDescent="0.3">
      <c r="A194" s="50">
        <v>540131</v>
      </c>
      <c r="B194" s="6" t="s">
        <v>225</v>
      </c>
      <c r="C194" s="6" t="s">
        <v>223</v>
      </c>
      <c r="D194" s="6" t="s">
        <v>46</v>
      </c>
      <c r="E194" s="50">
        <v>8</v>
      </c>
      <c r="F194" s="6">
        <v>15</v>
      </c>
      <c r="G194" s="7">
        <v>465800</v>
      </c>
      <c r="H194" s="6">
        <v>4</v>
      </c>
      <c r="I194" s="89">
        <v>0.2105263157894737</v>
      </c>
      <c r="J194" s="7">
        <v>63530</v>
      </c>
      <c r="K194" s="6">
        <v>19</v>
      </c>
      <c r="L194" s="7">
        <v>529330</v>
      </c>
      <c r="M194" s="6">
        <v>6</v>
      </c>
      <c r="N194" s="7">
        <v>259200</v>
      </c>
      <c r="O194" s="6">
        <v>3</v>
      </c>
      <c r="P194" s="7">
        <v>1426000</v>
      </c>
      <c r="Q194" s="6">
        <v>19</v>
      </c>
      <c r="R194" s="7">
        <v>916380</v>
      </c>
      <c r="S194" s="6">
        <v>1</v>
      </c>
      <c r="T194" s="7">
        <v>964100</v>
      </c>
      <c r="U194" s="6">
        <v>0</v>
      </c>
      <c r="V194" s="7">
        <v>0</v>
      </c>
      <c r="W194" s="6">
        <v>0</v>
      </c>
      <c r="X194" s="7">
        <v>0</v>
      </c>
      <c r="Y194" s="6">
        <v>0</v>
      </c>
      <c r="Z194" s="7">
        <v>0</v>
      </c>
      <c r="AA194" s="6">
        <v>3</v>
      </c>
      <c r="AB194" s="7">
        <v>864530</v>
      </c>
      <c r="AD194" s="6">
        <v>28</v>
      </c>
      <c r="AE194" s="89">
        <v>0.5490196078431373</v>
      </c>
      <c r="AF194" s="7">
        <v>2214530</v>
      </c>
      <c r="AG194" s="89">
        <v>0.44651923363860357</v>
      </c>
      <c r="AH194" s="6">
        <v>20</v>
      </c>
      <c r="AI194" s="7">
        <v>1880480</v>
      </c>
      <c r="AJ194" s="6">
        <v>3</v>
      </c>
      <c r="AK194" s="7">
        <v>864530</v>
      </c>
      <c r="AM194" s="6">
        <v>25</v>
      </c>
      <c r="AN194" s="7">
        <v>788530</v>
      </c>
      <c r="AO194" s="6">
        <v>26</v>
      </c>
      <c r="AP194" s="7">
        <v>4171010</v>
      </c>
      <c r="AR194" s="6">
        <v>51</v>
      </c>
      <c r="AS194" s="7">
        <v>4959540</v>
      </c>
      <c r="AU194" s="50">
        <f t="shared" si="6"/>
        <v>114</v>
      </c>
      <c r="AV194" s="50">
        <f t="shared" si="7"/>
        <v>114</v>
      </c>
      <c r="AX194" s="50">
        <f t="shared" si="8"/>
        <v>77</v>
      </c>
    </row>
    <row r="195" spans="1:50" hidden="1" x14ac:dyDescent="0.3">
      <c r="A195" s="50">
        <v>540155</v>
      </c>
      <c r="B195" s="6" t="s">
        <v>226</v>
      </c>
      <c r="C195" s="6" t="s">
        <v>223</v>
      </c>
      <c r="D195" s="6" t="s">
        <v>46</v>
      </c>
      <c r="E195" s="50">
        <v>8</v>
      </c>
      <c r="F195" s="6">
        <v>8</v>
      </c>
      <c r="G195" s="7">
        <v>392800</v>
      </c>
      <c r="H195" s="6">
        <v>0</v>
      </c>
      <c r="I195" s="89">
        <v>0</v>
      </c>
      <c r="J195" s="7">
        <v>0</v>
      </c>
      <c r="K195" s="6">
        <v>8</v>
      </c>
      <c r="L195" s="7">
        <v>392800</v>
      </c>
      <c r="M195" s="6">
        <v>1</v>
      </c>
      <c r="N195" s="7">
        <v>44000</v>
      </c>
      <c r="O195" s="6">
        <v>0</v>
      </c>
      <c r="P195" s="7">
        <v>0</v>
      </c>
      <c r="Q195" s="6">
        <v>0</v>
      </c>
      <c r="R195" s="7">
        <v>0</v>
      </c>
      <c r="S195" s="6">
        <v>0</v>
      </c>
      <c r="T195" s="7">
        <v>0</v>
      </c>
      <c r="U195" s="6">
        <v>0</v>
      </c>
      <c r="V195" s="7">
        <v>0</v>
      </c>
      <c r="W195" s="6">
        <v>0</v>
      </c>
      <c r="X195" s="7">
        <v>0</v>
      </c>
      <c r="Y195" s="6">
        <v>0</v>
      </c>
      <c r="Z195" s="7">
        <v>0</v>
      </c>
      <c r="AA195" s="6">
        <v>0</v>
      </c>
      <c r="AB195" s="7">
        <v>0</v>
      </c>
      <c r="AD195" s="6">
        <v>9</v>
      </c>
      <c r="AE195" s="89">
        <v>1</v>
      </c>
      <c r="AF195" s="7">
        <v>436800</v>
      </c>
      <c r="AG195" s="89">
        <v>1</v>
      </c>
      <c r="AH195" s="6">
        <v>0</v>
      </c>
      <c r="AI195" s="7">
        <v>0</v>
      </c>
      <c r="AJ195" s="6">
        <v>0</v>
      </c>
      <c r="AK195" s="7">
        <v>0</v>
      </c>
      <c r="AM195" s="6">
        <v>9</v>
      </c>
      <c r="AN195" s="7">
        <v>436800</v>
      </c>
      <c r="AO195" s="6">
        <v>0</v>
      </c>
      <c r="AP195" s="7">
        <v>0</v>
      </c>
      <c r="AR195" s="6">
        <v>9</v>
      </c>
      <c r="AS195" s="7">
        <v>436800</v>
      </c>
      <c r="AU195" s="50">
        <f t="shared" si="6"/>
        <v>193</v>
      </c>
      <c r="AV195" s="50">
        <f t="shared" si="7"/>
        <v>199</v>
      </c>
      <c r="AX195" s="50">
        <f t="shared" si="8"/>
        <v>177</v>
      </c>
    </row>
    <row r="196" spans="1:50" hidden="1" x14ac:dyDescent="0.3">
      <c r="A196" s="52"/>
      <c r="B196" s="11"/>
      <c r="C196" s="11" t="s">
        <v>223</v>
      </c>
      <c r="D196" s="11" t="s">
        <v>2</v>
      </c>
      <c r="E196" s="52">
        <v>8</v>
      </c>
      <c r="F196" s="11">
        <v>815</v>
      </c>
      <c r="G196" s="12">
        <v>50512055</v>
      </c>
      <c r="H196" s="11">
        <v>197</v>
      </c>
      <c r="I196" s="90">
        <v>0.19466403162055329</v>
      </c>
      <c r="J196" s="12">
        <v>3724867</v>
      </c>
      <c r="K196" s="11">
        <v>1012</v>
      </c>
      <c r="L196" s="12">
        <v>54236922</v>
      </c>
      <c r="M196" s="11">
        <v>87</v>
      </c>
      <c r="N196" s="12">
        <v>6406400</v>
      </c>
      <c r="O196" s="11">
        <v>4</v>
      </c>
      <c r="P196" s="12">
        <v>1822600</v>
      </c>
      <c r="Q196" s="11">
        <v>155</v>
      </c>
      <c r="R196" s="12">
        <v>27183890</v>
      </c>
      <c r="S196" s="11">
        <v>10</v>
      </c>
      <c r="T196" s="12">
        <v>102872600</v>
      </c>
      <c r="U196" s="11">
        <v>1</v>
      </c>
      <c r="V196" s="12">
        <v>145970</v>
      </c>
      <c r="W196" s="11">
        <v>5</v>
      </c>
      <c r="X196" s="12">
        <v>25863590</v>
      </c>
      <c r="Y196" s="11">
        <v>22</v>
      </c>
      <c r="Z196" s="12">
        <v>6370600</v>
      </c>
      <c r="AA196" s="11">
        <v>16</v>
      </c>
      <c r="AB196" s="12">
        <v>5215500</v>
      </c>
      <c r="AD196" s="11">
        <v>1103</v>
      </c>
      <c r="AE196" s="90">
        <v>0.84070121951219512</v>
      </c>
      <c r="AF196" s="12">
        <v>62465922</v>
      </c>
      <c r="AG196" s="90">
        <v>0.27145161376113042</v>
      </c>
      <c r="AH196" s="11">
        <v>165</v>
      </c>
      <c r="AI196" s="12">
        <v>130056490</v>
      </c>
      <c r="AJ196" s="11">
        <v>44</v>
      </c>
      <c r="AK196" s="12">
        <v>37595660</v>
      </c>
      <c r="AM196" s="11">
        <v>1099</v>
      </c>
      <c r="AN196" s="12">
        <v>60643322</v>
      </c>
      <c r="AO196" s="11">
        <v>213</v>
      </c>
      <c r="AP196" s="12">
        <v>169474750</v>
      </c>
      <c r="AR196" s="11">
        <v>1312</v>
      </c>
      <c r="AS196" s="12">
        <v>230118072</v>
      </c>
      <c r="AU196" s="91">
        <f t="shared" si="6"/>
        <v>23</v>
      </c>
      <c r="AV196" s="91">
        <f t="shared" si="7"/>
        <v>12</v>
      </c>
      <c r="AX196" s="91">
        <f t="shared" si="8"/>
        <v>41</v>
      </c>
    </row>
    <row r="197" spans="1:50" hidden="1" x14ac:dyDescent="0.3">
      <c r="A197" s="50">
        <v>540134</v>
      </c>
      <c r="B197" s="6" t="s">
        <v>229</v>
      </c>
      <c r="C197" s="6" t="s">
        <v>228</v>
      </c>
      <c r="D197" s="6" t="s">
        <v>46</v>
      </c>
      <c r="E197" s="50">
        <v>2</v>
      </c>
      <c r="F197" s="6">
        <v>58</v>
      </c>
      <c r="G197" s="7">
        <v>2303822</v>
      </c>
      <c r="H197" s="6">
        <v>48</v>
      </c>
      <c r="I197" s="89">
        <v>0.45283018867924529</v>
      </c>
      <c r="J197" s="7">
        <v>775380</v>
      </c>
      <c r="K197" s="6">
        <v>106</v>
      </c>
      <c r="L197" s="7">
        <v>3079202</v>
      </c>
      <c r="M197" s="6">
        <v>1</v>
      </c>
      <c r="N197" s="7">
        <v>30500</v>
      </c>
      <c r="O197" s="6">
        <v>1</v>
      </c>
      <c r="P197" s="7">
        <v>157200</v>
      </c>
      <c r="Q197" s="6">
        <v>16</v>
      </c>
      <c r="R197" s="7">
        <v>969175</v>
      </c>
      <c r="S197" s="6">
        <v>0</v>
      </c>
      <c r="T197" s="7">
        <v>0</v>
      </c>
      <c r="U197" s="6">
        <v>0</v>
      </c>
      <c r="V197" s="7">
        <v>0</v>
      </c>
      <c r="W197" s="6">
        <v>0</v>
      </c>
      <c r="X197" s="7">
        <v>0</v>
      </c>
      <c r="Y197" s="6">
        <v>2</v>
      </c>
      <c r="Z197" s="7">
        <v>2068347</v>
      </c>
      <c r="AA197" s="6">
        <v>5</v>
      </c>
      <c r="AB197" s="7">
        <v>905750</v>
      </c>
      <c r="AD197" s="6">
        <v>108</v>
      </c>
      <c r="AE197" s="89">
        <v>0.82442748091603058</v>
      </c>
      <c r="AF197" s="7">
        <v>3266902</v>
      </c>
      <c r="AG197" s="89">
        <v>0.4530961388726541</v>
      </c>
      <c r="AH197" s="6">
        <v>16</v>
      </c>
      <c r="AI197" s="7">
        <v>969175</v>
      </c>
      <c r="AJ197" s="6">
        <v>7</v>
      </c>
      <c r="AK197" s="7">
        <v>2974097</v>
      </c>
      <c r="AM197" s="6">
        <v>107</v>
      </c>
      <c r="AN197" s="7">
        <v>3109702</v>
      </c>
      <c r="AO197" s="6">
        <v>24</v>
      </c>
      <c r="AP197" s="7">
        <v>4100472</v>
      </c>
      <c r="AR197" s="6">
        <v>131</v>
      </c>
      <c r="AS197" s="7">
        <v>7210174</v>
      </c>
      <c r="AU197" s="50">
        <f t="shared" si="6"/>
        <v>56</v>
      </c>
      <c r="AV197" s="50">
        <f t="shared" si="7"/>
        <v>98</v>
      </c>
      <c r="AX197" s="50">
        <f t="shared" si="8"/>
        <v>18</v>
      </c>
    </row>
    <row r="198" spans="1:50" hidden="1" x14ac:dyDescent="0.3">
      <c r="A198" s="50">
        <v>540135</v>
      </c>
      <c r="B198" s="6" t="s">
        <v>230</v>
      </c>
      <c r="C198" s="6" t="s">
        <v>228</v>
      </c>
      <c r="D198" s="6" t="s">
        <v>46</v>
      </c>
      <c r="E198" s="50">
        <v>2</v>
      </c>
      <c r="F198" s="6">
        <v>31</v>
      </c>
      <c r="G198" s="7">
        <v>1302221</v>
      </c>
      <c r="H198" s="6">
        <v>15</v>
      </c>
      <c r="I198" s="89">
        <v>0.32608695652173908</v>
      </c>
      <c r="J198" s="7">
        <v>342600</v>
      </c>
      <c r="K198" s="6">
        <v>46</v>
      </c>
      <c r="L198" s="7">
        <v>1644821</v>
      </c>
      <c r="M198" s="6">
        <v>2</v>
      </c>
      <c r="N198" s="7">
        <v>140777</v>
      </c>
      <c r="O198" s="6">
        <v>4</v>
      </c>
      <c r="P198" s="7">
        <v>319620</v>
      </c>
      <c r="Q198" s="6">
        <v>23</v>
      </c>
      <c r="R198" s="7">
        <v>1909574</v>
      </c>
      <c r="S198" s="6">
        <v>0</v>
      </c>
      <c r="T198" s="7">
        <v>0</v>
      </c>
      <c r="U198" s="6">
        <v>0</v>
      </c>
      <c r="V198" s="7">
        <v>0</v>
      </c>
      <c r="W198" s="6">
        <v>0</v>
      </c>
      <c r="X198" s="7">
        <v>0</v>
      </c>
      <c r="Y198" s="6">
        <v>2</v>
      </c>
      <c r="Z198" s="7">
        <v>2581418</v>
      </c>
      <c r="AA198" s="6">
        <v>1</v>
      </c>
      <c r="AB198" s="7">
        <v>81000</v>
      </c>
      <c r="AD198" s="6">
        <v>52</v>
      </c>
      <c r="AE198" s="89">
        <v>0.66666666666666663</v>
      </c>
      <c r="AF198" s="7">
        <v>2105218</v>
      </c>
      <c r="AG198" s="89">
        <v>0.31528407823027882</v>
      </c>
      <c r="AH198" s="6">
        <v>23</v>
      </c>
      <c r="AI198" s="7">
        <v>1909574</v>
      </c>
      <c r="AJ198" s="6">
        <v>3</v>
      </c>
      <c r="AK198" s="7">
        <v>2662418</v>
      </c>
      <c r="AM198" s="6">
        <v>48</v>
      </c>
      <c r="AN198" s="7">
        <v>1785598</v>
      </c>
      <c r="AO198" s="6">
        <v>30</v>
      </c>
      <c r="AP198" s="7">
        <v>4891612</v>
      </c>
      <c r="AR198" s="6">
        <v>78</v>
      </c>
      <c r="AS198" s="7">
        <v>6677210</v>
      </c>
      <c r="AU198" s="50">
        <f t="shared" si="6"/>
        <v>89</v>
      </c>
      <c r="AV198" s="50">
        <f t="shared" si="7"/>
        <v>103</v>
      </c>
      <c r="AX198" s="50">
        <f t="shared" si="8"/>
        <v>42</v>
      </c>
    </row>
    <row r="199" spans="1:50" hidden="1" x14ac:dyDescent="0.3">
      <c r="A199" s="50">
        <v>540136</v>
      </c>
      <c r="B199" s="6" t="s">
        <v>231</v>
      </c>
      <c r="C199" s="6" t="s">
        <v>228</v>
      </c>
      <c r="D199" s="6" t="s">
        <v>46</v>
      </c>
      <c r="E199" s="50">
        <v>2</v>
      </c>
      <c r="F199" s="6">
        <v>48</v>
      </c>
      <c r="G199" s="7">
        <v>2400272</v>
      </c>
      <c r="H199" s="6">
        <v>18</v>
      </c>
      <c r="I199" s="89">
        <v>0.27272727272727271</v>
      </c>
      <c r="J199" s="7">
        <v>415230</v>
      </c>
      <c r="K199" s="6">
        <v>66</v>
      </c>
      <c r="L199" s="7">
        <v>2815502</v>
      </c>
      <c r="M199" s="6">
        <v>0</v>
      </c>
      <c r="N199" s="7">
        <v>0</v>
      </c>
      <c r="O199" s="6">
        <v>1</v>
      </c>
      <c r="P199" s="7">
        <v>52800</v>
      </c>
      <c r="Q199" s="6">
        <v>10</v>
      </c>
      <c r="R199" s="7">
        <v>852139</v>
      </c>
      <c r="S199" s="6">
        <v>0</v>
      </c>
      <c r="T199" s="7">
        <v>0</v>
      </c>
      <c r="U199" s="6">
        <v>0</v>
      </c>
      <c r="V199" s="7">
        <v>0</v>
      </c>
      <c r="W199" s="6">
        <v>0</v>
      </c>
      <c r="X199" s="7">
        <v>0</v>
      </c>
      <c r="Y199" s="6">
        <v>1</v>
      </c>
      <c r="Z199" s="95">
        <v>2750000</v>
      </c>
      <c r="AA199" s="6">
        <v>2</v>
      </c>
      <c r="AB199" s="7">
        <v>406470</v>
      </c>
      <c r="AD199" s="6">
        <v>67</v>
      </c>
      <c r="AE199" s="89">
        <v>0.83750000000000002</v>
      </c>
      <c r="AF199" s="7">
        <v>2868302</v>
      </c>
      <c r="AG199" s="96">
        <v>0.70623323088120404</v>
      </c>
      <c r="AH199" s="6">
        <v>10</v>
      </c>
      <c r="AI199" s="7">
        <v>852139</v>
      </c>
      <c r="AJ199" s="6">
        <v>3</v>
      </c>
      <c r="AK199" s="7">
        <v>512278</v>
      </c>
      <c r="AM199" s="6">
        <v>66</v>
      </c>
      <c r="AN199" s="7">
        <v>2815502</v>
      </c>
      <c r="AO199" s="6">
        <v>14</v>
      </c>
      <c r="AP199" s="95">
        <v>3156470</v>
      </c>
      <c r="AR199" s="6">
        <v>80</v>
      </c>
      <c r="AS199" s="95">
        <v>4061409</v>
      </c>
      <c r="AU199" s="50">
        <f t="shared" si="6"/>
        <v>86</v>
      </c>
      <c r="AV199" s="50">
        <f t="shared" si="7"/>
        <v>126</v>
      </c>
      <c r="AX199" s="50">
        <f t="shared" si="8"/>
        <v>58</v>
      </c>
    </row>
    <row r="200" spans="1:50" hidden="1" x14ac:dyDescent="0.3">
      <c r="A200" s="50">
        <v>545538</v>
      </c>
      <c r="B200" s="6" t="s">
        <v>233</v>
      </c>
      <c r="C200" s="6" t="s">
        <v>228</v>
      </c>
      <c r="D200" s="6" t="s">
        <v>46</v>
      </c>
      <c r="E200" s="50">
        <v>2</v>
      </c>
      <c r="F200" s="6">
        <v>26</v>
      </c>
      <c r="G200" s="7">
        <v>1165522</v>
      </c>
      <c r="H200" s="6">
        <v>19</v>
      </c>
      <c r="I200" s="89">
        <v>0.42222222222222222</v>
      </c>
      <c r="J200" s="7">
        <v>240630</v>
      </c>
      <c r="K200" s="6">
        <v>45</v>
      </c>
      <c r="L200" s="7">
        <v>1406152</v>
      </c>
      <c r="M200" s="6">
        <v>0</v>
      </c>
      <c r="N200" s="7">
        <v>0</v>
      </c>
      <c r="O200" s="6">
        <v>0</v>
      </c>
      <c r="P200" s="7">
        <v>0</v>
      </c>
      <c r="Q200" s="6">
        <v>2</v>
      </c>
      <c r="R200" s="7">
        <v>95000</v>
      </c>
      <c r="S200" s="6">
        <v>0</v>
      </c>
      <c r="T200" s="7">
        <v>0</v>
      </c>
      <c r="U200" s="6">
        <v>0</v>
      </c>
      <c r="V200" s="7">
        <v>0</v>
      </c>
      <c r="W200" s="6">
        <v>1</v>
      </c>
      <c r="X200" s="7">
        <v>6086941</v>
      </c>
      <c r="Y200" s="6">
        <v>2</v>
      </c>
      <c r="Z200" s="95">
        <v>6146500</v>
      </c>
      <c r="AA200" s="6">
        <v>1</v>
      </c>
      <c r="AB200" s="7">
        <v>6600</v>
      </c>
      <c r="AD200" s="6">
        <v>45</v>
      </c>
      <c r="AE200" s="89">
        <v>0.88235294117647056</v>
      </c>
      <c r="AF200" s="7">
        <v>1406152</v>
      </c>
      <c r="AG200" s="96">
        <v>0.17800345512171101</v>
      </c>
      <c r="AH200" s="6">
        <v>2</v>
      </c>
      <c r="AI200" s="7">
        <v>95000</v>
      </c>
      <c r="AJ200" s="6">
        <v>4</v>
      </c>
      <c r="AK200" s="7">
        <v>6398425</v>
      </c>
      <c r="AM200" s="6">
        <v>45</v>
      </c>
      <c r="AN200" s="7">
        <v>1406152</v>
      </c>
      <c r="AO200" s="6">
        <v>6</v>
      </c>
      <c r="AP200" s="95">
        <v>12240041</v>
      </c>
      <c r="AR200" s="6">
        <v>51</v>
      </c>
      <c r="AS200" s="95">
        <v>7899577</v>
      </c>
      <c r="AU200" s="50">
        <f t="shared" si="6"/>
        <v>114</v>
      </c>
      <c r="AV200" s="50">
        <f t="shared" si="7"/>
        <v>92</v>
      </c>
      <c r="AX200" s="50">
        <f t="shared" si="8"/>
        <v>23</v>
      </c>
    </row>
    <row r="201" spans="1:50" hidden="1" x14ac:dyDescent="0.3">
      <c r="A201" s="51">
        <v>540133</v>
      </c>
      <c r="B201" s="9" t="s">
        <v>227</v>
      </c>
      <c r="C201" s="9" t="s">
        <v>228</v>
      </c>
      <c r="D201" s="9" t="s">
        <v>44</v>
      </c>
      <c r="E201" s="51">
        <v>2</v>
      </c>
      <c r="F201" s="9">
        <v>1546</v>
      </c>
      <c r="G201" s="10">
        <v>57475682</v>
      </c>
      <c r="H201" s="9">
        <v>1617</v>
      </c>
      <c r="I201" s="88">
        <v>0.51122352197281062</v>
      </c>
      <c r="J201" s="10">
        <v>32228390</v>
      </c>
      <c r="K201" s="9">
        <v>3163</v>
      </c>
      <c r="L201" s="10">
        <v>89704072</v>
      </c>
      <c r="M201" s="9">
        <v>10</v>
      </c>
      <c r="N201" s="10">
        <v>953600</v>
      </c>
      <c r="O201" s="9">
        <v>16</v>
      </c>
      <c r="P201" s="10">
        <v>1894365</v>
      </c>
      <c r="Q201" s="9">
        <v>104</v>
      </c>
      <c r="R201" s="10">
        <v>9398979</v>
      </c>
      <c r="S201" s="9">
        <v>18</v>
      </c>
      <c r="T201" s="10">
        <v>4044810</v>
      </c>
      <c r="U201" s="9">
        <v>0</v>
      </c>
      <c r="V201" s="10">
        <v>0</v>
      </c>
      <c r="W201" s="9">
        <v>4</v>
      </c>
      <c r="X201" s="10">
        <v>37076542</v>
      </c>
      <c r="Y201" s="9">
        <v>15</v>
      </c>
      <c r="Z201" s="95">
        <v>15796295</v>
      </c>
      <c r="AA201" s="9">
        <v>62</v>
      </c>
      <c r="AB201" s="10">
        <v>7398411</v>
      </c>
      <c r="AD201" s="9">
        <v>3189</v>
      </c>
      <c r="AE201" s="88">
        <v>0.93987621573828473</v>
      </c>
      <c r="AF201" s="10">
        <v>92552037</v>
      </c>
      <c r="AG201" s="96">
        <v>0.59006141553019698</v>
      </c>
      <c r="AH201" s="9">
        <v>122</v>
      </c>
      <c r="AI201" s="10">
        <v>13443789</v>
      </c>
      <c r="AJ201" s="9">
        <v>81</v>
      </c>
      <c r="AK201" s="10">
        <v>50855706</v>
      </c>
      <c r="AM201" s="9">
        <v>3173</v>
      </c>
      <c r="AN201" s="10">
        <v>90657672</v>
      </c>
      <c r="AO201" s="9">
        <v>219</v>
      </c>
      <c r="AP201" s="95">
        <v>60271248</v>
      </c>
      <c r="AR201" s="9">
        <v>3393</v>
      </c>
      <c r="AS201" s="95">
        <v>156851532</v>
      </c>
      <c r="AU201" s="51">
        <f t="shared" si="6"/>
        <v>3</v>
      </c>
      <c r="AV201" s="51">
        <f t="shared" si="7"/>
        <v>10</v>
      </c>
      <c r="AX201" s="51">
        <f t="shared" si="8"/>
        <v>2</v>
      </c>
    </row>
    <row r="202" spans="1:50" hidden="1" x14ac:dyDescent="0.3">
      <c r="A202" s="50">
        <v>540138</v>
      </c>
      <c r="B202" s="6" t="s">
        <v>232</v>
      </c>
      <c r="C202" s="6" t="s">
        <v>228</v>
      </c>
      <c r="D202" s="6" t="s">
        <v>46</v>
      </c>
      <c r="E202" s="50">
        <v>2</v>
      </c>
      <c r="F202" s="6">
        <v>30</v>
      </c>
      <c r="G202" s="7">
        <v>1276023</v>
      </c>
      <c r="H202" s="6">
        <v>1</v>
      </c>
      <c r="I202" s="89">
        <v>3.2258064516129031E-2</v>
      </c>
      <c r="J202" s="7">
        <v>23600</v>
      </c>
      <c r="K202" s="6">
        <v>31</v>
      </c>
      <c r="L202" s="7">
        <v>1299623</v>
      </c>
      <c r="M202" s="6">
        <v>0</v>
      </c>
      <c r="N202" s="7">
        <v>0</v>
      </c>
      <c r="O202" s="6">
        <v>0</v>
      </c>
      <c r="P202" s="7">
        <v>0</v>
      </c>
      <c r="Q202" s="6">
        <v>5</v>
      </c>
      <c r="R202" s="95">
        <v>14295628</v>
      </c>
      <c r="S202" s="6">
        <v>0</v>
      </c>
      <c r="T202" s="7">
        <v>0</v>
      </c>
      <c r="U202" s="6">
        <v>0</v>
      </c>
      <c r="V202" s="7">
        <v>0</v>
      </c>
      <c r="W202" s="6">
        <v>0</v>
      </c>
      <c r="X202" s="7">
        <v>0</v>
      </c>
      <c r="Y202" s="6">
        <v>1</v>
      </c>
      <c r="Z202" s="95">
        <v>18214459</v>
      </c>
      <c r="AA202" s="6">
        <v>3</v>
      </c>
      <c r="AB202" s="7">
        <v>369000</v>
      </c>
      <c r="AD202" s="6">
        <v>31</v>
      </c>
      <c r="AE202" s="89">
        <v>0.77500000000000002</v>
      </c>
      <c r="AF202" s="7">
        <v>1299623</v>
      </c>
      <c r="AG202" s="222">
        <v>6.2653539674328851E-2</v>
      </c>
      <c r="AH202" s="6">
        <v>5</v>
      </c>
      <c r="AI202" s="95">
        <v>14295628</v>
      </c>
      <c r="AJ202" s="6">
        <v>4</v>
      </c>
      <c r="AK202" s="7">
        <v>5147759</v>
      </c>
      <c r="AM202" s="6">
        <v>31</v>
      </c>
      <c r="AN202" s="7">
        <v>1299623</v>
      </c>
      <c r="AO202" s="6">
        <v>9</v>
      </c>
      <c r="AP202" s="95">
        <v>19443387</v>
      </c>
      <c r="AR202" s="6">
        <v>40</v>
      </c>
      <c r="AS202" s="95">
        <v>20743010</v>
      </c>
      <c r="AU202" s="50">
        <f t="shared" si="6"/>
        <v>127</v>
      </c>
      <c r="AV202" s="50">
        <f t="shared" si="7"/>
        <v>49</v>
      </c>
      <c r="AX202" s="50">
        <f t="shared" si="8"/>
        <v>157</v>
      </c>
    </row>
    <row r="203" spans="1:50" hidden="1" x14ac:dyDescent="0.3">
      <c r="A203" s="52"/>
      <c r="B203" s="11"/>
      <c r="C203" s="11" t="s">
        <v>228</v>
      </c>
      <c r="D203" s="11" t="s">
        <v>2</v>
      </c>
      <c r="E203" s="52">
        <v>2</v>
      </c>
      <c r="F203" s="11">
        <v>1739</v>
      </c>
      <c r="G203" s="12">
        <v>65923542</v>
      </c>
      <c r="H203" s="11">
        <v>1718</v>
      </c>
      <c r="I203" s="90">
        <v>0.49696268440844671</v>
      </c>
      <c r="J203" s="12">
        <v>34025830</v>
      </c>
      <c r="K203" s="11">
        <v>3457</v>
      </c>
      <c r="L203" s="12">
        <v>99949372</v>
      </c>
      <c r="M203" s="11">
        <v>13</v>
      </c>
      <c r="N203" s="12">
        <v>1124877</v>
      </c>
      <c r="O203" s="11">
        <v>22</v>
      </c>
      <c r="P203" s="12">
        <v>2423985</v>
      </c>
      <c r="Q203" s="11">
        <v>160</v>
      </c>
      <c r="R203" s="97">
        <v>27520495</v>
      </c>
      <c r="S203" s="11">
        <v>18</v>
      </c>
      <c r="T203" s="12">
        <v>4044810</v>
      </c>
      <c r="U203" s="11">
        <v>0</v>
      </c>
      <c r="V203" s="12">
        <v>0</v>
      </c>
      <c r="W203" s="11">
        <v>5</v>
      </c>
      <c r="X203" s="12">
        <v>43163483</v>
      </c>
      <c r="Y203" s="11">
        <v>23</v>
      </c>
      <c r="Z203" s="97">
        <v>47557019</v>
      </c>
      <c r="AA203" s="11">
        <v>74</v>
      </c>
      <c r="AB203" s="12">
        <v>9167231</v>
      </c>
      <c r="AD203" s="11">
        <v>3492</v>
      </c>
      <c r="AE203" s="90">
        <v>0.92552345613570108</v>
      </c>
      <c r="AF203" s="12">
        <v>103498234</v>
      </c>
      <c r="AG203" s="98">
        <v>0.50830552494510906</v>
      </c>
      <c r="AH203" s="11">
        <v>178</v>
      </c>
      <c r="AI203" s="97">
        <v>31565305</v>
      </c>
      <c r="AJ203" s="11">
        <v>102</v>
      </c>
      <c r="AK203" s="12">
        <v>68550683</v>
      </c>
      <c r="AL203" s="223"/>
      <c r="AM203" s="11">
        <v>3470</v>
      </c>
      <c r="AN203" s="12">
        <v>101074249</v>
      </c>
      <c r="AO203" s="11">
        <v>302</v>
      </c>
      <c r="AP203" s="97">
        <v>104103230</v>
      </c>
      <c r="AR203" s="11">
        <v>3773</v>
      </c>
      <c r="AS203" s="97">
        <v>203614222</v>
      </c>
      <c r="AU203" s="91">
        <f t="shared" ref="AU203:AU266" si="9">IF(D203 = "SPLIT", "",COUNTIFS(D$11:D$350,D203,AR$11:AR$350,"&gt;"&amp;AR203)+1)</f>
        <v>4</v>
      </c>
      <c r="AV203" s="91">
        <f t="shared" ref="AV203:AV266" si="10">IF(D203 = "SPLIT", "",COUNTIFS(D$11:D$350,D203,AS$11:AS$350,"&gt;"&amp;AS203)+1)</f>
        <v>17</v>
      </c>
      <c r="AX203" s="91">
        <f t="shared" si="8"/>
        <v>2</v>
      </c>
    </row>
    <row r="204" spans="1:50" x14ac:dyDescent="0.3">
      <c r="A204" s="50">
        <v>540140</v>
      </c>
      <c r="B204" s="6" t="s">
        <v>236</v>
      </c>
      <c r="C204" s="6" t="s">
        <v>235</v>
      </c>
      <c r="D204" s="6" t="s">
        <v>46</v>
      </c>
      <c r="E204" s="50">
        <v>6</v>
      </c>
      <c r="F204" s="6">
        <v>5</v>
      </c>
      <c r="G204" s="7">
        <v>228100</v>
      </c>
      <c r="H204" s="6">
        <v>7</v>
      </c>
      <c r="I204" s="89">
        <v>0.58333333333333337</v>
      </c>
      <c r="J204" s="7">
        <v>186470</v>
      </c>
      <c r="K204" s="6">
        <v>12</v>
      </c>
      <c r="L204" s="7">
        <v>414570</v>
      </c>
      <c r="M204" s="6">
        <v>1</v>
      </c>
      <c r="N204" s="7">
        <v>68700</v>
      </c>
      <c r="O204" s="6">
        <v>0</v>
      </c>
      <c r="P204" s="7">
        <v>0</v>
      </c>
      <c r="Q204" s="6">
        <v>2</v>
      </c>
      <c r="R204" s="7">
        <v>186600</v>
      </c>
      <c r="S204" s="6">
        <v>0</v>
      </c>
      <c r="T204" s="7">
        <v>0</v>
      </c>
      <c r="U204" s="6">
        <v>0</v>
      </c>
      <c r="V204" s="7">
        <v>0</v>
      </c>
      <c r="W204" s="6">
        <v>0</v>
      </c>
      <c r="X204" s="7">
        <v>0</v>
      </c>
      <c r="Y204" s="6">
        <v>0</v>
      </c>
      <c r="Z204" s="7">
        <v>0</v>
      </c>
      <c r="AA204" s="6">
        <v>0</v>
      </c>
      <c r="AB204" s="7">
        <v>0</v>
      </c>
      <c r="AD204" s="6">
        <v>13</v>
      </c>
      <c r="AE204" s="89">
        <v>0.8666666666666667</v>
      </c>
      <c r="AF204" s="7">
        <v>483270</v>
      </c>
      <c r="AG204" s="89">
        <v>0.72143848806484845</v>
      </c>
      <c r="AH204" s="6">
        <v>2</v>
      </c>
      <c r="AI204" s="7">
        <v>186600</v>
      </c>
      <c r="AJ204" s="6">
        <v>0</v>
      </c>
      <c r="AK204" s="7">
        <v>0</v>
      </c>
      <c r="AM204" s="6">
        <v>13</v>
      </c>
      <c r="AN204" s="7">
        <v>483270</v>
      </c>
      <c r="AO204" s="6">
        <v>2</v>
      </c>
      <c r="AP204" s="7">
        <v>186600</v>
      </c>
      <c r="AR204" s="6">
        <v>15</v>
      </c>
      <c r="AS204" s="7">
        <v>669870</v>
      </c>
      <c r="AU204" s="50">
        <f t="shared" si="9"/>
        <v>186</v>
      </c>
      <c r="AV204" s="50">
        <f t="shared" si="10"/>
        <v>190</v>
      </c>
      <c r="AX204" s="50">
        <f t="shared" ref="AX204:AX267" si="11">IF(D204 = "SPLIT", "",COUNTIFS(D$11:D$350,D204,I$11:I$350,"&gt;"&amp;I204)+1)</f>
        <v>8</v>
      </c>
    </row>
    <row r="205" spans="1:50" x14ac:dyDescent="0.3">
      <c r="A205" s="50">
        <v>540272</v>
      </c>
      <c r="B205" s="6" t="s">
        <v>238</v>
      </c>
      <c r="C205" s="6" t="s">
        <v>235</v>
      </c>
      <c r="D205" s="6" t="s">
        <v>46</v>
      </c>
      <c r="E205" s="50">
        <v>6</v>
      </c>
      <c r="F205" s="6">
        <v>10</v>
      </c>
      <c r="G205" s="7">
        <v>394300</v>
      </c>
      <c r="H205" s="6">
        <v>5</v>
      </c>
      <c r="I205" s="89">
        <v>0.33333333333333331</v>
      </c>
      <c r="J205" s="7">
        <v>73650</v>
      </c>
      <c r="K205" s="6">
        <v>15</v>
      </c>
      <c r="L205" s="7">
        <v>467950</v>
      </c>
      <c r="M205" s="6">
        <v>5</v>
      </c>
      <c r="N205" s="7">
        <v>178540</v>
      </c>
      <c r="O205" s="6">
        <v>0</v>
      </c>
      <c r="P205" s="7">
        <v>0</v>
      </c>
      <c r="Q205" s="6">
        <v>9</v>
      </c>
      <c r="R205" s="7">
        <v>672900</v>
      </c>
      <c r="S205" s="6">
        <v>0</v>
      </c>
      <c r="T205" s="7">
        <v>0</v>
      </c>
      <c r="U205" s="6">
        <v>0</v>
      </c>
      <c r="V205" s="7">
        <v>0</v>
      </c>
      <c r="W205" s="6">
        <v>0</v>
      </c>
      <c r="X205" s="7">
        <v>0</v>
      </c>
      <c r="Y205" s="6">
        <v>0</v>
      </c>
      <c r="Z205" s="7">
        <v>0</v>
      </c>
      <c r="AA205" s="6">
        <v>0</v>
      </c>
      <c r="AB205" s="7">
        <v>0</v>
      </c>
      <c r="AD205" s="6">
        <v>20</v>
      </c>
      <c r="AE205" s="89">
        <v>0.68965517241379315</v>
      </c>
      <c r="AF205" s="7">
        <v>646490</v>
      </c>
      <c r="AG205" s="89">
        <v>0.48999158702127499</v>
      </c>
      <c r="AH205" s="6">
        <v>9</v>
      </c>
      <c r="AI205" s="7">
        <v>672900</v>
      </c>
      <c r="AJ205" s="6">
        <v>0</v>
      </c>
      <c r="AK205" s="7">
        <v>0</v>
      </c>
      <c r="AM205" s="6">
        <v>20</v>
      </c>
      <c r="AN205" s="7">
        <v>646490</v>
      </c>
      <c r="AO205" s="6">
        <v>9</v>
      </c>
      <c r="AP205" s="7">
        <v>672900</v>
      </c>
      <c r="AR205" s="6">
        <v>29</v>
      </c>
      <c r="AS205" s="7">
        <v>1319390</v>
      </c>
      <c r="AU205" s="50">
        <f t="shared" si="9"/>
        <v>150</v>
      </c>
      <c r="AV205" s="50">
        <f t="shared" si="10"/>
        <v>170</v>
      </c>
      <c r="AX205" s="50">
        <f t="shared" si="11"/>
        <v>37</v>
      </c>
    </row>
    <row r="206" spans="1:50" x14ac:dyDescent="0.3">
      <c r="A206" s="51">
        <v>540139</v>
      </c>
      <c r="B206" s="9" t="s">
        <v>234</v>
      </c>
      <c r="C206" s="9" t="s">
        <v>235</v>
      </c>
      <c r="D206" s="9" t="s">
        <v>44</v>
      </c>
      <c r="E206" s="51">
        <v>6</v>
      </c>
      <c r="F206" s="9">
        <v>563</v>
      </c>
      <c r="G206" s="10">
        <v>59548891</v>
      </c>
      <c r="H206" s="9">
        <v>242</v>
      </c>
      <c r="I206" s="88">
        <v>0.30062111801242242</v>
      </c>
      <c r="J206" s="10">
        <v>4990450</v>
      </c>
      <c r="K206" s="9">
        <v>805</v>
      </c>
      <c r="L206" s="10">
        <v>64539341</v>
      </c>
      <c r="M206" s="9">
        <v>67</v>
      </c>
      <c r="N206" s="10">
        <v>6472852</v>
      </c>
      <c r="O206" s="9">
        <v>7</v>
      </c>
      <c r="P206" s="10">
        <v>8062319</v>
      </c>
      <c r="Q206" s="9">
        <v>87</v>
      </c>
      <c r="R206" s="95">
        <v>829506602</v>
      </c>
      <c r="S206" s="9">
        <v>9</v>
      </c>
      <c r="T206" s="10">
        <v>6034370</v>
      </c>
      <c r="U206" s="9">
        <v>1</v>
      </c>
      <c r="V206" s="10">
        <v>66710</v>
      </c>
      <c r="W206" s="9">
        <v>2</v>
      </c>
      <c r="X206" s="10">
        <v>3050000</v>
      </c>
      <c r="Y206" s="9">
        <v>9</v>
      </c>
      <c r="Z206" s="10">
        <v>23712218</v>
      </c>
      <c r="AA206" s="9">
        <v>17</v>
      </c>
      <c r="AB206" s="10">
        <v>2759690</v>
      </c>
      <c r="AD206" s="9">
        <v>879</v>
      </c>
      <c r="AE206" s="88">
        <v>0.87549800796812749</v>
      </c>
      <c r="AF206" s="10">
        <v>79074512</v>
      </c>
      <c r="AG206" s="96">
        <v>8.3747265906286006E-2</v>
      </c>
      <c r="AH206" s="9">
        <v>96</v>
      </c>
      <c r="AI206" s="95">
        <v>835540972</v>
      </c>
      <c r="AJ206" s="9">
        <v>29</v>
      </c>
      <c r="AK206" s="10">
        <v>29588618</v>
      </c>
      <c r="AM206" s="9">
        <v>872</v>
      </c>
      <c r="AN206" s="10">
        <v>71012193</v>
      </c>
      <c r="AO206" s="9">
        <v>132</v>
      </c>
      <c r="AP206" s="95">
        <v>873191909</v>
      </c>
      <c r="AR206" s="9">
        <v>1004</v>
      </c>
      <c r="AS206" s="95">
        <v>944204102</v>
      </c>
      <c r="AU206" s="51">
        <f t="shared" si="9"/>
        <v>20</v>
      </c>
      <c r="AV206" s="51">
        <f t="shared" si="10"/>
        <v>1</v>
      </c>
      <c r="AX206" s="51">
        <f t="shared" si="11"/>
        <v>24</v>
      </c>
    </row>
    <row r="207" spans="1:50" x14ac:dyDescent="0.3">
      <c r="A207" s="50">
        <v>540141</v>
      </c>
      <c r="B207" s="6" t="s">
        <v>237</v>
      </c>
      <c r="C207" s="6" t="s">
        <v>235</v>
      </c>
      <c r="D207" s="6" t="s">
        <v>46</v>
      </c>
      <c r="E207" s="50">
        <v>6</v>
      </c>
      <c r="F207" s="6">
        <v>70</v>
      </c>
      <c r="G207" s="7">
        <v>6164000</v>
      </c>
      <c r="H207" s="6">
        <v>25</v>
      </c>
      <c r="I207" s="89">
        <v>0.26315789473684209</v>
      </c>
      <c r="J207" s="7">
        <v>390000</v>
      </c>
      <c r="K207" s="6">
        <v>95</v>
      </c>
      <c r="L207" s="7">
        <v>6554000</v>
      </c>
      <c r="M207" s="6">
        <v>17</v>
      </c>
      <c r="N207" s="7">
        <v>1882600</v>
      </c>
      <c r="O207" s="6">
        <v>0</v>
      </c>
      <c r="P207" s="7">
        <v>0</v>
      </c>
      <c r="Q207" s="6">
        <v>45</v>
      </c>
      <c r="R207" s="7">
        <v>19495860</v>
      </c>
      <c r="S207" s="6">
        <v>7</v>
      </c>
      <c r="T207" s="7">
        <v>2494500</v>
      </c>
      <c r="U207" s="6">
        <v>0</v>
      </c>
      <c r="V207" s="7">
        <v>0</v>
      </c>
      <c r="W207" s="6">
        <v>1</v>
      </c>
      <c r="X207" s="7">
        <v>10000000</v>
      </c>
      <c r="Y207" s="6">
        <v>3</v>
      </c>
      <c r="Z207" s="95">
        <v>64500000</v>
      </c>
      <c r="AA207" s="6">
        <v>2</v>
      </c>
      <c r="AB207" s="7">
        <v>1600000</v>
      </c>
      <c r="AD207" s="6">
        <v>112</v>
      </c>
      <c r="AE207" s="89">
        <v>0.6588235294117647</v>
      </c>
      <c r="AF207" s="7">
        <v>8436600</v>
      </c>
      <c r="AG207" s="96">
        <v>7.9196853078319293E-2</v>
      </c>
      <c r="AH207" s="6">
        <v>52</v>
      </c>
      <c r="AI207" s="7">
        <v>21990360</v>
      </c>
      <c r="AJ207" s="6">
        <v>6</v>
      </c>
      <c r="AK207" s="95">
        <v>76100000</v>
      </c>
      <c r="AM207" s="6">
        <v>112</v>
      </c>
      <c r="AN207" s="7">
        <v>8436600</v>
      </c>
      <c r="AO207" s="6">
        <v>58</v>
      </c>
      <c r="AP207" s="95">
        <v>98090360</v>
      </c>
      <c r="AR207" s="6">
        <v>170</v>
      </c>
      <c r="AS207" s="95">
        <v>106526960</v>
      </c>
      <c r="AU207" s="50">
        <f t="shared" si="9"/>
        <v>42</v>
      </c>
      <c r="AV207" s="50">
        <f t="shared" si="10"/>
        <v>8</v>
      </c>
      <c r="AX207" s="50">
        <f t="shared" si="11"/>
        <v>63</v>
      </c>
    </row>
    <row r="208" spans="1:50" x14ac:dyDescent="0.3">
      <c r="A208" s="50">
        <v>540273</v>
      </c>
      <c r="B208" s="6" t="s">
        <v>239</v>
      </c>
      <c r="C208" s="6" t="s">
        <v>235</v>
      </c>
      <c r="D208" s="6" t="s">
        <v>46</v>
      </c>
      <c r="E208" s="50">
        <v>6</v>
      </c>
      <c r="F208" s="6">
        <v>0</v>
      </c>
      <c r="G208" s="7">
        <v>0</v>
      </c>
      <c r="H208" s="6">
        <v>0</v>
      </c>
      <c r="I208" s="89">
        <v>0</v>
      </c>
      <c r="J208" s="7">
        <v>0</v>
      </c>
      <c r="K208" s="6">
        <v>0</v>
      </c>
      <c r="L208" s="7">
        <v>0</v>
      </c>
      <c r="M208" s="6">
        <v>14</v>
      </c>
      <c r="N208" s="7">
        <v>1588200</v>
      </c>
      <c r="O208" s="6">
        <v>0</v>
      </c>
      <c r="P208" s="7">
        <v>0</v>
      </c>
      <c r="Q208" s="6">
        <v>1</v>
      </c>
      <c r="R208" s="7">
        <v>106900</v>
      </c>
      <c r="S208" s="6">
        <v>1</v>
      </c>
      <c r="T208" s="7">
        <v>208600</v>
      </c>
      <c r="U208" s="6">
        <v>0</v>
      </c>
      <c r="V208" s="7">
        <v>0</v>
      </c>
      <c r="W208" s="6">
        <v>0</v>
      </c>
      <c r="X208" s="7">
        <v>0</v>
      </c>
      <c r="Y208" s="6">
        <v>1</v>
      </c>
      <c r="Z208" s="106">
        <v>102000000</v>
      </c>
      <c r="AA208" s="6">
        <v>0</v>
      </c>
      <c r="AB208" s="7">
        <v>0</v>
      </c>
      <c r="AD208" s="6">
        <v>14</v>
      </c>
      <c r="AE208" s="89">
        <v>0.82352941176470584</v>
      </c>
      <c r="AF208" s="7">
        <v>1588200</v>
      </c>
      <c r="AG208" s="96">
        <v>1.52853074529588E-2</v>
      </c>
      <c r="AH208" s="6">
        <v>2</v>
      </c>
      <c r="AI208" s="7">
        <v>315500</v>
      </c>
      <c r="AJ208" s="6">
        <v>1</v>
      </c>
      <c r="AK208" s="95">
        <v>102000000</v>
      </c>
      <c r="AM208" s="6">
        <v>14</v>
      </c>
      <c r="AN208" s="7">
        <v>1588200</v>
      </c>
      <c r="AO208" s="6">
        <v>3</v>
      </c>
      <c r="AP208" s="95">
        <v>102315500</v>
      </c>
      <c r="AR208" s="6">
        <v>17</v>
      </c>
      <c r="AS208" s="95">
        <v>103903700</v>
      </c>
      <c r="AU208" s="50">
        <f t="shared" si="9"/>
        <v>180</v>
      </c>
      <c r="AV208" s="50">
        <f t="shared" si="10"/>
        <v>9</v>
      </c>
      <c r="AX208" s="50">
        <f t="shared" si="11"/>
        <v>177</v>
      </c>
    </row>
    <row r="209" spans="1:50" x14ac:dyDescent="0.3">
      <c r="A209" s="50">
        <v>540274</v>
      </c>
      <c r="B209" s="6" t="s">
        <v>240</v>
      </c>
      <c r="C209" s="6" t="s">
        <v>235</v>
      </c>
      <c r="D209" s="6" t="s">
        <v>46</v>
      </c>
      <c r="E209" s="50">
        <v>6</v>
      </c>
      <c r="F209" s="6">
        <v>10</v>
      </c>
      <c r="G209" s="7">
        <v>820600</v>
      </c>
      <c r="H209" s="6">
        <v>9</v>
      </c>
      <c r="I209" s="89">
        <v>0.47368421052631582</v>
      </c>
      <c r="J209" s="7">
        <v>127210</v>
      </c>
      <c r="K209" s="6">
        <v>19</v>
      </c>
      <c r="L209" s="7">
        <v>947810</v>
      </c>
      <c r="M209" s="6">
        <v>3</v>
      </c>
      <c r="N209" s="7">
        <v>54800</v>
      </c>
      <c r="O209" s="6">
        <v>1</v>
      </c>
      <c r="P209" s="7">
        <v>115400</v>
      </c>
      <c r="Q209" s="6">
        <v>4</v>
      </c>
      <c r="R209" s="7">
        <v>943400</v>
      </c>
      <c r="S209" s="6">
        <v>2</v>
      </c>
      <c r="T209" s="7">
        <v>1108200</v>
      </c>
      <c r="U209" s="6">
        <v>0</v>
      </c>
      <c r="V209" s="7">
        <v>0</v>
      </c>
      <c r="W209" s="6">
        <v>0</v>
      </c>
      <c r="X209" s="7">
        <v>0</v>
      </c>
      <c r="Y209" s="6">
        <v>0</v>
      </c>
      <c r="Z209" s="7">
        <v>0</v>
      </c>
      <c r="AA209" s="6">
        <v>0</v>
      </c>
      <c r="AB209" s="7">
        <v>0</v>
      </c>
      <c r="AD209" s="6">
        <v>23</v>
      </c>
      <c r="AE209" s="89">
        <v>0.7931034482758621</v>
      </c>
      <c r="AF209" s="7">
        <v>1118010</v>
      </c>
      <c r="AG209" s="89">
        <v>0.35272793813749959</v>
      </c>
      <c r="AH209" s="6">
        <v>6</v>
      </c>
      <c r="AI209" s="7">
        <v>2051600</v>
      </c>
      <c r="AJ209" s="6">
        <v>0</v>
      </c>
      <c r="AK209" s="7">
        <v>0</v>
      </c>
      <c r="AM209" s="6">
        <v>22</v>
      </c>
      <c r="AN209" s="7">
        <v>1002610</v>
      </c>
      <c r="AO209" s="6">
        <v>7</v>
      </c>
      <c r="AP209" s="7">
        <v>2167000</v>
      </c>
      <c r="AR209" s="6">
        <v>29</v>
      </c>
      <c r="AS209" s="7">
        <v>3169610</v>
      </c>
      <c r="AU209" s="50">
        <f t="shared" si="9"/>
        <v>150</v>
      </c>
      <c r="AV209" s="50">
        <f t="shared" si="10"/>
        <v>137</v>
      </c>
      <c r="AX209" s="50">
        <f t="shared" si="11"/>
        <v>16</v>
      </c>
    </row>
    <row r="210" spans="1:50" x14ac:dyDescent="0.3">
      <c r="A210" s="52"/>
      <c r="B210" s="11"/>
      <c r="C210" s="11" t="s">
        <v>235</v>
      </c>
      <c r="D210" s="11" t="s">
        <v>2</v>
      </c>
      <c r="E210" s="52">
        <v>6</v>
      </c>
      <c r="F210" s="11">
        <v>658</v>
      </c>
      <c r="G210" s="12">
        <v>67155891</v>
      </c>
      <c r="H210" s="11">
        <v>288</v>
      </c>
      <c r="I210" s="90">
        <v>0.30443974630021142</v>
      </c>
      <c r="J210" s="12">
        <v>5767780</v>
      </c>
      <c r="K210" s="11">
        <v>946</v>
      </c>
      <c r="L210" s="12">
        <v>72923671</v>
      </c>
      <c r="M210" s="11">
        <v>107</v>
      </c>
      <c r="N210" s="12">
        <v>10245692</v>
      </c>
      <c r="O210" s="11">
        <v>8</v>
      </c>
      <c r="P210" s="12">
        <v>8177719</v>
      </c>
      <c r="Q210" s="11">
        <v>148</v>
      </c>
      <c r="R210" s="97">
        <v>850912262</v>
      </c>
      <c r="S210" s="11">
        <v>19</v>
      </c>
      <c r="T210" s="12">
        <v>9845670</v>
      </c>
      <c r="U210" s="11">
        <v>1</v>
      </c>
      <c r="V210" s="12">
        <v>66710</v>
      </c>
      <c r="W210" s="11">
        <v>3</v>
      </c>
      <c r="X210" s="12">
        <v>13050000</v>
      </c>
      <c r="Y210" s="11">
        <v>13</v>
      </c>
      <c r="Z210" s="97">
        <v>190212218</v>
      </c>
      <c r="AA210" s="11">
        <v>19</v>
      </c>
      <c r="AB210" s="12">
        <v>4359690</v>
      </c>
      <c r="AD210" s="11">
        <v>1061</v>
      </c>
      <c r="AE210" s="90">
        <v>0.83939873417721522</v>
      </c>
      <c r="AF210" s="12">
        <v>91347082</v>
      </c>
      <c r="AG210" s="101">
        <v>7.8761496424563898E-2</v>
      </c>
      <c r="AH210" s="11">
        <v>167</v>
      </c>
      <c r="AI210" s="97">
        <v>860757932</v>
      </c>
      <c r="AJ210" s="11">
        <v>36</v>
      </c>
      <c r="AK210" s="97">
        <v>207688618</v>
      </c>
      <c r="AM210" s="11">
        <v>1053</v>
      </c>
      <c r="AN210" s="12">
        <v>83169363</v>
      </c>
      <c r="AO210" s="11">
        <v>211</v>
      </c>
      <c r="AP210" s="97">
        <v>1076624269</v>
      </c>
      <c r="AR210" s="11">
        <v>1264</v>
      </c>
      <c r="AS210" s="97">
        <v>1159793632</v>
      </c>
      <c r="AU210" s="91">
        <f t="shared" si="9"/>
        <v>24</v>
      </c>
      <c r="AV210" s="91">
        <f t="shared" si="10"/>
        <v>2</v>
      </c>
      <c r="AX210" s="91">
        <f t="shared" si="11"/>
        <v>14</v>
      </c>
    </row>
    <row r="211" spans="1:50" hidden="1" x14ac:dyDescent="0.3">
      <c r="A211" s="50">
        <v>540041</v>
      </c>
      <c r="B211" s="6" t="s">
        <v>105</v>
      </c>
      <c r="C211" s="6" t="s">
        <v>242</v>
      </c>
      <c r="D211" s="6" t="s">
        <v>68</v>
      </c>
      <c r="E211" s="50">
        <v>1</v>
      </c>
      <c r="F211" s="6">
        <v>48</v>
      </c>
      <c r="G211" s="7">
        <v>2110400</v>
      </c>
      <c r="H211" s="6">
        <v>5</v>
      </c>
      <c r="I211" s="89">
        <v>9.4339622641509441E-2</v>
      </c>
      <c r="J211" s="7">
        <v>90760</v>
      </c>
      <c r="K211" s="6">
        <v>53</v>
      </c>
      <c r="L211" s="7">
        <v>2201160</v>
      </c>
      <c r="M211" s="6">
        <v>0</v>
      </c>
      <c r="N211" s="7">
        <v>0</v>
      </c>
      <c r="O211" s="6">
        <v>1</v>
      </c>
      <c r="P211" s="7">
        <v>182700</v>
      </c>
      <c r="Q211" s="6">
        <v>6</v>
      </c>
      <c r="R211" s="7">
        <v>392422</v>
      </c>
      <c r="S211" s="6">
        <v>1</v>
      </c>
      <c r="T211" s="7">
        <v>61400</v>
      </c>
      <c r="U211" s="6">
        <v>0</v>
      </c>
      <c r="V211" s="7">
        <v>0</v>
      </c>
      <c r="W211" s="6">
        <v>0</v>
      </c>
      <c r="X211" s="7">
        <v>0</v>
      </c>
      <c r="Y211" s="6">
        <v>2</v>
      </c>
      <c r="Z211" s="7">
        <v>221700</v>
      </c>
      <c r="AA211" s="6">
        <v>3</v>
      </c>
      <c r="AB211" s="7">
        <v>180260</v>
      </c>
      <c r="AD211" s="6">
        <v>54</v>
      </c>
      <c r="AE211" s="89">
        <v>0.81818181818181823</v>
      </c>
      <c r="AF211" s="7">
        <v>2383860</v>
      </c>
      <c r="AG211" s="89">
        <v>0.73584056509947704</v>
      </c>
      <c r="AH211" s="6">
        <v>7</v>
      </c>
      <c r="AI211" s="7">
        <v>453822</v>
      </c>
      <c r="AJ211" s="6">
        <v>5</v>
      </c>
      <c r="AK211" s="7">
        <v>401960</v>
      </c>
      <c r="AM211" s="6">
        <v>53</v>
      </c>
      <c r="AN211" s="7">
        <v>2201160</v>
      </c>
      <c r="AO211" s="6">
        <v>13</v>
      </c>
      <c r="AP211" s="7">
        <v>1038482</v>
      </c>
      <c r="AR211" s="6">
        <v>66</v>
      </c>
      <c r="AS211" s="7">
        <v>3239642</v>
      </c>
      <c r="AU211" s="50" t="str">
        <f t="shared" si="9"/>
        <v/>
      </c>
      <c r="AV211" s="50" t="str">
        <f t="shared" si="10"/>
        <v/>
      </c>
      <c r="AX211" s="50" t="str">
        <f t="shared" si="11"/>
        <v/>
      </c>
    </row>
    <row r="212" spans="1:50" hidden="1" x14ac:dyDescent="0.3">
      <c r="A212" s="51">
        <v>540278</v>
      </c>
      <c r="B212" s="9" t="s">
        <v>241</v>
      </c>
      <c r="C212" s="9" t="s">
        <v>242</v>
      </c>
      <c r="D212" s="9" t="s">
        <v>44</v>
      </c>
      <c r="E212" s="51">
        <v>1</v>
      </c>
      <c r="F212" s="9">
        <v>292</v>
      </c>
      <c r="G212" s="10">
        <v>15856359</v>
      </c>
      <c r="H212" s="9">
        <v>80</v>
      </c>
      <c r="I212" s="88">
        <v>0.21505376344086019</v>
      </c>
      <c r="J212" s="10">
        <v>1503014</v>
      </c>
      <c r="K212" s="9">
        <v>372</v>
      </c>
      <c r="L212" s="10">
        <v>17359373</v>
      </c>
      <c r="M212" s="9">
        <v>1</v>
      </c>
      <c r="N212" s="10">
        <v>163600</v>
      </c>
      <c r="O212" s="9">
        <v>0</v>
      </c>
      <c r="P212" s="10">
        <v>0</v>
      </c>
      <c r="Q212" s="9">
        <v>20</v>
      </c>
      <c r="R212" s="10">
        <v>1307981</v>
      </c>
      <c r="S212" s="9">
        <v>4</v>
      </c>
      <c r="T212" s="10">
        <v>786400</v>
      </c>
      <c r="U212" s="9">
        <v>1</v>
      </c>
      <c r="V212" s="10">
        <v>86800</v>
      </c>
      <c r="W212" s="9">
        <v>0</v>
      </c>
      <c r="X212" s="10">
        <v>0</v>
      </c>
      <c r="Y212" s="9">
        <v>4</v>
      </c>
      <c r="Z212" s="10">
        <v>1618740</v>
      </c>
      <c r="AA212" s="9">
        <v>11</v>
      </c>
      <c r="AB212" s="10">
        <v>1755132</v>
      </c>
      <c r="AD212" s="9">
        <v>373</v>
      </c>
      <c r="AE212" s="88">
        <v>0.90314769975786924</v>
      </c>
      <c r="AF212" s="10">
        <v>17522973</v>
      </c>
      <c r="AG212" s="96">
        <v>0.51497827025224308</v>
      </c>
      <c r="AH212" s="9">
        <v>24</v>
      </c>
      <c r="AI212" s="10">
        <v>2094381</v>
      </c>
      <c r="AJ212" s="9">
        <v>16</v>
      </c>
      <c r="AK212" s="95">
        <v>14409272</v>
      </c>
      <c r="AM212" s="9">
        <v>373</v>
      </c>
      <c r="AN212" s="10">
        <v>17522973</v>
      </c>
      <c r="AO212" s="9">
        <v>40</v>
      </c>
      <c r="AP212" s="95">
        <v>16503653</v>
      </c>
      <c r="AR212" s="9">
        <v>413</v>
      </c>
      <c r="AS212" s="95">
        <v>34026626</v>
      </c>
      <c r="AU212" s="51">
        <f t="shared" si="9"/>
        <v>45</v>
      </c>
      <c r="AV212" s="51">
        <f t="shared" si="10"/>
        <v>40</v>
      </c>
      <c r="AX212" s="51">
        <f t="shared" si="11"/>
        <v>48</v>
      </c>
    </row>
    <row r="213" spans="1:50" hidden="1" x14ac:dyDescent="0.3">
      <c r="A213" s="50">
        <v>540143</v>
      </c>
      <c r="B213" s="6" t="s">
        <v>243</v>
      </c>
      <c r="C213" s="6" t="s">
        <v>242</v>
      </c>
      <c r="D213" s="6" t="s">
        <v>46</v>
      </c>
      <c r="E213" s="50">
        <v>1</v>
      </c>
      <c r="F213" s="6">
        <v>17</v>
      </c>
      <c r="G213" s="7">
        <v>762033</v>
      </c>
      <c r="H213" s="6">
        <v>3</v>
      </c>
      <c r="I213" s="89">
        <v>0.15</v>
      </c>
      <c r="J213" s="7">
        <v>83370</v>
      </c>
      <c r="K213" s="6">
        <v>20</v>
      </c>
      <c r="L213" s="7">
        <v>845403</v>
      </c>
      <c r="M213" s="6">
        <v>0</v>
      </c>
      <c r="N213" s="7">
        <v>0</v>
      </c>
      <c r="O213" s="6">
        <v>0</v>
      </c>
      <c r="P213" s="7">
        <v>0</v>
      </c>
      <c r="Q213" s="6">
        <v>8</v>
      </c>
      <c r="R213" s="7">
        <v>392100</v>
      </c>
      <c r="S213" s="6">
        <v>1</v>
      </c>
      <c r="T213" s="7">
        <v>120400</v>
      </c>
      <c r="U213" s="6">
        <v>0</v>
      </c>
      <c r="V213" s="7">
        <v>0</v>
      </c>
      <c r="W213" s="6">
        <v>0</v>
      </c>
      <c r="X213" s="7">
        <v>0</v>
      </c>
      <c r="Y213" s="6">
        <v>0</v>
      </c>
      <c r="Z213" s="7">
        <v>0</v>
      </c>
      <c r="AA213" s="6">
        <v>2</v>
      </c>
      <c r="AB213" s="7">
        <v>609640</v>
      </c>
      <c r="AD213" s="6">
        <v>20</v>
      </c>
      <c r="AE213" s="89">
        <v>0.64516129032258063</v>
      </c>
      <c r="AF213" s="7">
        <v>845403</v>
      </c>
      <c r="AG213" s="89">
        <v>0.4296744721716374</v>
      </c>
      <c r="AH213" s="6">
        <v>9</v>
      </c>
      <c r="AI213" s="7">
        <v>512500</v>
      </c>
      <c r="AJ213" s="6">
        <v>2</v>
      </c>
      <c r="AK213" s="7">
        <v>609640</v>
      </c>
      <c r="AM213" s="6">
        <v>20</v>
      </c>
      <c r="AN213" s="7">
        <v>845403</v>
      </c>
      <c r="AO213" s="6">
        <v>11</v>
      </c>
      <c r="AP213" s="7">
        <v>1122140</v>
      </c>
      <c r="AR213" s="6">
        <v>31</v>
      </c>
      <c r="AS213" s="7">
        <v>1967543</v>
      </c>
      <c r="AU213" s="50">
        <f t="shared" si="9"/>
        <v>143</v>
      </c>
      <c r="AV213" s="50">
        <f t="shared" si="10"/>
        <v>156</v>
      </c>
      <c r="AX213" s="50">
        <f t="shared" si="11"/>
        <v>94</v>
      </c>
    </row>
    <row r="214" spans="1:50" hidden="1" x14ac:dyDescent="0.3">
      <c r="A214" s="52"/>
      <c r="B214" s="11"/>
      <c r="C214" s="11" t="s">
        <v>242</v>
      </c>
      <c r="D214" s="11" t="s">
        <v>2</v>
      </c>
      <c r="E214" s="52">
        <v>1</v>
      </c>
      <c r="F214" s="11">
        <v>357</v>
      </c>
      <c r="G214" s="12">
        <v>18728792</v>
      </c>
      <c r="H214" s="11">
        <v>88</v>
      </c>
      <c r="I214" s="90">
        <v>0.19775280898876399</v>
      </c>
      <c r="J214" s="12">
        <v>1677144</v>
      </c>
      <c r="K214" s="11">
        <v>445</v>
      </c>
      <c r="L214" s="12">
        <v>20405936</v>
      </c>
      <c r="M214" s="11">
        <v>1</v>
      </c>
      <c r="N214" s="12">
        <v>163600</v>
      </c>
      <c r="O214" s="11">
        <v>1</v>
      </c>
      <c r="P214" s="12">
        <v>182700</v>
      </c>
      <c r="Q214" s="11">
        <v>34</v>
      </c>
      <c r="R214" s="12">
        <v>2092503</v>
      </c>
      <c r="S214" s="11">
        <v>6</v>
      </c>
      <c r="T214" s="12">
        <v>968200</v>
      </c>
      <c r="U214" s="11">
        <v>1</v>
      </c>
      <c r="V214" s="12">
        <v>86800</v>
      </c>
      <c r="W214" s="11">
        <v>0</v>
      </c>
      <c r="X214" s="12">
        <v>0</v>
      </c>
      <c r="Y214" s="11">
        <v>6</v>
      </c>
      <c r="Z214" s="12">
        <v>1840440</v>
      </c>
      <c r="AA214" s="11">
        <v>16</v>
      </c>
      <c r="AB214" s="12">
        <v>2545032</v>
      </c>
      <c r="AD214" s="11">
        <v>447</v>
      </c>
      <c r="AE214" s="90">
        <v>0.87647058823529411</v>
      </c>
      <c r="AF214" s="12">
        <v>20752236</v>
      </c>
      <c r="AG214" s="90">
        <v>0.73367796337103508</v>
      </c>
      <c r="AH214" s="11">
        <v>40</v>
      </c>
      <c r="AI214" s="12">
        <v>3060703</v>
      </c>
      <c r="AJ214" s="11">
        <v>23</v>
      </c>
      <c r="AK214" s="97">
        <v>15420872</v>
      </c>
      <c r="AM214" s="11">
        <v>446</v>
      </c>
      <c r="AN214" s="12">
        <v>20569536</v>
      </c>
      <c r="AO214" s="11">
        <v>64</v>
      </c>
      <c r="AP214" s="97">
        <v>18664275</v>
      </c>
      <c r="AR214" s="11">
        <v>510</v>
      </c>
      <c r="AS214" s="97">
        <v>39233811</v>
      </c>
      <c r="AU214" s="91">
        <f t="shared" si="9"/>
        <v>50</v>
      </c>
      <c r="AV214" s="91">
        <f t="shared" si="10"/>
        <v>51</v>
      </c>
      <c r="AX214" s="91">
        <f t="shared" si="11"/>
        <v>40</v>
      </c>
    </row>
    <row r="215" spans="1:50" hidden="1" x14ac:dyDescent="0.3">
      <c r="A215" s="50">
        <v>540005</v>
      </c>
      <c r="B215" s="6" t="s">
        <v>246</v>
      </c>
      <c r="C215" s="6" t="s">
        <v>245</v>
      </c>
      <c r="D215" s="6" t="s">
        <v>46</v>
      </c>
      <c r="E215" s="50">
        <v>9</v>
      </c>
      <c r="F215" s="6">
        <v>52</v>
      </c>
      <c r="G215" s="7">
        <v>5542000</v>
      </c>
      <c r="H215" s="6">
        <v>3</v>
      </c>
      <c r="I215" s="89">
        <v>5.4545454545454543E-2</v>
      </c>
      <c r="J215" s="7">
        <v>53400</v>
      </c>
      <c r="K215" s="6">
        <v>55</v>
      </c>
      <c r="L215" s="7">
        <v>5595400</v>
      </c>
      <c r="M215" s="6">
        <v>8</v>
      </c>
      <c r="N215" s="7">
        <v>698600</v>
      </c>
      <c r="O215" s="6">
        <v>1</v>
      </c>
      <c r="P215" s="7">
        <v>931600</v>
      </c>
      <c r="Q215" s="6">
        <v>52</v>
      </c>
      <c r="R215" s="7">
        <v>11499100</v>
      </c>
      <c r="S215" s="6">
        <v>0</v>
      </c>
      <c r="T215" s="7">
        <v>0</v>
      </c>
      <c r="U215" s="6">
        <v>0</v>
      </c>
      <c r="V215" s="7">
        <v>0</v>
      </c>
      <c r="W215" s="6">
        <v>2</v>
      </c>
      <c r="X215" s="7">
        <v>1575300</v>
      </c>
      <c r="Y215" s="6">
        <v>3</v>
      </c>
      <c r="Z215" s="7">
        <v>11276200</v>
      </c>
      <c r="AA215" s="6">
        <v>8</v>
      </c>
      <c r="AB215" s="7">
        <v>3647700</v>
      </c>
      <c r="AD215" s="6">
        <v>64</v>
      </c>
      <c r="AE215" s="89">
        <v>0.49612403100775188</v>
      </c>
      <c r="AF215" s="7">
        <v>7225600</v>
      </c>
      <c r="AG215" s="89">
        <v>0.20513344632479649</v>
      </c>
      <c r="AH215" s="6">
        <v>52</v>
      </c>
      <c r="AI215" s="7">
        <v>11499100</v>
      </c>
      <c r="AJ215" s="6">
        <v>13</v>
      </c>
      <c r="AK215" s="7">
        <v>16499200</v>
      </c>
      <c r="AM215" s="6">
        <v>63</v>
      </c>
      <c r="AN215" s="7">
        <v>6294000</v>
      </c>
      <c r="AO215" s="6">
        <v>66</v>
      </c>
      <c r="AP215" s="7">
        <v>28929900</v>
      </c>
      <c r="AR215" s="6">
        <v>129</v>
      </c>
      <c r="AS215" s="7">
        <v>35223900</v>
      </c>
      <c r="AU215" s="50">
        <f t="shared" si="9"/>
        <v>60</v>
      </c>
      <c r="AV215" s="50">
        <f t="shared" si="10"/>
        <v>31</v>
      </c>
      <c r="AX215" s="50">
        <f t="shared" si="11"/>
        <v>148</v>
      </c>
    </row>
    <row r="216" spans="1:50" hidden="1" x14ac:dyDescent="0.3">
      <c r="A216" s="51">
        <v>540144</v>
      </c>
      <c r="B216" s="9" t="s">
        <v>244</v>
      </c>
      <c r="C216" s="9" t="s">
        <v>245</v>
      </c>
      <c r="D216" s="9" t="s">
        <v>44</v>
      </c>
      <c r="E216" s="51">
        <v>9</v>
      </c>
      <c r="F216" s="9">
        <v>367</v>
      </c>
      <c r="G216" s="10">
        <v>33781910</v>
      </c>
      <c r="H216" s="9">
        <v>66</v>
      </c>
      <c r="I216" s="88">
        <v>0.15242494226327941</v>
      </c>
      <c r="J216" s="10">
        <v>1211478</v>
      </c>
      <c r="K216" s="9">
        <v>433</v>
      </c>
      <c r="L216" s="10">
        <v>34993388</v>
      </c>
      <c r="M216" s="9">
        <v>5</v>
      </c>
      <c r="N216" s="10">
        <v>321100</v>
      </c>
      <c r="O216" s="9">
        <v>1</v>
      </c>
      <c r="P216" s="10">
        <v>32210</v>
      </c>
      <c r="Q216" s="9">
        <v>36</v>
      </c>
      <c r="R216" s="95">
        <v>11113000</v>
      </c>
      <c r="S216" s="9">
        <v>2</v>
      </c>
      <c r="T216" s="10">
        <v>3415000</v>
      </c>
      <c r="U216" s="9">
        <v>0</v>
      </c>
      <c r="V216" s="10">
        <v>0</v>
      </c>
      <c r="W216" s="9">
        <v>4</v>
      </c>
      <c r="X216" s="10">
        <v>23172610</v>
      </c>
      <c r="Y216" s="9">
        <v>3</v>
      </c>
      <c r="Z216" s="10">
        <v>213400</v>
      </c>
      <c r="AA216" s="9">
        <v>0</v>
      </c>
      <c r="AB216" s="10">
        <v>0</v>
      </c>
      <c r="AD216" s="9">
        <v>439</v>
      </c>
      <c r="AE216" s="88">
        <v>0.90702479338842978</v>
      </c>
      <c r="AF216" s="10">
        <v>35346698</v>
      </c>
      <c r="AG216" s="96">
        <v>0.48247824741196876</v>
      </c>
      <c r="AH216" s="9">
        <v>38</v>
      </c>
      <c r="AI216" s="95">
        <v>14528000</v>
      </c>
      <c r="AJ216" s="9">
        <v>7</v>
      </c>
      <c r="AK216" s="10">
        <v>23386010</v>
      </c>
      <c r="AM216" s="9">
        <v>438</v>
      </c>
      <c r="AN216" s="10">
        <v>35314488</v>
      </c>
      <c r="AO216" s="9">
        <v>46</v>
      </c>
      <c r="AP216" s="95">
        <v>37946220</v>
      </c>
      <c r="AR216" s="9">
        <v>484</v>
      </c>
      <c r="AS216" s="95">
        <v>73260708</v>
      </c>
      <c r="AU216" s="51">
        <f t="shared" si="9"/>
        <v>41</v>
      </c>
      <c r="AV216" s="51">
        <f t="shared" si="10"/>
        <v>21</v>
      </c>
      <c r="AX216" s="51">
        <f t="shared" si="11"/>
        <v>55</v>
      </c>
    </row>
    <row r="217" spans="1:50" hidden="1" x14ac:dyDescent="0.3">
      <c r="A217" s="50">
        <v>540252</v>
      </c>
      <c r="B217" s="6" t="s">
        <v>247</v>
      </c>
      <c r="C217" s="6" t="s">
        <v>245</v>
      </c>
      <c r="D217" s="6" t="s">
        <v>46</v>
      </c>
      <c r="E217" s="50">
        <v>9</v>
      </c>
      <c r="F217" s="6">
        <v>12</v>
      </c>
      <c r="G217" s="7">
        <v>805700</v>
      </c>
      <c r="H217" s="6">
        <v>0</v>
      </c>
      <c r="I217" s="89">
        <v>0</v>
      </c>
      <c r="J217" s="7">
        <v>0</v>
      </c>
      <c r="K217" s="6">
        <v>12</v>
      </c>
      <c r="L217" s="7">
        <v>805700</v>
      </c>
      <c r="M217" s="6">
        <v>4</v>
      </c>
      <c r="N217" s="7">
        <v>327400</v>
      </c>
      <c r="O217" s="6">
        <v>0</v>
      </c>
      <c r="P217" s="7">
        <v>0</v>
      </c>
      <c r="Q217" s="6">
        <v>12</v>
      </c>
      <c r="R217" s="7">
        <v>1451800</v>
      </c>
      <c r="S217" s="6">
        <v>1</v>
      </c>
      <c r="T217" s="7">
        <v>55500</v>
      </c>
      <c r="U217" s="6">
        <v>0</v>
      </c>
      <c r="V217" s="7">
        <v>0</v>
      </c>
      <c r="W217" s="6">
        <v>0</v>
      </c>
      <c r="X217" s="7">
        <v>0</v>
      </c>
      <c r="Y217" s="6">
        <v>0</v>
      </c>
      <c r="Z217" s="7">
        <v>0</v>
      </c>
      <c r="AA217" s="6">
        <v>1</v>
      </c>
      <c r="AB217" s="7">
        <v>130000</v>
      </c>
      <c r="AD217" s="6">
        <v>16</v>
      </c>
      <c r="AE217" s="89">
        <v>0.53333333333333333</v>
      </c>
      <c r="AF217" s="7">
        <v>1133100</v>
      </c>
      <c r="AG217" s="89">
        <v>0.40900231013572053</v>
      </c>
      <c r="AH217" s="6">
        <v>13</v>
      </c>
      <c r="AI217" s="7">
        <v>1507300</v>
      </c>
      <c r="AJ217" s="6">
        <v>1</v>
      </c>
      <c r="AK217" s="7">
        <v>130000</v>
      </c>
      <c r="AM217" s="6">
        <v>16</v>
      </c>
      <c r="AN217" s="7">
        <v>1133100</v>
      </c>
      <c r="AO217" s="6">
        <v>14</v>
      </c>
      <c r="AP217" s="7">
        <v>1637300</v>
      </c>
      <c r="AR217" s="6">
        <v>30</v>
      </c>
      <c r="AS217" s="7">
        <v>2770400</v>
      </c>
      <c r="AU217" s="50">
        <f t="shared" si="9"/>
        <v>146</v>
      </c>
      <c r="AV217" s="50">
        <f t="shared" si="10"/>
        <v>141</v>
      </c>
      <c r="AX217" s="50">
        <f t="shared" si="11"/>
        <v>177</v>
      </c>
    </row>
    <row r="218" spans="1:50" hidden="1" x14ac:dyDescent="0.3">
      <c r="A218" s="52"/>
      <c r="B218" s="11"/>
      <c r="C218" s="11" t="s">
        <v>245</v>
      </c>
      <c r="D218" s="11" t="s">
        <v>2</v>
      </c>
      <c r="E218" s="52">
        <v>9</v>
      </c>
      <c r="F218" s="11">
        <v>431</v>
      </c>
      <c r="G218" s="12">
        <v>40129610</v>
      </c>
      <c r="H218" s="11">
        <v>69</v>
      </c>
      <c r="I218" s="90">
        <v>0.13800000000000001</v>
      </c>
      <c r="J218" s="12">
        <v>1264878</v>
      </c>
      <c r="K218" s="11">
        <v>500</v>
      </c>
      <c r="L218" s="12">
        <v>41394488</v>
      </c>
      <c r="M218" s="11">
        <v>17</v>
      </c>
      <c r="N218" s="12">
        <v>1347100</v>
      </c>
      <c r="O218" s="11">
        <v>2</v>
      </c>
      <c r="P218" s="12">
        <v>963810</v>
      </c>
      <c r="Q218" s="11">
        <v>100</v>
      </c>
      <c r="R218" s="97">
        <v>24063900</v>
      </c>
      <c r="S218" s="11">
        <v>3</v>
      </c>
      <c r="T218" s="12">
        <v>3470500</v>
      </c>
      <c r="U218" s="11">
        <v>0</v>
      </c>
      <c r="V218" s="12">
        <v>0</v>
      </c>
      <c r="W218" s="11">
        <v>6</v>
      </c>
      <c r="X218" s="12">
        <v>24747910</v>
      </c>
      <c r="Y218" s="11">
        <v>6</v>
      </c>
      <c r="Z218" s="12">
        <v>11489600</v>
      </c>
      <c r="AA218" s="11">
        <v>9</v>
      </c>
      <c r="AB218" s="12">
        <v>3777700</v>
      </c>
      <c r="AD218" s="11">
        <v>519</v>
      </c>
      <c r="AE218" s="90">
        <v>0.80715396578538101</v>
      </c>
      <c r="AF218" s="12">
        <v>43705398</v>
      </c>
      <c r="AG218" s="101">
        <v>0.39283982614068036</v>
      </c>
      <c r="AH218" s="11">
        <v>103</v>
      </c>
      <c r="AI218" s="97">
        <v>27534400</v>
      </c>
      <c r="AJ218" s="11">
        <v>21</v>
      </c>
      <c r="AK218" s="12">
        <v>40015210</v>
      </c>
      <c r="AM218" s="11">
        <v>517</v>
      </c>
      <c r="AN218" s="12">
        <v>42741588</v>
      </c>
      <c r="AO218" s="11">
        <v>126</v>
      </c>
      <c r="AP218" s="97">
        <v>68513420</v>
      </c>
      <c r="AR218" s="11">
        <v>643</v>
      </c>
      <c r="AS218" s="97">
        <v>111255008</v>
      </c>
      <c r="AU218" s="91">
        <f t="shared" si="9"/>
        <v>44</v>
      </c>
      <c r="AV218" s="91">
        <f t="shared" si="10"/>
        <v>28</v>
      </c>
      <c r="AX218" s="91">
        <f t="shared" si="11"/>
        <v>52</v>
      </c>
    </row>
    <row r="219" spans="1:50" hidden="1" x14ac:dyDescent="0.3">
      <c r="A219" s="51">
        <v>540146</v>
      </c>
      <c r="B219" s="9" t="s">
        <v>248</v>
      </c>
      <c r="C219" s="9" t="s">
        <v>249</v>
      </c>
      <c r="D219" s="9" t="s">
        <v>44</v>
      </c>
      <c r="E219" s="51">
        <v>4</v>
      </c>
      <c r="F219" s="9">
        <v>455</v>
      </c>
      <c r="G219" s="10">
        <v>17833100</v>
      </c>
      <c r="H219" s="9">
        <v>165</v>
      </c>
      <c r="I219" s="88">
        <v>0.2661290322580645</v>
      </c>
      <c r="J219" s="10">
        <v>2938620</v>
      </c>
      <c r="K219" s="9">
        <v>620</v>
      </c>
      <c r="L219" s="10">
        <v>20771720</v>
      </c>
      <c r="M219" s="9">
        <v>2</v>
      </c>
      <c r="N219" s="10">
        <v>16600</v>
      </c>
      <c r="O219" s="9">
        <v>2</v>
      </c>
      <c r="P219" s="10">
        <v>272000</v>
      </c>
      <c r="Q219" s="9">
        <v>34</v>
      </c>
      <c r="R219" s="10">
        <v>3532260</v>
      </c>
      <c r="S219" s="9">
        <v>8</v>
      </c>
      <c r="T219" s="10">
        <v>3113604</v>
      </c>
      <c r="U219" s="9">
        <v>0</v>
      </c>
      <c r="V219" s="10">
        <v>0</v>
      </c>
      <c r="W219" s="9">
        <v>0</v>
      </c>
      <c r="X219" s="10">
        <v>0</v>
      </c>
      <c r="Y219" s="9">
        <v>4</v>
      </c>
      <c r="Z219" s="10">
        <v>725070</v>
      </c>
      <c r="AA219" s="9">
        <v>22</v>
      </c>
      <c r="AB219" s="10">
        <v>2505011</v>
      </c>
      <c r="AD219" s="9">
        <v>624</v>
      </c>
      <c r="AE219" s="88">
        <v>0.90173410404624277</v>
      </c>
      <c r="AF219" s="10">
        <v>21060320</v>
      </c>
      <c r="AG219" s="88">
        <v>0.68076479174198956</v>
      </c>
      <c r="AH219" s="9">
        <v>42</v>
      </c>
      <c r="AI219" s="10">
        <v>6645864</v>
      </c>
      <c r="AJ219" s="9">
        <v>26</v>
      </c>
      <c r="AK219" s="10">
        <v>3230081</v>
      </c>
      <c r="AM219" s="9">
        <v>622</v>
      </c>
      <c r="AN219" s="10">
        <v>20788320</v>
      </c>
      <c r="AO219" s="9">
        <v>70</v>
      </c>
      <c r="AP219" s="10">
        <v>10147945</v>
      </c>
      <c r="AR219" s="9">
        <v>692</v>
      </c>
      <c r="AS219" s="10">
        <v>30936265</v>
      </c>
      <c r="AU219" s="51">
        <f t="shared" si="9"/>
        <v>32</v>
      </c>
      <c r="AV219" s="51">
        <f t="shared" si="10"/>
        <v>43</v>
      </c>
      <c r="AX219" s="51">
        <f t="shared" si="11"/>
        <v>34</v>
      </c>
    </row>
    <row r="220" spans="1:50" hidden="1" x14ac:dyDescent="0.3">
      <c r="A220" s="50">
        <v>540147</v>
      </c>
      <c r="B220" s="6" t="s">
        <v>250</v>
      </c>
      <c r="C220" s="6" t="s">
        <v>249</v>
      </c>
      <c r="D220" s="6" t="s">
        <v>46</v>
      </c>
      <c r="E220" s="50">
        <v>4</v>
      </c>
      <c r="F220" s="6">
        <v>217</v>
      </c>
      <c r="G220" s="7">
        <v>6725470</v>
      </c>
      <c r="H220" s="6">
        <v>42</v>
      </c>
      <c r="I220" s="89">
        <v>0.1621621621621622</v>
      </c>
      <c r="J220" s="7">
        <v>630280</v>
      </c>
      <c r="K220" s="6">
        <v>259</v>
      </c>
      <c r="L220" s="7">
        <v>7355750</v>
      </c>
      <c r="M220" s="6">
        <v>5</v>
      </c>
      <c r="N220" s="7">
        <v>144600</v>
      </c>
      <c r="O220" s="6">
        <v>1</v>
      </c>
      <c r="P220" s="7">
        <v>17300</v>
      </c>
      <c r="Q220" s="6">
        <v>43</v>
      </c>
      <c r="R220" s="7">
        <v>1278770</v>
      </c>
      <c r="S220" s="6">
        <v>4</v>
      </c>
      <c r="T220" s="7">
        <v>120700</v>
      </c>
      <c r="U220" s="6">
        <v>0</v>
      </c>
      <c r="V220" s="7">
        <v>0</v>
      </c>
      <c r="W220" s="6">
        <v>3</v>
      </c>
      <c r="X220" s="7">
        <v>713830</v>
      </c>
      <c r="Y220" s="6">
        <v>6</v>
      </c>
      <c r="Z220" s="7">
        <v>2655400</v>
      </c>
      <c r="AA220" s="6">
        <v>8</v>
      </c>
      <c r="AB220" s="7">
        <v>434780</v>
      </c>
      <c r="AD220" s="6">
        <v>265</v>
      </c>
      <c r="AE220" s="89">
        <v>0.80547112462006076</v>
      </c>
      <c r="AF220" s="7">
        <v>7517650</v>
      </c>
      <c r="AG220" s="104">
        <v>0.55796173427449502</v>
      </c>
      <c r="AH220" s="6">
        <v>47</v>
      </c>
      <c r="AI220" s="7">
        <v>1399470</v>
      </c>
      <c r="AJ220" s="6">
        <v>17</v>
      </c>
      <c r="AK220" s="95">
        <v>4556295</v>
      </c>
      <c r="AM220" s="6">
        <v>264</v>
      </c>
      <c r="AN220" s="7">
        <v>7500350</v>
      </c>
      <c r="AO220" s="6">
        <v>65</v>
      </c>
      <c r="AP220" s="103">
        <v>5955765</v>
      </c>
      <c r="AR220" s="6">
        <v>329</v>
      </c>
      <c r="AS220" s="95">
        <v>13473415</v>
      </c>
      <c r="AU220" s="50">
        <f t="shared" si="9"/>
        <v>21</v>
      </c>
      <c r="AV220" s="50">
        <f t="shared" si="10"/>
        <v>63</v>
      </c>
      <c r="AX220" s="50">
        <f t="shared" si="11"/>
        <v>91</v>
      </c>
    </row>
    <row r="221" spans="1:50" hidden="1" x14ac:dyDescent="0.3">
      <c r="A221" s="50">
        <v>540148</v>
      </c>
      <c r="B221" s="6" t="s">
        <v>251</v>
      </c>
      <c r="C221" s="6" t="s">
        <v>249</v>
      </c>
      <c r="D221" s="6" t="s">
        <v>46</v>
      </c>
      <c r="E221" s="50">
        <v>4</v>
      </c>
      <c r="F221" s="6">
        <v>19</v>
      </c>
      <c r="G221" s="7">
        <v>1422800</v>
      </c>
      <c r="H221" s="6">
        <v>3</v>
      </c>
      <c r="I221" s="89">
        <v>0.13636363636363641</v>
      </c>
      <c r="J221" s="7">
        <v>55140</v>
      </c>
      <c r="K221" s="6">
        <v>22</v>
      </c>
      <c r="L221" s="7">
        <v>1477940</v>
      </c>
      <c r="M221" s="6">
        <v>1</v>
      </c>
      <c r="N221" s="7">
        <v>18800</v>
      </c>
      <c r="O221" s="6">
        <v>0</v>
      </c>
      <c r="P221" s="7">
        <v>0</v>
      </c>
      <c r="Q221" s="6">
        <v>11</v>
      </c>
      <c r="R221" s="7">
        <v>1657200</v>
      </c>
      <c r="S221" s="6">
        <v>0</v>
      </c>
      <c r="T221" s="7">
        <v>0</v>
      </c>
      <c r="U221" s="6">
        <v>0</v>
      </c>
      <c r="V221" s="7">
        <v>0</v>
      </c>
      <c r="W221" s="6">
        <v>0</v>
      </c>
      <c r="X221" s="7">
        <v>0</v>
      </c>
      <c r="Y221" s="99">
        <v>1</v>
      </c>
      <c r="Z221" s="95">
        <v>10000000</v>
      </c>
      <c r="AA221" s="6">
        <v>1</v>
      </c>
      <c r="AB221" s="7">
        <v>108700</v>
      </c>
      <c r="AD221" s="6">
        <v>23</v>
      </c>
      <c r="AE221" s="104">
        <v>0.63888888888888895</v>
      </c>
      <c r="AF221" s="7">
        <v>1496740</v>
      </c>
      <c r="AG221" s="104">
        <v>0.112853851118631</v>
      </c>
      <c r="AH221" s="6">
        <v>11</v>
      </c>
      <c r="AI221" s="7">
        <v>1657200</v>
      </c>
      <c r="AJ221" s="99">
        <v>2</v>
      </c>
      <c r="AK221" s="95">
        <v>10108700</v>
      </c>
      <c r="AM221" s="6">
        <v>23</v>
      </c>
      <c r="AN221" s="7">
        <v>1496740</v>
      </c>
      <c r="AO221" s="6">
        <v>12</v>
      </c>
      <c r="AP221" s="103">
        <v>11765900</v>
      </c>
      <c r="AR221" s="6">
        <v>35</v>
      </c>
      <c r="AS221" s="95">
        <v>13262640</v>
      </c>
      <c r="AU221" s="50">
        <f t="shared" si="9"/>
        <v>136</v>
      </c>
      <c r="AV221" s="50">
        <f t="shared" si="10"/>
        <v>64</v>
      </c>
      <c r="AX221" s="50">
        <f t="shared" si="11"/>
        <v>101</v>
      </c>
    </row>
    <row r="222" spans="1:50" hidden="1" x14ac:dyDescent="0.3">
      <c r="A222" s="52"/>
      <c r="B222" s="11"/>
      <c r="C222" s="11" t="s">
        <v>249</v>
      </c>
      <c r="D222" s="11" t="s">
        <v>2</v>
      </c>
      <c r="E222" s="52">
        <v>4</v>
      </c>
      <c r="F222" s="11">
        <v>691</v>
      </c>
      <c r="G222" s="12">
        <v>25981370</v>
      </c>
      <c r="H222" s="11">
        <v>210</v>
      </c>
      <c r="I222" s="90">
        <v>0.2330743618201998</v>
      </c>
      <c r="J222" s="12">
        <v>3624040</v>
      </c>
      <c r="K222" s="11">
        <v>901</v>
      </c>
      <c r="L222" s="12">
        <v>29605410</v>
      </c>
      <c r="M222" s="11">
        <v>8</v>
      </c>
      <c r="N222" s="12">
        <v>180000</v>
      </c>
      <c r="O222" s="11">
        <v>3</v>
      </c>
      <c r="P222" s="12">
        <v>289300</v>
      </c>
      <c r="Q222" s="11">
        <v>88</v>
      </c>
      <c r="R222" s="12">
        <v>6468230</v>
      </c>
      <c r="S222" s="11">
        <v>12</v>
      </c>
      <c r="T222" s="12">
        <v>3234304</v>
      </c>
      <c r="U222" s="11">
        <v>0</v>
      </c>
      <c r="V222" s="12">
        <v>0</v>
      </c>
      <c r="W222" s="11">
        <v>3</v>
      </c>
      <c r="X222" s="12">
        <v>713830</v>
      </c>
      <c r="Y222" s="100">
        <v>11</v>
      </c>
      <c r="Z222" s="97">
        <v>13380470</v>
      </c>
      <c r="AA222" s="11">
        <v>31</v>
      </c>
      <c r="AB222" s="12">
        <v>3048491</v>
      </c>
      <c r="AD222" s="11">
        <v>912</v>
      </c>
      <c r="AE222" s="101">
        <v>0.86281929990539297</v>
      </c>
      <c r="AF222" s="12">
        <v>30074710</v>
      </c>
      <c r="AG222" s="101">
        <v>0.52147564030716986</v>
      </c>
      <c r="AH222" s="11">
        <v>100</v>
      </c>
      <c r="AI222" s="12">
        <v>9702534</v>
      </c>
      <c r="AJ222" s="100">
        <v>45</v>
      </c>
      <c r="AK222" s="97">
        <v>17895076</v>
      </c>
      <c r="AM222" s="11">
        <v>909</v>
      </c>
      <c r="AN222" s="12">
        <v>29785410</v>
      </c>
      <c r="AO222" s="11">
        <v>147</v>
      </c>
      <c r="AP222" s="97">
        <v>27869610</v>
      </c>
      <c r="AR222" s="11">
        <v>1056</v>
      </c>
      <c r="AS222" s="97">
        <v>57672320</v>
      </c>
      <c r="AU222" s="91">
        <f t="shared" si="9"/>
        <v>31</v>
      </c>
      <c r="AV222" s="91">
        <f t="shared" si="10"/>
        <v>41</v>
      </c>
      <c r="AX222" s="91">
        <f t="shared" si="11"/>
        <v>34</v>
      </c>
    </row>
    <row r="223" spans="1:50" hidden="1" x14ac:dyDescent="0.3">
      <c r="A223" s="51">
        <v>540149</v>
      </c>
      <c r="B223" s="9" t="s">
        <v>252</v>
      </c>
      <c r="C223" s="9" t="s">
        <v>253</v>
      </c>
      <c r="D223" s="9" t="s">
        <v>44</v>
      </c>
      <c r="E223" s="51">
        <v>10</v>
      </c>
      <c r="F223" s="9">
        <v>187</v>
      </c>
      <c r="G223" s="10">
        <v>11869598</v>
      </c>
      <c r="H223" s="9">
        <v>153</v>
      </c>
      <c r="I223" s="88">
        <v>0.45</v>
      </c>
      <c r="J223" s="10">
        <v>2564597</v>
      </c>
      <c r="K223" s="9">
        <v>340</v>
      </c>
      <c r="L223" s="10">
        <v>14434195</v>
      </c>
      <c r="M223" s="9">
        <v>3</v>
      </c>
      <c r="N223" s="10">
        <v>117400</v>
      </c>
      <c r="O223" s="9">
        <v>0</v>
      </c>
      <c r="P223" s="10">
        <v>0</v>
      </c>
      <c r="Q223" s="9">
        <v>19</v>
      </c>
      <c r="R223" s="10">
        <v>767890</v>
      </c>
      <c r="S223" s="9">
        <v>6</v>
      </c>
      <c r="T223" s="10">
        <v>307800</v>
      </c>
      <c r="U223" s="9">
        <v>0</v>
      </c>
      <c r="V223" s="10">
        <v>0</v>
      </c>
      <c r="W223" s="9">
        <v>0</v>
      </c>
      <c r="X223" s="10">
        <v>0</v>
      </c>
      <c r="Y223" s="9">
        <v>0</v>
      </c>
      <c r="Z223" s="10">
        <v>0</v>
      </c>
      <c r="AA223" s="9">
        <v>5</v>
      </c>
      <c r="AB223" s="10">
        <v>942460</v>
      </c>
      <c r="AD223" s="9">
        <v>343</v>
      </c>
      <c r="AE223" s="88">
        <v>0.91957104557640745</v>
      </c>
      <c r="AF223" s="10">
        <v>14551595</v>
      </c>
      <c r="AG223" s="88">
        <v>0.87820271223244539</v>
      </c>
      <c r="AH223" s="9">
        <v>25</v>
      </c>
      <c r="AI223" s="10">
        <v>1075690</v>
      </c>
      <c r="AJ223" s="9">
        <v>5</v>
      </c>
      <c r="AK223" s="10">
        <v>942460</v>
      </c>
      <c r="AM223" s="9">
        <v>343</v>
      </c>
      <c r="AN223" s="10">
        <v>14551595</v>
      </c>
      <c r="AO223" s="9">
        <v>30</v>
      </c>
      <c r="AP223" s="10">
        <v>2018150</v>
      </c>
      <c r="AR223" s="9">
        <v>373</v>
      </c>
      <c r="AS223" s="10">
        <v>16569745</v>
      </c>
      <c r="AU223" s="51">
        <f t="shared" si="9"/>
        <v>48</v>
      </c>
      <c r="AV223" s="51">
        <f t="shared" si="10"/>
        <v>53</v>
      </c>
      <c r="AX223" s="51">
        <f t="shared" si="11"/>
        <v>4</v>
      </c>
    </row>
    <row r="224" spans="1:50" hidden="1" x14ac:dyDescent="0.3">
      <c r="A224" s="50">
        <v>540150</v>
      </c>
      <c r="B224" s="6" t="s">
        <v>255</v>
      </c>
      <c r="C224" s="6" t="s">
        <v>253</v>
      </c>
      <c r="D224" s="6" t="s">
        <v>46</v>
      </c>
      <c r="E224" s="50">
        <v>10</v>
      </c>
      <c r="F224" s="6">
        <v>84</v>
      </c>
      <c r="G224" s="7">
        <v>4155600</v>
      </c>
      <c r="H224" s="6">
        <v>13</v>
      </c>
      <c r="I224" s="89">
        <v>0.134020618556701</v>
      </c>
      <c r="J224" s="7">
        <v>230190</v>
      </c>
      <c r="K224" s="6">
        <v>97</v>
      </c>
      <c r="L224" s="7">
        <v>4385790</v>
      </c>
      <c r="M224" s="6">
        <v>8</v>
      </c>
      <c r="N224" s="7">
        <v>661500</v>
      </c>
      <c r="O224" s="6">
        <v>0</v>
      </c>
      <c r="P224" s="7">
        <v>0</v>
      </c>
      <c r="Q224" s="6">
        <v>24</v>
      </c>
      <c r="R224" s="7">
        <v>1275970</v>
      </c>
      <c r="S224" s="6">
        <v>0</v>
      </c>
      <c r="T224" s="7">
        <v>0</v>
      </c>
      <c r="U224" s="6">
        <v>0</v>
      </c>
      <c r="V224" s="7">
        <v>0</v>
      </c>
      <c r="W224" s="6">
        <v>0</v>
      </c>
      <c r="X224" s="7">
        <v>0</v>
      </c>
      <c r="Y224" s="6">
        <v>1</v>
      </c>
      <c r="Z224" s="7">
        <v>94000</v>
      </c>
      <c r="AA224" s="6">
        <v>1</v>
      </c>
      <c r="AB224" s="7">
        <v>98200</v>
      </c>
      <c r="AD224" s="6">
        <v>105</v>
      </c>
      <c r="AE224" s="89">
        <v>0.80152671755725191</v>
      </c>
      <c r="AF224" s="7">
        <v>5047290</v>
      </c>
      <c r="AG224" s="89">
        <v>0.77466364615852146</v>
      </c>
      <c r="AH224" s="6">
        <v>24</v>
      </c>
      <c r="AI224" s="7">
        <v>1275970</v>
      </c>
      <c r="AJ224" s="6">
        <v>2</v>
      </c>
      <c r="AK224" s="7">
        <v>192200</v>
      </c>
      <c r="AM224" s="6">
        <v>105</v>
      </c>
      <c r="AN224" s="7">
        <v>5047290</v>
      </c>
      <c r="AO224" s="6">
        <v>26</v>
      </c>
      <c r="AP224" s="7">
        <v>1468170</v>
      </c>
      <c r="AR224" s="6">
        <v>131</v>
      </c>
      <c r="AS224" s="7">
        <v>6515460</v>
      </c>
      <c r="AU224" s="50">
        <f t="shared" si="9"/>
        <v>56</v>
      </c>
      <c r="AV224" s="50">
        <f t="shared" si="10"/>
        <v>104</v>
      </c>
      <c r="AX224" s="50">
        <f t="shared" si="11"/>
        <v>102</v>
      </c>
    </row>
    <row r="225" spans="1:50" hidden="1" x14ac:dyDescent="0.3">
      <c r="A225" s="50">
        <v>540151</v>
      </c>
      <c r="B225" s="6" t="s">
        <v>256</v>
      </c>
      <c r="C225" s="6" t="s">
        <v>253</v>
      </c>
      <c r="D225" s="6" t="s">
        <v>46</v>
      </c>
      <c r="E225" s="50">
        <v>10</v>
      </c>
      <c r="F225" s="6">
        <v>64</v>
      </c>
      <c r="G225" s="7">
        <v>3054300</v>
      </c>
      <c r="H225" s="6">
        <v>9</v>
      </c>
      <c r="I225" s="89">
        <v>0.12328767123287671</v>
      </c>
      <c r="J225" s="7">
        <v>125000</v>
      </c>
      <c r="K225" s="6">
        <v>73</v>
      </c>
      <c r="L225" s="7">
        <v>3179300</v>
      </c>
      <c r="M225" s="6">
        <v>3</v>
      </c>
      <c r="N225" s="7">
        <v>62680</v>
      </c>
      <c r="O225" s="6">
        <v>1</v>
      </c>
      <c r="P225" s="7">
        <v>69400</v>
      </c>
      <c r="Q225" s="6">
        <v>9</v>
      </c>
      <c r="R225" s="7">
        <v>452500</v>
      </c>
      <c r="S225" s="6">
        <v>0</v>
      </c>
      <c r="T225" s="7">
        <v>0</v>
      </c>
      <c r="U225" s="6">
        <v>0</v>
      </c>
      <c r="V225" s="7">
        <v>0</v>
      </c>
      <c r="W225" s="6">
        <v>0</v>
      </c>
      <c r="X225" s="7">
        <v>0</v>
      </c>
      <c r="Y225" s="6">
        <v>2</v>
      </c>
      <c r="Z225" s="7">
        <v>678700</v>
      </c>
      <c r="AA225" s="6">
        <v>1</v>
      </c>
      <c r="AB225" s="7">
        <v>72810</v>
      </c>
      <c r="AD225" s="6">
        <v>77</v>
      </c>
      <c r="AE225" s="89">
        <v>0.8651685393258427</v>
      </c>
      <c r="AF225" s="7">
        <v>3311380</v>
      </c>
      <c r="AG225" s="89">
        <v>0.73335415102571433</v>
      </c>
      <c r="AH225" s="6">
        <v>9</v>
      </c>
      <c r="AI225" s="7">
        <v>452500</v>
      </c>
      <c r="AJ225" s="6">
        <v>3</v>
      </c>
      <c r="AK225" s="7">
        <v>751510</v>
      </c>
      <c r="AM225" s="6">
        <v>76</v>
      </c>
      <c r="AN225" s="7">
        <v>3241980</v>
      </c>
      <c r="AO225" s="6">
        <v>13</v>
      </c>
      <c r="AP225" s="7">
        <v>1273410</v>
      </c>
      <c r="AR225" s="6">
        <v>89</v>
      </c>
      <c r="AS225" s="7">
        <v>4515390</v>
      </c>
      <c r="AU225" s="50">
        <f t="shared" si="9"/>
        <v>78</v>
      </c>
      <c r="AV225" s="50">
        <f t="shared" si="10"/>
        <v>121</v>
      </c>
      <c r="AX225" s="50">
        <f t="shared" si="11"/>
        <v>110</v>
      </c>
    </row>
    <row r="226" spans="1:50" hidden="1" x14ac:dyDescent="0.3">
      <c r="A226" s="50">
        <v>540094</v>
      </c>
      <c r="B226" s="6" t="s">
        <v>254</v>
      </c>
      <c r="C226" s="6" t="s">
        <v>253</v>
      </c>
      <c r="D226" s="6" t="s">
        <v>46</v>
      </c>
      <c r="E226" s="50">
        <v>10</v>
      </c>
      <c r="F226" s="6">
        <v>8</v>
      </c>
      <c r="G226" s="7">
        <v>450500</v>
      </c>
      <c r="H226" s="6">
        <v>1</v>
      </c>
      <c r="I226" s="89">
        <v>0.1111111111111111</v>
      </c>
      <c r="J226" s="7">
        <v>14980</v>
      </c>
      <c r="K226" s="6">
        <v>9</v>
      </c>
      <c r="L226" s="7">
        <v>465480</v>
      </c>
      <c r="M226" s="6">
        <v>1</v>
      </c>
      <c r="N226" s="7">
        <v>49700</v>
      </c>
      <c r="O226" s="6">
        <v>0</v>
      </c>
      <c r="P226" s="7">
        <v>0</v>
      </c>
      <c r="Q226" s="6">
        <v>2</v>
      </c>
      <c r="R226" s="7">
        <v>467400</v>
      </c>
      <c r="S226" s="6">
        <v>0</v>
      </c>
      <c r="T226" s="7">
        <v>0</v>
      </c>
      <c r="U226" s="6">
        <v>0</v>
      </c>
      <c r="V226" s="7">
        <v>0</v>
      </c>
      <c r="W226" s="6">
        <v>0</v>
      </c>
      <c r="X226" s="7">
        <v>0</v>
      </c>
      <c r="Y226" s="6">
        <v>0</v>
      </c>
      <c r="Z226" s="7">
        <v>0</v>
      </c>
      <c r="AA226" s="6">
        <v>0</v>
      </c>
      <c r="AB226" s="7">
        <v>0</v>
      </c>
      <c r="AD226" s="6">
        <v>10</v>
      </c>
      <c r="AE226" s="89">
        <v>0.83333333333333337</v>
      </c>
      <c r="AF226" s="7">
        <v>515180</v>
      </c>
      <c r="AG226" s="89">
        <v>0.52431354189989621</v>
      </c>
      <c r="AH226" s="6">
        <v>2</v>
      </c>
      <c r="AI226" s="7">
        <v>467400</v>
      </c>
      <c r="AJ226" s="6">
        <v>0</v>
      </c>
      <c r="AK226" s="7">
        <v>0</v>
      </c>
      <c r="AM226" s="6">
        <v>10</v>
      </c>
      <c r="AN226" s="7">
        <v>515180</v>
      </c>
      <c r="AO226" s="6">
        <v>2</v>
      </c>
      <c r="AP226" s="7">
        <v>467400</v>
      </c>
      <c r="AR226" s="6">
        <v>12</v>
      </c>
      <c r="AS226" s="7">
        <v>982580</v>
      </c>
      <c r="AU226" s="50">
        <f t="shared" si="9"/>
        <v>191</v>
      </c>
      <c r="AV226" s="50">
        <f t="shared" si="10"/>
        <v>179</v>
      </c>
      <c r="AX226" s="50">
        <f t="shared" si="11"/>
        <v>112</v>
      </c>
    </row>
    <row r="227" spans="1:50" hidden="1" x14ac:dyDescent="0.3">
      <c r="A227" s="50">
        <v>540152</v>
      </c>
      <c r="B227" s="6" t="s">
        <v>195</v>
      </c>
      <c r="C227" s="6" t="s">
        <v>253</v>
      </c>
      <c r="D227" s="6" t="s">
        <v>68</v>
      </c>
      <c r="E227" s="50">
        <v>10</v>
      </c>
      <c r="F227" s="6">
        <v>1944</v>
      </c>
      <c r="G227" s="7">
        <v>90741533</v>
      </c>
      <c r="H227" s="6">
        <v>29</v>
      </c>
      <c r="I227" s="89">
        <v>1.4698428788646731E-2</v>
      </c>
      <c r="J227" s="7">
        <v>429140</v>
      </c>
      <c r="K227" s="6">
        <v>1973</v>
      </c>
      <c r="L227" s="7">
        <v>91170673</v>
      </c>
      <c r="M227" s="6">
        <v>355</v>
      </c>
      <c r="N227" s="7">
        <v>17627775</v>
      </c>
      <c r="O227" s="6">
        <v>7</v>
      </c>
      <c r="P227" s="7">
        <v>29046200</v>
      </c>
      <c r="Q227" s="6">
        <v>422</v>
      </c>
      <c r="R227" s="7">
        <v>129927174</v>
      </c>
      <c r="S227" s="6">
        <v>20</v>
      </c>
      <c r="T227" s="7">
        <v>9351400</v>
      </c>
      <c r="U227" s="6">
        <v>0</v>
      </c>
      <c r="V227" s="7">
        <v>0</v>
      </c>
      <c r="W227" s="6">
        <v>17</v>
      </c>
      <c r="X227" s="7">
        <v>70791480</v>
      </c>
      <c r="Y227" s="6">
        <v>9</v>
      </c>
      <c r="Z227" s="95">
        <v>30729460</v>
      </c>
      <c r="AA227" s="6">
        <v>29</v>
      </c>
      <c r="AB227" s="7">
        <v>10239168</v>
      </c>
      <c r="AD227" s="6">
        <v>2335</v>
      </c>
      <c r="AE227" s="89">
        <v>0.82450564971751417</v>
      </c>
      <c r="AF227" s="7">
        <v>137844648</v>
      </c>
      <c r="AG227" s="96">
        <v>0.35446273307729598</v>
      </c>
      <c r="AH227" s="6">
        <v>442</v>
      </c>
      <c r="AI227" s="7">
        <v>139278574</v>
      </c>
      <c r="AJ227" s="6">
        <v>55</v>
      </c>
      <c r="AK227" s="95">
        <v>111760108</v>
      </c>
      <c r="AM227" s="6">
        <v>2328</v>
      </c>
      <c r="AN227" s="7">
        <v>108798448</v>
      </c>
      <c r="AO227" s="6">
        <v>504</v>
      </c>
      <c r="AP227" s="95">
        <v>280084882</v>
      </c>
      <c r="AR227" s="6">
        <v>2832</v>
      </c>
      <c r="AS227" s="95">
        <v>388883330</v>
      </c>
      <c r="AU227" s="50" t="str">
        <f t="shared" si="9"/>
        <v/>
      </c>
      <c r="AV227" s="50" t="str">
        <f t="shared" si="10"/>
        <v/>
      </c>
      <c r="AX227" s="50" t="str">
        <f t="shared" si="11"/>
        <v/>
      </c>
    </row>
    <row r="228" spans="1:50" hidden="1" x14ac:dyDescent="0.3">
      <c r="A228" s="52"/>
      <c r="B228" s="11"/>
      <c r="C228" s="11" t="s">
        <v>253</v>
      </c>
      <c r="D228" s="11" t="s">
        <v>2</v>
      </c>
      <c r="E228" s="52">
        <v>10</v>
      </c>
      <c r="F228" s="11">
        <v>2287</v>
      </c>
      <c r="G228" s="12">
        <v>110271531</v>
      </c>
      <c r="H228" s="11">
        <v>205</v>
      </c>
      <c r="I228" s="90">
        <v>8.2263242375601925E-2</v>
      </c>
      <c r="J228" s="12">
        <v>3363907</v>
      </c>
      <c r="K228" s="11">
        <v>2492</v>
      </c>
      <c r="L228" s="12">
        <v>113635438</v>
      </c>
      <c r="M228" s="11">
        <v>370</v>
      </c>
      <c r="N228" s="12">
        <v>18519055</v>
      </c>
      <c r="O228" s="11">
        <v>8</v>
      </c>
      <c r="P228" s="12">
        <v>29115600</v>
      </c>
      <c r="Q228" s="11">
        <v>476</v>
      </c>
      <c r="R228" s="12">
        <v>132890934</v>
      </c>
      <c r="S228" s="11">
        <v>26</v>
      </c>
      <c r="T228" s="12">
        <v>9659200</v>
      </c>
      <c r="U228" s="11">
        <v>0</v>
      </c>
      <c r="V228" s="12">
        <v>0</v>
      </c>
      <c r="W228" s="11">
        <v>17</v>
      </c>
      <c r="X228" s="12">
        <v>70791480</v>
      </c>
      <c r="Y228" s="11">
        <v>12</v>
      </c>
      <c r="Z228" s="97">
        <v>31502160</v>
      </c>
      <c r="AA228" s="11">
        <v>36</v>
      </c>
      <c r="AB228" s="12">
        <v>11352638</v>
      </c>
      <c r="AD228" s="11">
        <v>2870</v>
      </c>
      <c r="AE228" s="90">
        <v>0.83503054989816705</v>
      </c>
      <c r="AF228" s="12">
        <v>161270093</v>
      </c>
      <c r="AG228" s="101">
        <v>0.38630666429154598</v>
      </c>
      <c r="AH228" s="11">
        <v>502</v>
      </c>
      <c r="AI228" s="12">
        <v>142550134</v>
      </c>
      <c r="AJ228" s="11">
        <v>65</v>
      </c>
      <c r="AK228" s="97">
        <v>113646278</v>
      </c>
      <c r="AM228" s="11">
        <v>2862</v>
      </c>
      <c r="AN228" s="12">
        <v>132154493</v>
      </c>
      <c r="AO228" s="11">
        <v>575</v>
      </c>
      <c r="AP228" s="97">
        <v>302884882</v>
      </c>
      <c r="AR228" s="11">
        <v>3437</v>
      </c>
      <c r="AS228" s="97">
        <v>417466505</v>
      </c>
      <c r="AU228" s="91">
        <f t="shared" si="9"/>
        <v>6</v>
      </c>
      <c r="AV228" s="91">
        <f t="shared" si="10"/>
        <v>3</v>
      </c>
      <c r="AX228" s="91">
        <f t="shared" si="11"/>
        <v>54</v>
      </c>
    </row>
    <row r="229" spans="1:50" hidden="1" x14ac:dyDescent="0.3">
      <c r="A229" s="50">
        <v>540154</v>
      </c>
      <c r="B229" s="6" t="s">
        <v>259</v>
      </c>
      <c r="C229" s="6" t="s">
        <v>258</v>
      </c>
      <c r="D229" s="6" t="s">
        <v>46</v>
      </c>
      <c r="E229" s="50">
        <v>8</v>
      </c>
      <c r="F229" s="6">
        <v>4</v>
      </c>
      <c r="G229" s="7">
        <v>323000</v>
      </c>
      <c r="H229" s="6">
        <v>0</v>
      </c>
      <c r="I229" s="89">
        <v>0</v>
      </c>
      <c r="J229" s="7">
        <v>0</v>
      </c>
      <c r="K229" s="6">
        <v>4</v>
      </c>
      <c r="L229" s="7">
        <v>323000</v>
      </c>
      <c r="M229" s="6">
        <v>0</v>
      </c>
      <c r="N229" s="7">
        <v>0</v>
      </c>
      <c r="O229" s="6">
        <v>0</v>
      </c>
      <c r="P229" s="7">
        <v>0</v>
      </c>
      <c r="Q229" s="6">
        <v>7</v>
      </c>
      <c r="R229" s="7">
        <v>1322500</v>
      </c>
      <c r="S229" s="6">
        <v>1</v>
      </c>
      <c r="T229" s="7">
        <v>740600</v>
      </c>
      <c r="U229" s="6">
        <v>0</v>
      </c>
      <c r="V229" s="7">
        <v>0</v>
      </c>
      <c r="W229" s="6">
        <v>0</v>
      </c>
      <c r="X229" s="7">
        <v>0</v>
      </c>
      <c r="Y229" s="6">
        <v>1</v>
      </c>
      <c r="Z229" s="7">
        <v>425000</v>
      </c>
      <c r="AA229" s="6">
        <v>1</v>
      </c>
      <c r="AB229" s="7">
        <v>500000</v>
      </c>
      <c r="AD229" s="6">
        <v>4</v>
      </c>
      <c r="AE229" s="89">
        <v>0.2857142857142857</v>
      </c>
      <c r="AF229" s="7">
        <v>323000</v>
      </c>
      <c r="AG229" s="89">
        <v>9.7550662921687653E-2</v>
      </c>
      <c r="AH229" s="6">
        <v>8</v>
      </c>
      <c r="AI229" s="7">
        <v>2063100</v>
      </c>
      <c r="AJ229" s="6">
        <v>2</v>
      </c>
      <c r="AK229" s="7">
        <v>925000</v>
      </c>
      <c r="AM229" s="6">
        <v>4</v>
      </c>
      <c r="AN229" s="7">
        <v>323000</v>
      </c>
      <c r="AO229" s="6">
        <v>10</v>
      </c>
      <c r="AP229" s="7">
        <v>2988100</v>
      </c>
      <c r="AR229" s="6">
        <v>14</v>
      </c>
      <c r="AS229" s="7">
        <v>3311100</v>
      </c>
      <c r="AU229" s="50">
        <f t="shared" si="9"/>
        <v>188</v>
      </c>
      <c r="AV229" s="50">
        <f t="shared" si="10"/>
        <v>134</v>
      </c>
      <c r="AX229" s="50">
        <f t="shared" si="11"/>
        <v>177</v>
      </c>
    </row>
    <row r="230" spans="1:50" hidden="1" x14ac:dyDescent="0.3">
      <c r="A230" s="51">
        <v>540153</v>
      </c>
      <c r="B230" s="9" t="s">
        <v>257</v>
      </c>
      <c r="C230" s="9" t="s">
        <v>258</v>
      </c>
      <c r="D230" s="9" t="s">
        <v>44</v>
      </c>
      <c r="E230" s="51">
        <v>8</v>
      </c>
      <c r="F230" s="9">
        <v>470</v>
      </c>
      <c r="G230" s="10">
        <v>39198845</v>
      </c>
      <c r="H230" s="9">
        <v>166</v>
      </c>
      <c r="I230" s="88">
        <v>0.2610062893081761</v>
      </c>
      <c r="J230" s="10">
        <v>3311353</v>
      </c>
      <c r="K230" s="9">
        <v>636</v>
      </c>
      <c r="L230" s="10">
        <v>42510198</v>
      </c>
      <c r="M230" s="9">
        <v>8</v>
      </c>
      <c r="N230" s="10">
        <v>401286</v>
      </c>
      <c r="O230" s="9">
        <v>14</v>
      </c>
      <c r="P230" s="10">
        <v>1038312</v>
      </c>
      <c r="Q230" s="9">
        <v>44</v>
      </c>
      <c r="R230" s="10">
        <v>6247663</v>
      </c>
      <c r="S230" s="9">
        <v>2</v>
      </c>
      <c r="T230" s="10">
        <v>3239000</v>
      </c>
      <c r="U230" s="9">
        <v>1</v>
      </c>
      <c r="V230" s="10">
        <v>150180</v>
      </c>
      <c r="W230" s="9">
        <v>1</v>
      </c>
      <c r="X230" s="10">
        <v>7400000</v>
      </c>
      <c r="Y230" s="9">
        <v>13</v>
      </c>
      <c r="Z230" s="10">
        <v>3703245</v>
      </c>
      <c r="AA230" s="9">
        <v>18</v>
      </c>
      <c r="AB230" s="10">
        <v>1377633</v>
      </c>
      <c r="AD230" s="9">
        <v>658</v>
      </c>
      <c r="AE230" s="88">
        <v>0.89280868385346002</v>
      </c>
      <c r="AF230" s="10">
        <v>43949796</v>
      </c>
      <c r="AG230" s="88">
        <v>0.66522548440862395</v>
      </c>
      <c r="AH230" s="9">
        <v>46</v>
      </c>
      <c r="AI230" s="10">
        <v>9486663</v>
      </c>
      <c r="AJ230" s="9">
        <v>33</v>
      </c>
      <c r="AK230" s="10">
        <v>12631058</v>
      </c>
      <c r="AM230" s="9">
        <v>644</v>
      </c>
      <c r="AN230" s="10">
        <v>42911484</v>
      </c>
      <c r="AO230" s="9">
        <v>93</v>
      </c>
      <c r="AP230" s="10">
        <v>23156033</v>
      </c>
      <c r="AR230" s="9">
        <v>737</v>
      </c>
      <c r="AS230" s="10">
        <v>66067517</v>
      </c>
      <c r="AU230" s="51">
        <f t="shared" si="9"/>
        <v>30</v>
      </c>
      <c r="AV230" s="51">
        <f t="shared" si="10"/>
        <v>29</v>
      </c>
      <c r="AX230" s="51">
        <f t="shared" si="11"/>
        <v>39</v>
      </c>
    </row>
    <row r="231" spans="1:50" hidden="1" x14ac:dyDescent="0.3">
      <c r="A231" s="52"/>
      <c r="B231" s="11"/>
      <c r="C231" s="11" t="s">
        <v>258</v>
      </c>
      <c r="D231" s="11" t="s">
        <v>2</v>
      </c>
      <c r="E231" s="52">
        <v>8</v>
      </c>
      <c r="F231" s="11">
        <v>474</v>
      </c>
      <c r="G231" s="12">
        <v>39521845</v>
      </c>
      <c r="H231" s="11">
        <v>166</v>
      </c>
      <c r="I231" s="90">
        <v>0.25937500000000002</v>
      </c>
      <c r="J231" s="12">
        <v>3311353</v>
      </c>
      <c r="K231" s="11">
        <v>640</v>
      </c>
      <c r="L231" s="12">
        <v>42833198</v>
      </c>
      <c r="M231" s="11">
        <v>8</v>
      </c>
      <c r="N231" s="12">
        <v>401286</v>
      </c>
      <c r="O231" s="11">
        <v>14</v>
      </c>
      <c r="P231" s="12">
        <v>1038312</v>
      </c>
      <c r="Q231" s="11">
        <v>51</v>
      </c>
      <c r="R231" s="12">
        <v>7570163</v>
      </c>
      <c r="S231" s="11">
        <v>3</v>
      </c>
      <c r="T231" s="12">
        <v>3979600</v>
      </c>
      <c r="U231" s="11">
        <v>1</v>
      </c>
      <c r="V231" s="12">
        <v>150180</v>
      </c>
      <c r="W231" s="11">
        <v>1</v>
      </c>
      <c r="X231" s="12">
        <v>7400000</v>
      </c>
      <c r="Y231" s="11">
        <v>14</v>
      </c>
      <c r="Z231" s="12">
        <v>4128245</v>
      </c>
      <c r="AA231" s="11">
        <v>19</v>
      </c>
      <c r="AB231" s="12">
        <v>1877633</v>
      </c>
      <c r="AD231" s="11">
        <v>662</v>
      </c>
      <c r="AE231" s="90">
        <v>0.881491344873502</v>
      </c>
      <c r="AF231" s="12">
        <v>44272796</v>
      </c>
      <c r="AG231" s="90">
        <v>0.63813315852058572</v>
      </c>
      <c r="AH231" s="11">
        <v>54</v>
      </c>
      <c r="AI231" s="12">
        <v>11549763</v>
      </c>
      <c r="AJ231" s="11">
        <v>35</v>
      </c>
      <c r="AK231" s="12">
        <v>13556058</v>
      </c>
      <c r="AM231" s="11">
        <v>648</v>
      </c>
      <c r="AN231" s="12">
        <v>43234484</v>
      </c>
      <c r="AO231" s="11">
        <v>103</v>
      </c>
      <c r="AP231" s="12">
        <v>26144133</v>
      </c>
      <c r="AR231" s="11">
        <v>751</v>
      </c>
      <c r="AS231" s="12">
        <v>69378617</v>
      </c>
      <c r="AU231" s="91">
        <f t="shared" si="9"/>
        <v>40</v>
      </c>
      <c r="AV231" s="91">
        <f t="shared" si="10"/>
        <v>38</v>
      </c>
      <c r="AX231" s="91">
        <f t="shared" si="11"/>
        <v>25</v>
      </c>
    </row>
    <row r="232" spans="1:50" hidden="1" x14ac:dyDescent="0.3">
      <c r="A232" s="50">
        <v>540253</v>
      </c>
      <c r="B232" s="6" t="s">
        <v>263</v>
      </c>
      <c r="C232" s="6" t="s">
        <v>261</v>
      </c>
      <c r="D232" s="6" t="s">
        <v>46</v>
      </c>
      <c r="E232" s="50">
        <v>5</v>
      </c>
      <c r="F232" s="6">
        <v>8</v>
      </c>
      <c r="G232" s="7">
        <v>495900</v>
      </c>
      <c r="H232" s="6">
        <v>0</v>
      </c>
      <c r="I232" s="89">
        <v>0</v>
      </c>
      <c r="J232" s="7">
        <v>0</v>
      </c>
      <c r="K232" s="6">
        <v>8</v>
      </c>
      <c r="L232" s="7">
        <v>495900</v>
      </c>
      <c r="M232" s="6">
        <v>1</v>
      </c>
      <c r="N232" s="7">
        <v>373300</v>
      </c>
      <c r="O232" s="6">
        <v>0</v>
      </c>
      <c r="P232" s="7">
        <v>0</v>
      </c>
      <c r="Q232" s="6">
        <v>6</v>
      </c>
      <c r="R232" s="7">
        <v>647100</v>
      </c>
      <c r="S232" s="6">
        <v>0</v>
      </c>
      <c r="T232" s="7">
        <v>0</v>
      </c>
      <c r="U232" s="6">
        <v>0</v>
      </c>
      <c r="V232" s="7">
        <v>0</v>
      </c>
      <c r="W232" s="6">
        <v>0</v>
      </c>
      <c r="X232" s="7">
        <v>0</v>
      </c>
      <c r="Y232" s="6">
        <v>1</v>
      </c>
      <c r="Z232" s="7">
        <v>582120</v>
      </c>
      <c r="AA232" s="6">
        <v>0</v>
      </c>
      <c r="AB232" s="7">
        <v>0</v>
      </c>
      <c r="AD232" s="6">
        <v>9</v>
      </c>
      <c r="AE232" s="89">
        <v>0.5625</v>
      </c>
      <c r="AF232" s="7">
        <v>869200</v>
      </c>
      <c r="AG232" s="89">
        <v>0.41421641044214219</v>
      </c>
      <c r="AH232" s="6">
        <v>6</v>
      </c>
      <c r="AI232" s="7">
        <v>647100</v>
      </c>
      <c r="AJ232" s="6">
        <v>1</v>
      </c>
      <c r="AK232" s="7">
        <v>582120</v>
      </c>
      <c r="AM232" s="6">
        <v>9</v>
      </c>
      <c r="AN232" s="7">
        <v>869200</v>
      </c>
      <c r="AO232" s="6">
        <v>7</v>
      </c>
      <c r="AP232" s="7">
        <v>1229220</v>
      </c>
      <c r="AR232" s="6">
        <v>16</v>
      </c>
      <c r="AS232" s="7">
        <v>2098420</v>
      </c>
      <c r="AU232" s="50">
        <f t="shared" si="9"/>
        <v>185</v>
      </c>
      <c r="AV232" s="50">
        <f t="shared" si="10"/>
        <v>154</v>
      </c>
      <c r="AX232" s="50">
        <f t="shared" si="11"/>
        <v>177</v>
      </c>
    </row>
    <row r="233" spans="1:50" hidden="1" x14ac:dyDescent="0.3">
      <c r="A233" s="51">
        <v>540225</v>
      </c>
      <c r="B233" s="9" t="s">
        <v>260</v>
      </c>
      <c r="C233" s="9" t="s">
        <v>261</v>
      </c>
      <c r="D233" s="9" t="s">
        <v>44</v>
      </c>
      <c r="E233" s="51">
        <v>5</v>
      </c>
      <c r="F233" s="9">
        <v>168</v>
      </c>
      <c r="G233" s="10">
        <v>12316840</v>
      </c>
      <c r="H233" s="9">
        <v>80</v>
      </c>
      <c r="I233" s="88">
        <v>0.32258064516129031</v>
      </c>
      <c r="J233" s="10">
        <v>1252940</v>
      </c>
      <c r="K233" s="9">
        <v>248</v>
      </c>
      <c r="L233" s="10">
        <v>13569780</v>
      </c>
      <c r="M233" s="9">
        <v>0</v>
      </c>
      <c r="N233" s="10">
        <v>0</v>
      </c>
      <c r="O233" s="9">
        <v>0</v>
      </c>
      <c r="P233" s="10">
        <v>0</v>
      </c>
      <c r="Q233" s="9">
        <v>16</v>
      </c>
      <c r="R233" s="10">
        <v>2125500</v>
      </c>
      <c r="S233" s="9">
        <v>7</v>
      </c>
      <c r="T233" s="10">
        <v>6714600</v>
      </c>
      <c r="U233" s="9">
        <v>0</v>
      </c>
      <c r="V233" s="10">
        <v>0</v>
      </c>
      <c r="W233" s="9">
        <v>0</v>
      </c>
      <c r="X233" s="10">
        <v>0</v>
      </c>
      <c r="Y233" s="9">
        <v>3</v>
      </c>
      <c r="Z233" s="10">
        <v>319783</v>
      </c>
      <c r="AA233" s="9">
        <v>2</v>
      </c>
      <c r="AB233" s="10">
        <v>212970</v>
      </c>
      <c r="AD233" s="9">
        <v>248</v>
      </c>
      <c r="AE233" s="88">
        <v>0.89855072463768115</v>
      </c>
      <c r="AF233" s="10">
        <v>13569780</v>
      </c>
      <c r="AG233" s="88">
        <v>0.59146567876494383</v>
      </c>
      <c r="AH233" s="9">
        <v>23</v>
      </c>
      <c r="AI233" s="10">
        <v>8840100</v>
      </c>
      <c r="AJ233" s="9">
        <v>5</v>
      </c>
      <c r="AK233" s="10">
        <v>532753</v>
      </c>
      <c r="AM233" s="9">
        <v>248</v>
      </c>
      <c r="AN233" s="10">
        <v>13569780</v>
      </c>
      <c r="AO233" s="9">
        <v>28</v>
      </c>
      <c r="AP233" s="10">
        <v>9372853</v>
      </c>
      <c r="AR233" s="9">
        <v>276</v>
      </c>
      <c r="AS233" s="10">
        <v>22942633</v>
      </c>
      <c r="AU233" s="51">
        <f t="shared" si="9"/>
        <v>51</v>
      </c>
      <c r="AV233" s="51">
        <f t="shared" si="10"/>
        <v>47</v>
      </c>
      <c r="AX233" s="51">
        <f t="shared" si="11"/>
        <v>17</v>
      </c>
    </row>
    <row r="234" spans="1:50" hidden="1" x14ac:dyDescent="0.3">
      <c r="A234" s="50">
        <v>540156</v>
      </c>
      <c r="B234" s="6" t="s">
        <v>262</v>
      </c>
      <c r="C234" s="6" t="s">
        <v>261</v>
      </c>
      <c r="D234" s="6" t="s">
        <v>46</v>
      </c>
      <c r="E234" s="50">
        <v>5</v>
      </c>
      <c r="F234" s="6">
        <v>61</v>
      </c>
      <c r="G234" s="7">
        <v>4460300</v>
      </c>
      <c r="H234" s="6">
        <v>22</v>
      </c>
      <c r="I234" s="89">
        <v>0.26506024096385539</v>
      </c>
      <c r="J234" s="7">
        <v>332090</v>
      </c>
      <c r="K234" s="6">
        <v>83</v>
      </c>
      <c r="L234" s="7">
        <v>4792390</v>
      </c>
      <c r="M234" s="6">
        <v>4</v>
      </c>
      <c r="N234" s="7">
        <v>295175</v>
      </c>
      <c r="O234" s="6">
        <v>1</v>
      </c>
      <c r="P234" s="7">
        <v>155100</v>
      </c>
      <c r="Q234" s="6">
        <v>50</v>
      </c>
      <c r="R234" s="95">
        <v>16833790</v>
      </c>
      <c r="S234" s="6">
        <v>1</v>
      </c>
      <c r="T234" s="7">
        <v>95600</v>
      </c>
      <c r="U234" s="6">
        <v>0</v>
      </c>
      <c r="V234" s="7">
        <v>0</v>
      </c>
      <c r="W234" s="6">
        <v>1</v>
      </c>
      <c r="X234" s="7">
        <v>542000</v>
      </c>
      <c r="Y234" s="6">
        <v>5</v>
      </c>
      <c r="Z234" s="7">
        <v>743390</v>
      </c>
      <c r="AA234" s="6">
        <v>6</v>
      </c>
      <c r="AB234" s="7">
        <v>1971730</v>
      </c>
      <c r="AD234" s="6">
        <v>88</v>
      </c>
      <c r="AE234" s="89">
        <v>0.58278145695364236</v>
      </c>
      <c r="AF234" s="7">
        <v>5242665</v>
      </c>
      <c r="AG234" s="222">
        <v>0.20616732552275094</v>
      </c>
      <c r="AH234" s="6">
        <v>51</v>
      </c>
      <c r="AI234" s="95">
        <v>16929390</v>
      </c>
      <c r="AJ234" s="6">
        <v>12</v>
      </c>
      <c r="AK234" s="7">
        <v>3257120</v>
      </c>
      <c r="AM234" s="6">
        <v>87</v>
      </c>
      <c r="AN234" s="7">
        <v>5087565</v>
      </c>
      <c r="AO234" s="6">
        <v>64</v>
      </c>
      <c r="AP234" s="95">
        <v>20341610</v>
      </c>
      <c r="AR234" s="6">
        <v>151</v>
      </c>
      <c r="AS234" s="95">
        <v>25429175</v>
      </c>
      <c r="AU234" s="50">
        <f t="shared" si="9"/>
        <v>47</v>
      </c>
      <c r="AV234" s="50">
        <f t="shared" si="10"/>
        <v>40</v>
      </c>
      <c r="AX234" s="50">
        <f t="shared" si="11"/>
        <v>62</v>
      </c>
    </row>
    <row r="235" spans="1:50" hidden="1" x14ac:dyDescent="0.3">
      <c r="A235" s="52"/>
      <c r="B235" s="11"/>
      <c r="C235" s="11" t="s">
        <v>261</v>
      </c>
      <c r="D235" s="11" t="s">
        <v>2</v>
      </c>
      <c r="E235" s="52">
        <v>5</v>
      </c>
      <c r="F235" s="11">
        <v>237</v>
      </c>
      <c r="G235" s="12">
        <v>17273040</v>
      </c>
      <c r="H235" s="11">
        <v>102</v>
      </c>
      <c r="I235" s="90">
        <v>0.30088495575221241</v>
      </c>
      <c r="J235" s="12">
        <v>1585030</v>
      </c>
      <c r="K235" s="11">
        <v>339</v>
      </c>
      <c r="L235" s="12">
        <v>18858070</v>
      </c>
      <c r="M235" s="11">
        <v>5</v>
      </c>
      <c r="N235" s="12">
        <v>668475</v>
      </c>
      <c r="O235" s="11">
        <v>1</v>
      </c>
      <c r="P235" s="12">
        <v>155100</v>
      </c>
      <c r="Q235" s="11">
        <v>72</v>
      </c>
      <c r="R235" s="97">
        <v>19606390</v>
      </c>
      <c r="S235" s="11">
        <v>8</v>
      </c>
      <c r="T235" s="12">
        <v>6810200</v>
      </c>
      <c r="U235" s="11">
        <v>0</v>
      </c>
      <c r="V235" s="12">
        <v>0</v>
      </c>
      <c r="W235" s="11">
        <v>1</v>
      </c>
      <c r="X235" s="12">
        <v>542000</v>
      </c>
      <c r="Y235" s="11">
        <v>9</v>
      </c>
      <c r="Z235" s="12">
        <v>1645293</v>
      </c>
      <c r="AA235" s="11">
        <v>8</v>
      </c>
      <c r="AB235" s="12">
        <v>2184700</v>
      </c>
      <c r="AD235" s="11">
        <v>345</v>
      </c>
      <c r="AE235" s="90">
        <v>0.77878103837471779</v>
      </c>
      <c r="AF235" s="12">
        <v>19681645</v>
      </c>
      <c r="AG235" s="98">
        <v>0.38996544655990062</v>
      </c>
      <c r="AH235" s="11">
        <v>80</v>
      </c>
      <c r="AI235" s="97">
        <v>26416590</v>
      </c>
      <c r="AJ235" s="11">
        <v>18</v>
      </c>
      <c r="AK235" s="12">
        <v>4371993</v>
      </c>
      <c r="AM235" s="11">
        <v>344</v>
      </c>
      <c r="AN235" s="12">
        <v>19526545</v>
      </c>
      <c r="AO235" s="11">
        <v>99</v>
      </c>
      <c r="AP235" s="97">
        <v>30943683</v>
      </c>
      <c r="AR235" s="11">
        <v>443</v>
      </c>
      <c r="AS235" s="97">
        <v>50470228</v>
      </c>
      <c r="AU235" s="91">
        <f t="shared" si="9"/>
        <v>53</v>
      </c>
      <c r="AV235" s="91">
        <f t="shared" si="10"/>
        <v>45</v>
      </c>
      <c r="AX235" s="91">
        <f t="shared" si="11"/>
        <v>16</v>
      </c>
    </row>
    <row r="236" spans="1:50" hidden="1" x14ac:dyDescent="0.3">
      <c r="A236" s="50">
        <v>540158</v>
      </c>
      <c r="B236" s="6" t="s">
        <v>266</v>
      </c>
      <c r="C236" s="6" t="s">
        <v>265</v>
      </c>
      <c r="D236" s="6" t="s">
        <v>46</v>
      </c>
      <c r="E236" s="50">
        <v>4</v>
      </c>
      <c r="F236" s="6">
        <v>15</v>
      </c>
      <c r="G236" s="7">
        <v>499400</v>
      </c>
      <c r="H236" s="6">
        <v>7</v>
      </c>
      <c r="I236" s="89">
        <v>0.31818181818181818</v>
      </c>
      <c r="J236" s="7">
        <v>129760</v>
      </c>
      <c r="K236" s="6">
        <v>22</v>
      </c>
      <c r="L236" s="7">
        <v>629160</v>
      </c>
      <c r="M236" s="6">
        <v>1</v>
      </c>
      <c r="N236" s="7">
        <v>16300</v>
      </c>
      <c r="O236" s="6">
        <v>0</v>
      </c>
      <c r="P236" s="7">
        <v>0</v>
      </c>
      <c r="Q236" s="6">
        <v>2</v>
      </c>
      <c r="R236" s="7">
        <v>157300</v>
      </c>
      <c r="S236" s="6">
        <v>0</v>
      </c>
      <c r="T236" s="7">
        <v>0</v>
      </c>
      <c r="U236" s="6">
        <v>0</v>
      </c>
      <c r="V236" s="7">
        <v>0</v>
      </c>
      <c r="W236" s="6">
        <v>0</v>
      </c>
      <c r="X236" s="7">
        <v>0</v>
      </c>
      <c r="Y236" s="6">
        <v>2</v>
      </c>
      <c r="Z236" s="7">
        <v>88630</v>
      </c>
      <c r="AA236" s="6">
        <v>0</v>
      </c>
      <c r="AB236" s="7">
        <v>0</v>
      </c>
      <c r="AD236" s="6">
        <v>23</v>
      </c>
      <c r="AE236" s="89">
        <v>0.85185185185185186</v>
      </c>
      <c r="AF236" s="7">
        <v>645460</v>
      </c>
      <c r="AG236" s="89">
        <v>0.72410504941720233</v>
      </c>
      <c r="AH236" s="6">
        <v>2</v>
      </c>
      <c r="AI236" s="7">
        <v>157300</v>
      </c>
      <c r="AJ236" s="6">
        <v>2</v>
      </c>
      <c r="AK236" s="7">
        <v>88630</v>
      </c>
      <c r="AM236" s="6">
        <v>23</v>
      </c>
      <c r="AN236" s="7">
        <v>645460</v>
      </c>
      <c r="AO236" s="6">
        <v>4</v>
      </c>
      <c r="AP236" s="7">
        <v>245930</v>
      </c>
      <c r="AR236" s="6">
        <v>27</v>
      </c>
      <c r="AS236" s="7">
        <v>891390</v>
      </c>
      <c r="AU236" s="50">
        <f t="shared" si="9"/>
        <v>157</v>
      </c>
      <c r="AV236" s="50">
        <f t="shared" si="10"/>
        <v>182</v>
      </c>
      <c r="AX236" s="50">
        <f t="shared" si="11"/>
        <v>44</v>
      </c>
    </row>
    <row r="237" spans="1:50" hidden="1" x14ac:dyDescent="0.3">
      <c r="A237" s="50">
        <v>540159</v>
      </c>
      <c r="B237" s="6" t="s">
        <v>267</v>
      </c>
      <c r="C237" s="6" t="s">
        <v>265</v>
      </c>
      <c r="D237" s="6" t="s">
        <v>46</v>
      </c>
      <c r="E237" s="50">
        <v>4</v>
      </c>
      <c r="F237" s="6">
        <v>244</v>
      </c>
      <c r="G237" s="7">
        <v>8262760</v>
      </c>
      <c r="H237" s="6">
        <v>22</v>
      </c>
      <c r="I237" s="89">
        <v>8.2706766917293228E-2</v>
      </c>
      <c r="J237" s="7">
        <v>354270</v>
      </c>
      <c r="K237" s="6">
        <v>266</v>
      </c>
      <c r="L237" s="7">
        <v>8617030</v>
      </c>
      <c r="M237" s="6">
        <v>16</v>
      </c>
      <c r="N237" s="7">
        <v>1138700</v>
      </c>
      <c r="O237" s="6">
        <v>4</v>
      </c>
      <c r="P237" s="7">
        <v>5552900</v>
      </c>
      <c r="Q237" s="6">
        <v>81</v>
      </c>
      <c r="R237" s="95">
        <v>17944700</v>
      </c>
      <c r="S237" s="6">
        <v>1</v>
      </c>
      <c r="T237" s="7">
        <v>36000</v>
      </c>
      <c r="U237" s="6">
        <v>0</v>
      </c>
      <c r="V237" s="7">
        <v>0</v>
      </c>
      <c r="W237" s="6">
        <v>3</v>
      </c>
      <c r="X237" s="7">
        <v>6527360</v>
      </c>
      <c r="Y237" s="6">
        <v>5</v>
      </c>
      <c r="Z237" s="7">
        <v>2232400</v>
      </c>
      <c r="AA237" s="6">
        <v>5</v>
      </c>
      <c r="AB237" s="7">
        <v>826200</v>
      </c>
      <c r="AD237" s="6">
        <v>286</v>
      </c>
      <c r="AE237" s="89">
        <v>0.75065616797900259</v>
      </c>
      <c r="AF237" s="7">
        <v>15308630</v>
      </c>
      <c r="AG237" s="222">
        <v>0.35705017971890102</v>
      </c>
      <c r="AH237" s="6">
        <v>82</v>
      </c>
      <c r="AI237" s="95">
        <v>17980700</v>
      </c>
      <c r="AJ237" s="6">
        <v>13</v>
      </c>
      <c r="AK237" s="7">
        <v>9585960</v>
      </c>
      <c r="AM237" s="6">
        <v>282</v>
      </c>
      <c r="AN237" s="7">
        <v>9755730</v>
      </c>
      <c r="AO237" s="6">
        <v>99</v>
      </c>
      <c r="AP237" s="95">
        <v>33119560</v>
      </c>
      <c r="AR237" s="6">
        <v>381</v>
      </c>
      <c r="AS237" s="95">
        <v>42875290</v>
      </c>
      <c r="AU237" s="50">
        <f t="shared" si="9"/>
        <v>15</v>
      </c>
      <c r="AV237" s="50">
        <f t="shared" si="10"/>
        <v>26</v>
      </c>
      <c r="AX237" s="50">
        <f t="shared" si="11"/>
        <v>131</v>
      </c>
    </row>
    <row r="238" spans="1:50" hidden="1" x14ac:dyDescent="0.3">
      <c r="A238" s="51">
        <v>540283</v>
      </c>
      <c r="B238" s="9" t="s">
        <v>264</v>
      </c>
      <c r="C238" s="9" t="s">
        <v>265</v>
      </c>
      <c r="D238" s="9" t="s">
        <v>44</v>
      </c>
      <c r="E238" s="51">
        <v>4</v>
      </c>
      <c r="F238" s="9">
        <v>400</v>
      </c>
      <c r="G238" s="10">
        <v>21016870</v>
      </c>
      <c r="H238" s="9">
        <v>90</v>
      </c>
      <c r="I238" s="88">
        <v>0.18367346938775511</v>
      </c>
      <c r="J238" s="10">
        <v>1503851</v>
      </c>
      <c r="K238" s="9">
        <v>490</v>
      </c>
      <c r="L238" s="10">
        <v>22520721</v>
      </c>
      <c r="M238" s="9">
        <v>0</v>
      </c>
      <c r="N238" s="10">
        <v>0</v>
      </c>
      <c r="O238" s="9">
        <v>12</v>
      </c>
      <c r="P238" s="10">
        <v>645430</v>
      </c>
      <c r="Q238" s="9">
        <v>19</v>
      </c>
      <c r="R238" s="10">
        <v>2269450</v>
      </c>
      <c r="S238" s="9">
        <v>4</v>
      </c>
      <c r="T238" s="10">
        <v>190560</v>
      </c>
      <c r="U238" s="9">
        <v>0</v>
      </c>
      <c r="V238" s="10">
        <v>0</v>
      </c>
      <c r="W238" s="9">
        <v>0</v>
      </c>
      <c r="X238" s="10">
        <v>0</v>
      </c>
      <c r="Y238" s="9">
        <v>4</v>
      </c>
      <c r="Z238" s="10">
        <v>468548</v>
      </c>
      <c r="AA238" s="9">
        <v>11</v>
      </c>
      <c r="AB238" s="10">
        <v>1262950</v>
      </c>
      <c r="AD238" s="9">
        <v>502</v>
      </c>
      <c r="AE238" s="88">
        <v>0.92962962962962958</v>
      </c>
      <c r="AF238" s="10">
        <v>23166151</v>
      </c>
      <c r="AG238" s="88">
        <v>0.84678849897207942</v>
      </c>
      <c r="AH238" s="9">
        <v>23</v>
      </c>
      <c r="AI238" s="10">
        <v>2460010</v>
      </c>
      <c r="AJ238" s="9">
        <v>15</v>
      </c>
      <c r="AK238" s="10">
        <v>1731498</v>
      </c>
      <c r="AM238" s="9">
        <v>490</v>
      </c>
      <c r="AN238" s="10">
        <v>22520721</v>
      </c>
      <c r="AO238" s="9">
        <v>50</v>
      </c>
      <c r="AP238" s="10">
        <v>4836938</v>
      </c>
      <c r="AR238" s="9">
        <v>540</v>
      </c>
      <c r="AS238" s="10">
        <v>27357659</v>
      </c>
      <c r="AU238" s="51">
        <f t="shared" si="9"/>
        <v>39</v>
      </c>
      <c r="AV238" s="51">
        <f t="shared" si="10"/>
        <v>44</v>
      </c>
      <c r="AX238" s="51">
        <f t="shared" si="11"/>
        <v>52</v>
      </c>
    </row>
    <row r="239" spans="1:50" hidden="1" x14ac:dyDescent="0.3">
      <c r="A239" s="52"/>
      <c r="B239" s="11"/>
      <c r="C239" s="11" t="s">
        <v>265</v>
      </c>
      <c r="D239" s="11" t="s">
        <v>2</v>
      </c>
      <c r="E239" s="52">
        <v>4</v>
      </c>
      <c r="F239" s="11">
        <v>659</v>
      </c>
      <c r="G239" s="12">
        <v>29779030</v>
      </c>
      <c r="H239" s="11">
        <v>119</v>
      </c>
      <c r="I239" s="90">
        <v>0.15295629820051421</v>
      </c>
      <c r="J239" s="12">
        <v>1987881</v>
      </c>
      <c r="K239" s="11">
        <v>778</v>
      </c>
      <c r="L239" s="12">
        <v>31766911</v>
      </c>
      <c r="M239" s="11">
        <v>17</v>
      </c>
      <c r="N239" s="12">
        <v>1155000</v>
      </c>
      <c r="O239" s="11">
        <v>16</v>
      </c>
      <c r="P239" s="12">
        <v>6198330</v>
      </c>
      <c r="Q239" s="11">
        <v>102</v>
      </c>
      <c r="R239" s="97">
        <v>20371450</v>
      </c>
      <c r="S239" s="11">
        <v>5</v>
      </c>
      <c r="T239" s="12">
        <v>226560</v>
      </c>
      <c r="U239" s="11">
        <v>0</v>
      </c>
      <c r="V239" s="12">
        <v>0</v>
      </c>
      <c r="W239" s="11">
        <v>3</v>
      </c>
      <c r="X239" s="12">
        <v>6527360</v>
      </c>
      <c r="Y239" s="11">
        <v>11</v>
      </c>
      <c r="Z239" s="12">
        <v>2789578</v>
      </c>
      <c r="AA239" s="11">
        <v>16</v>
      </c>
      <c r="AB239" s="12">
        <v>2089150</v>
      </c>
      <c r="AD239" s="11">
        <v>811</v>
      </c>
      <c r="AE239" s="90">
        <v>0.85548523206751059</v>
      </c>
      <c r="AF239" s="12">
        <v>39120241</v>
      </c>
      <c r="AG239" s="98">
        <v>0.55002607475902199</v>
      </c>
      <c r="AH239" s="11">
        <v>107</v>
      </c>
      <c r="AI239" s="97">
        <v>20598010</v>
      </c>
      <c r="AJ239" s="11">
        <v>30</v>
      </c>
      <c r="AK239" s="12">
        <v>11406088</v>
      </c>
      <c r="AM239" s="11">
        <v>795</v>
      </c>
      <c r="AN239" s="12">
        <v>32921911</v>
      </c>
      <c r="AO239" s="11">
        <v>153</v>
      </c>
      <c r="AP239" s="97">
        <v>38202428</v>
      </c>
      <c r="AR239" s="11">
        <v>948</v>
      </c>
      <c r="AS239" s="97">
        <v>71124339</v>
      </c>
      <c r="AU239" s="91">
        <f t="shared" si="9"/>
        <v>35</v>
      </c>
      <c r="AV239" s="91">
        <f t="shared" si="10"/>
        <v>37</v>
      </c>
      <c r="AX239" s="91">
        <f t="shared" si="11"/>
        <v>50</v>
      </c>
    </row>
    <row r="240" spans="1:50" x14ac:dyDescent="0.3">
      <c r="A240" s="50">
        <v>540161</v>
      </c>
      <c r="B240" s="6" t="s">
        <v>270</v>
      </c>
      <c r="C240" s="6" t="s">
        <v>269</v>
      </c>
      <c r="D240" s="6" t="s">
        <v>46</v>
      </c>
      <c r="E240" s="50">
        <v>6</v>
      </c>
      <c r="F240" s="6">
        <v>16</v>
      </c>
      <c r="G240" s="7">
        <v>682200</v>
      </c>
      <c r="H240" s="6">
        <v>26</v>
      </c>
      <c r="I240" s="89">
        <v>0.61904761904761907</v>
      </c>
      <c r="J240" s="7">
        <v>458820</v>
      </c>
      <c r="K240" s="6">
        <v>42</v>
      </c>
      <c r="L240" s="7">
        <v>1141020</v>
      </c>
      <c r="M240" s="6">
        <v>2</v>
      </c>
      <c r="N240" s="7">
        <v>82500</v>
      </c>
      <c r="O240" s="6">
        <v>0</v>
      </c>
      <c r="P240" s="7">
        <v>0</v>
      </c>
      <c r="Q240" s="6">
        <v>2</v>
      </c>
      <c r="R240" s="7">
        <v>160400</v>
      </c>
      <c r="S240" s="6">
        <v>0</v>
      </c>
      <c r="T240" s="7">
        <v>0</v>
      </c>
      <c r="U240" s="6">
        <v>0</v>
      </c>
      <c r="V240" s="7">
        <v>0</v>
      </c>
      <c r="W240" s="6">
        <v>0</v>
      </c>
      <c r="X240" s="7">
        <v>0</v>
      </c>
      <c r="Y240" s="6">
        <v>2</v>
      </c>
      <c r="Z240" s="7">
        <v>60200</v>
      </c>
      <c r="AA240" s="6">
        <v>4</v>
      </c>
      <c r="AB240" s="7">
        <v>537250</v>
      </c>
      <c r="AD240" s="6">
        <v>44</v>
      </c>
      <c r="AE240" s="89">
        <v>0.84615384615384615</v>
      </c>
      <c r="AF240" s="7">
        <v>1223520</v>
      </c>
      <c r="AG240" s="89">
        <v>0.61751212544855327</v>
      </c>
      <c r="AH240" s="6">
        <v>2</v>
      </c>
      <c r="AI240" s="7">
        <v>160400</v>
      </c>
      <c r="AJ240" s="6">
        <v>6</v>
      </c>
      <c r="AK240" s="7">
        <v>597450</v>
      </c>
      <c r="AM240" s="6">
        <v>44</v>
      </c>
      <c r="AN240" s="7">
        <v>1223520</v>
      </c>
      <c r="AO240" s="6">
        <v>8</v>
      </c>
      <c r="AP240" s="7">
        <v>757850</v>
      </c>
      <c r="AR240" s="6">
        <v>52</v>
      </c>
      <c r="AS240" s="7">
        <v>1981370</v>
      </c>
      <c r="AU240" s="50">
        <f t="shared" si="9"/>
        <v>113</v>
      </c>
      <c r="AV240" s="50">
        <f t="shared" si="10"/>
        <v>155</v>
      </c>
      <c r="AX240" s="50">
        <f t="shared" si="11"/>
        <v>7</v>
      </c>
    </row>
    <row r="241" spans="1:52" x14ac:dyDescent="0.3">
      <c r="A241" s="50">
        <v>540162</v>
      </c>
      <c r="B241" s="6" t="s">
        <v>271</v>
      </c>
      <c r="C241" s="6" t="s">
        <v>269</v>
      </c>
      <c r="D241" s="6" t="s">
        <v>46</v>
      </c>
      <c r="E241" s="50">
        <v>6</v>
      </c>
      <c r="F241" s="6">
        <v>10</v>
      </c>
      <c r="G241" s="7">
        <v>806700</v>
      </c>
      <c r="H241" s="6">
        <v>4</v>
      </c>
      <c r="I241" s="89">
        <v>0.2857142857142857</v>
      </c>
      <c r="J241" s="7">
        <v>52000</v>
      </c>
      <c r="K241" s="6">
        <v>14</v>
      </c>
      <c r="L241" s="7">
        <v>858700</v>
      </c>
      <c r="M241" s="6">
        <v>0</v>
      </c>
      <c r="N241" s="7">
        <v>0</v>
      </c>
      <c r="O241" s="6">
        <v>0</v>
      </c>
      <c r="P241" s="7">
        <v>0</v>
      </c>
      <c r="Q241" s="6">
        <v>13</v>
      </c>
      <c r="R241" s="7">
        <v>2684900</v>
      </c>
      <c r="S241" s="6">
        <v>0</v>
      </c>
      <c r="T241" s="7">
        <v>0</v>
      </c>
      <c r="U241" s="6">
        <v>0</v>
      </c>
      <c r="V241" s="7">
        <v>0</v>
      </c>
      <c r="W241" s="6">
        <v>0</v>
      </c>
      <c r="X241" s="7">
        <v>0</v>
      </c>
      <c r="Y241" s="6">
        <v>1</v>
      </c>
      <c r="Z241" s="7">
        <v>87800</v>
      </c>
      <c r="AA241" s="6">
        <v>1</v>
      </c>
      <c r="AB241" s="7">
        <v>88800</v>
      </c>
      <c r="AD241" s="6">
        <v>14</v>
      </c>
      <c r="AE241" s="89">
        <v>0.48275862068965519</v>
      </c>
      <c r="AF241" s="7">
        <v>858700</v>
      </c>
      <c r="AG241" s="89">
        <v>0.23082092360625769</v>
      </c>
      <c r="AH241" s="6">
        <v>13</v>
      </c>
      <c r="AI241" s="7">
        <v>2684900</v>
      </c>
      <c r="AJ241" s="6">
        <v>2</v>
      </c>
      <c r="AK241" s="7">
        <v>176600</v>
      </c>
      <c r="AM241" s="6">
        <v>14</v>
      </c>
      <c r="AN241" s="7">
        <v>858700</v>
      </c>
      <c r="AO241" s="6">
        <v>15</v>
      </c>
      <c r="AP241" s="7">
        <v>2861500</v>
      </c>
      <c r="AR241" s="6">
        <v>29</v>
      </c>
      <c r="AS241" s="7">
        <v>3720200</v>
      </c>
      <c r="AU241" s="50">
        <f t="shared" si="9"/>
        <v>150</v>
      </c>
      <c r="AV241" s="50">
        <f t="shared" si="10"/>
        <v>131</v>
      </c>
      <c r="AX241" s="50">
        <f t="shared" si="11"/>
        <v>55</v>
      </c>
    </row>
    <row r="242" spans="1:52" x14ac:dyDescent="0.3">
      <c r="A242" s="50">
        <v>540254</v>
      </c>
      <c r="B242" s="6" t="s">
        <v>273</v>
      </c>
      <c r="C242" s="6" t="s">
        <v>269</v>
      </c>
      <c r="D242" s="6" t="s">
        <v>46</v>
      </c>
      <c r="E242" s="50">
        <v>6</v>
      </c>
      <c r="F242" s="6">
        <v>1</v>
      </c>
      <c r="G242" s="7">
        <v>30600</v>
      </c>
      <c r="H242" s="6">
        <v>0</v>
      </c>
      <c r="I242" s="89">
        <v>0</v>
      </c>
      <c r="J242" s="7">
        <v>0</v>
      </c>
      <c r="K242" s="6">
        <v>1</v>
      </c>
      <c r="L242" s="7">
        <v>30600</v>
      </c>
      <c r="M242" s="6">
        <v>0</v>
      </c>
      <c r="N242" s="7">
        <v>0</v>
      </c>
      <c r="O242" s="6">
        <v>0</v>
      </c>
      <c r="P242" s="7">
        <v>0</v>
      </c>
      <c r="Q242" s="6">
        <v>0</v>
      </c>
      <c r="R242" s="7">
        <v>0</v>
      </c>
      <c r="S242" s="6">
        <v>0</v>
      </c>
      <c r="T242" s="7">
        <v>0</v>
      </c>
      <c r="U242" s="6">
        <v>0</v>
      </c>
      <c r="V242" s="7">
        <v>0</v>
      </c>
      <c r="W242" s="6">
        <v>0</v>
      </c>
      <c r="X242" s="7">
        <v>0</v>
      </c>
      <c r="Y242" s="6">
        <v>0</v>
      </c>
      <c r="Z242" s="7">
        <v>0</v>
      </c>
      <c r="AA242" s="6">
        <v>0</v>
      </c>
      <c r="AB242" s="7">
        <v>0</v>
      </c>
      <c r="AD242" s="6">
        <v>1</v>
      </c>
      <c r="AE242" s="89">
        <v>1</v>
      </c>
      <c r="AF242" s="7">
        <v>30600</v>
      </c>
      <c r="AG242" s="89">
        <v>1</v>
      </c>
      <c r="AH242" s="6">
        <v>0</v>
      </c>
      <c r="AI242" s="7">
        <v>0</v>
      </c>
      <c r="AJ242" s="6">
        <v>0</v>
      </c>
      <c r="AK242" s="7">
        <v>0</v>
      </c>
      <c r="AM242" s="6">
        <v>1</v>
      </c>
      <c r="AN242" s="7">
        <v>30600</v>
      </c>
      <c r="AO242" s="6">
        <v>0</v>
      </c>
      <c r="AP242" s="7">
        <v>0</v>
      </c>
      <c r="AR242" s="6">
        <v>1</v>
      </c>
      <c r="AS242" s="7">
        <v>30600</v>
      </c>
      <c r="AU242" s="50">
        <f t="shared" si="9"/>
        <v>206</v>
      </c>
      <c r="AV242" s="50">
        <f t="shared" si="10"/>
        <v>208</v>
      </c>
      <c r="AX242" s="50">
        <f t="shared" si="11"/>
        <v>177</v>
      </c>
    </row>
    <row r="243" spans="1:52" x14ac:dyDescent="0.3">
      <c r="A243" s="50">
        <v>540270</v>
      </c>
      <c r="B243" s="6" t="s">
        <v>277</v>
      </c>
      <c r="C243" s="6" t="s">
        <v>269</v>
      </c>
      <c r="D243" s="6" t="s">
        <v>46</v>
      </c>
      <c r="E243" s="50">
        <v>6</v>
      </c>
      <c r="F243" s="6">
        <v>0</v>
      </c>
      <c r="G243" s="7">
        <v>0</v>
      </c>
      <c r="H243" s="6">
        <v>0</v>
      </c>
      <c r="I243" s="89">
        <v>0</v>
      </c>
      <c r="J243" s="7">
        <v>0</v>
      </c>
      <c r="K243" s="6">
        <v>0</v>
      </c>
      <c r="L243" s="7">
        <v>0</v>
      </c>
      <c r="M243" s="6">
        <v>0</v>
      </c>
      <c r="N243" s="7">
        <v>0</v>
      </c>
      <c r="O243" s="6">
        <v>0</v>
      </c>
      <c r="P243" s="7">
        <v>0</v>
      </c>
      <c r="Q243" s="6">
        <v>0</v>
      </c>
      <c r="R243" s="7">
        <v>0</v>
      </c>
      <c r="S243" s="6">
        <v>0</v>
      </c>
      <c r="T243" s="7">
        <v>0</v>
      </c>
      <c r="U243" s="6">
        <v>0</v>
      </c>
      <c r="V243" s="7">
        <v>0</v>
      </c>
      <c r="W243" s="6">
        <v>0</v>
      </c>
      <c r="X243" s="7">
        <v>0</v>
      </c>
      <c r="Y243" s="6">
        <v>0</v>
      </c>
      <c r="Z243" s="7">
        <v>0</v>
      </c>
      <c r="AA243" s="6">
        <v>0</v>
      </c>
      <c r="AB243" s="7">
        <v>0</v>
      </c>
      <c r="AD243" s="6">
        <v>0</v>
      </c>
      <c r="AE243" s="89">
        <v>0</v>
      </c>
      <c r="AF243" s="7">
        <v>0</v>
      </c>
      <c r="AG243" s="89">
        <v>0</v>
      </c>
      <c r="AH243" s="6">
        <v>0</v>
      </c>
      <c r="AI243" s="7">
        <v>0</v>
      </c>
      <c r="AJ243" s="6">
        <v>0</v>
      </c>
      <c r="AK243" s="7">
        <v>0</v>
      </c>
      <c r="AM243" s="6">
        <v>0</v>
      </c>
      <c r="AN243" s="7">
        <v>0</v>
      </c>
      <c r="AO243" s="6">
        <v>0</v>
      </c>
      <c r="AP243" s="7">
        <v>0</v>
      </c>
      <c r="AR243" s="6">
        <v>0</v>
      </c>
      <c r="AS243" s="7">
        <v>0</v>
      </c>
      <c r="AU243" s="50">
        <f t="shared" si="9"/>
        <v>210</v>
      </c>
      <c r="AV243" s="50">
        <f t="shared" si="10"/>
        <v>210</v>
      </c>
      <c r="AX243" s="50">
        <f t="shared" si="11"/>
        <v>177</v>
      </c>
    </row>
    <row r="244" spans="1:52" x14ac:dyDescent="0.3">
      <c r="A244" s="50">
        <v>540268</v>
      </c>
      <c r="B244" s="6" t="s">
        <v>275</v>
      </c>
      <c r="C244" s="6" t="s">
        <v>269</v>
      </c>
      <c r="D244" s="6" t="s">
        <v>46</v>
      </c>
      <c r="E244" s="50">
        <v>6</v>
      </c>
      <c r="F244" s="6">
        <v>15</v>
      </c>
      <c r="G244" s="7">
        <v>545450</v>
      </c>
      <c r="H244" s="6">
        <v>3</v>
      </c>
      <c r="I244" s="89">
        <v>0.16666666666666671</v>
      </c>
      <c r="J244" s="7">
        <v>47790</v>
      </c>
      <c r="K244" s="6">
        <v>18</v>
      </c>
      <c r="L244" s="7">
        <v>593240</v>
      </c>
      <c r="M244" s="6">
        <v>0</v>
      </c>
      <c r="N244" s="7">
        <v>0</v>
      </c>
      <c r="O244" s="6">
        <v>0</v>
      </c>
      <c r="P244" s="7">
        <v>0</v>
      </c>
      <c r="Q244" s="6">
        <v>2</v>
      </c>
      <c r="R244" s="7">
        <v>68700</v>
      </c>
      <c r="S244" s="6">
        <v>0</v>
      </c>
      <c r="T244" s="7">
        <v>0</v>
      </c>
      <c r="U244" s="6">
        <v>0</v>
      </c>
      <c r="V244" s="7">
        <v>0</v>
      </c>
      <c r="W244" s="6">
        <v>0</v>
      </c>
      <c r="X244" s="7">
        <v>0</v>
      </c>
      <c r="Y244" s="6">
        <v>0</v>
      </c>
      <c r="Z244" s="7">
        <v>0</v>
      </c>
      <c r="AA244" s="6">
        <v>1</v>
      </c>
      <c r="AB244" s="7">
        <v>97000</v>
      </c>
      <c r="AD244" s="6">
        <v>18</v>
      </c>
      <c r="AE244" s="89">
        <v>0.8571428571428571</v>
      </c>
      <c r="AF244" s="7">
        <v>593240</v>
      </c>
      <c r="AG244" s="89">
        <v>0.78166917015837878</v>
      </c>
      <c r="AH244" s="6">
        <v>2</v>
      </c>
      <c r="AI244" s="7">
        <v>68700</v>
      </c>
      <c r="AJ244" s="6">
        <v>1</v>
      </c>
      <c r="AK244" s="7">
        <v>97000</v>
      </c>
      <c r="AM244" s="6">
        <v>18</v>
      </c>
      <c r="AN244" s="7">
        <v>593240</v>
      </c>
      <c r="AO244" s="6">
        <v>3</v>
      </c>
      <c r="AP244" s="7">
        <v>165700</v>
      </c>
      <c r="AR244" s="6">
        <v>21</v>
      </c>
      <c r="AS244" s="7">
        <v>758940</v>
      </c>
      <c r="AU244" s="50">
        <f t="shared" si="9"/>
        <v>172</v>
      </c>
      <c r="AV244" s="50">
        <f t="shared" si="10"/>
        <v>185</v>
      </c>
      <c r="AX244" s="50">
        <f t="shared" si="11"/>
        <v>89</v>
      </c>
    </row>
    <row r="245" spans="1:52" x14ac:dyDescent="0.3">
      <c r="A245" s="51">
        <v>540160</v>
      </c>
      <c r="B245" s="9" t="s">
        <v>268</v>
      </c>
      <c r="C245" s="9" t="s">
        <v>269</v>
      </c>
      <c r="D245" s="9" t="s">
        <v>44</v>
      </c>
      <c r="E245" s="51">
        <v>6</v>
      </c>
      <c r="F245" s="9">
        <v>324</v>
      </c>
      <c r="G245" s="10">
        <v>23599130</v>
      </c>
      <c r="H245" s="9">
        <v>104</v>
      </c>
      <c r="I245" s="88">
        <v>0.2429906542056075</v>
      </c>
      <c r="J245" s="10">
        <v>1983750</v>
      </c>
      <c r="K245" s="9">
        <v>428</v>
      </c>
      <c r="L245" s="10">
        <v>25582880</v>
      </c>
      <c r="M245" s="9">
        <v>4</v>
      </c>
      <c r="N245" s="10">
        <v>134300</v>
      </c>
      <c r="O245" s="9">
        <v>0</v>
      </c>
      <c r="P245" s="10">
        <v>0</v>
      </c>
      <c r="Q245" s="9">
        <v>29</v>
      </c>
      <c r="R245" s="10">
        <v>9309700</v>
      </c>
      <c r="S245" s="9">
        <v>3</v>
      </c>
      <c r="T245" s="10">
        <v>1337400</v>
      </c>
      <c r="U245" s="9">
        <v>0</v>
      </c>
      <c r="V245" s="10">
        <v>0</v>
      </c>
      <c r="W245" s="9">
        <v>2</v>
      </c>
      <c r="X245" s="10">
        <v>18202800</v>
      </c>
      <c r="Y245" s="9">
        <v>12</v>
      </c>
      <c r="Z245" s="10">
        <v>283888863</v>
      </c>
      <c r="AA245" s="9">
        <v>5</v>
      </c>
      <c r="AB245" s="10">
        <v>1089800</v>
      </c>
      <c r="AD245" s="9">
        <v>432</v>
      </c>
      <c r="AE245" s="88">
        <v>0.89440993788819878</v>
      </c>
      <c r="AF245" s="10">
        <v>25717180</v>
      </c>
      <c r="AG245" s="88">
        <v>7.5739957075533118E-2</v>
      </c>
      <c r="AH245" s="9">
        <v>32</v>
      </c>
      <c r="AI245" s="10">
        <v>10647100</v>
      </c>
      <c r="AJ245" s="9">
        <v>19</v>
      </c>
      <c r="AK245" s="10">
        <v>303181463</v>
      </c>
      <c r="AM245" s="9">
        <v>432</v>
      </c>
      <c r="AN245" s="10">
        <v>25717180</v>
      </c>
      <c r="AO245" s="9">
        <v>51</v>
      </c>
      <c r="AP245" s="10">
        <v>313828563</v>
      </c>
      <c r="AR245" s="9">
        <v>483</v>
      </c>
      <c r="AS245" s="10">
        <v>339545743</v>
      </c>
      <c r="AU245" s="51">
        <f t="shared" si="9"/>
        <v>42</v>
      </c>
      <c r="AV245" s="51">
        <f t="shared" si="10"/>
        <v>3</v>
      </c>
      <c r="AX245" s="51">
        <f t="shared" si="11"/>
        <v>45</v>
      </c>
    </row>
    <row r="246" spans="1:52" x14ac:dyDescent="0.3">
      <c r="A246" s="50">
        <v>540269</v>
      </c>
      <c r="B246" s="6" t="s">
        <v>276</v>
      </c>
      <c r="C246" s="6" t="s">
        <v>269</v>
      </c>
      <c r="D246" s="6" t="s">
        <v>46</v>
      </c>
      <c r="E246" s="50">
        <v>6</v>
      </c>
      <c r="F246" s="6">
        <v>0</v>
      </c>
      <c r="G246" s="7">
        <v>0</v>
      </c>
      <c r="H246" s="6">
        <v>0</v>
      </c>
      <c r="I246" s="89">
        <v>0</v>
      </c>
      <c r="J246" s="7">
        <v>0</v>
      </c>
      <c r="K246" s="6">
        <v>0</v>
      </c>
      <c r="L246" s="7">
        <v>0</v>
      </c>
      <c r="M246" s="6">
        <v>0</v>
      </c>
      <c r="N246" s="7">
        <v>0</v>
      </c>
      <c r="O246" s="6">
        <v>0</v>
      </c>
      <c r="P246" s="7">
        <v>0</v>
      </c>
      <c r="Q246" s="6">
        <v>0</v>
      </c>
      <c r="R246" s="7">
        <v>0</v>
      </c>
      <c r="S246" s="6">
        <v>0</v>
      </c>
      <c r="T246" s="7">
        <v>0</v>
      </c>
      <c r="U246" s="6">
        <v>0</v>
      </c>
      <c r="V246" s="7">
        <v>0</v>
      </c>
      <c r="W246" s="6">
        <v>0</v>
      </c>
      <c r="X246" s="7">
        <v>0</v>
      </c>
      <c r="Y246" s="6">
        <v>0</v>
      </c>
      <c r="Z246" s="7">
        <v>0</v>
      </c>
      <c r="AA246" s="6">
        <v>0</v>
      </c>
      <c r="AB246" s="7">
        <v>0</v>
      </c>
      <c r="AD246" s="6">
        <v>0</v>
      </c>
      <c r="AE246" s="89">
        <v>0</v>
      </c>
      <c r="AF246" s="7">
        <v>0</v>
      </c>
      <c r="AG246" s="89">
        <v>0</v>
      </c>
      <c r="AH246" s="6">
        <v>0</v>
      </c>
      <c r="AI246" s="7">
        <v>0</v>
      </c>
      <c r="AJ246" s="6">
        <v>0</v>
      </c>
      <c r="AK246" s="7">
        <v>0</v>
      </c>
      <c r="AM246" s="6">
        <v>0</v>
      </c>
      <c r="AN246" s="7">
        <v>0</v>
      </c>
      <c r="AO246" s="6">
        <v>0</v>
      </c>
      <c r="AP246" s="7">
        <v>0</v>
      </c>
      <c r="AR246" s="6">
        <v>0</v>
      </c>
      <c r="AS246" s="7">
        <v>0</v>
      </c>
      <c r="AU246" s="50">
        <f t="shared" si="9"/>
        <v>210</v>
      </c>
      <c r="AV246" s="50">
        <f t="shared" si="10"/>
        <v>210</v>
      </c>
      <c r="AX246" s="50">
        <f t="shared" si="11"/>
        <v>177</v>
      </c>
    </row>
    <row r="247" spans="1:52" x14ac:dyDescent="0.3">
      <c r="A247" s="50">
        <v>540163</v>
      </c>
      <c r="B247" s="6" t="s">
        <v>272</v>
      </c>
      <c r="C247" s="6" t="s">
        <v>269</v>
      </c>
      <c r="D247" s="6" t="s">
        <v>46</v>
      </c>
      <c r="E247" s="50">
        <v>6</v>
      </c>
      <c r="F247" s="6">
        <v>82</v>
      </c>
      <c r="G247" s="7">
        <v>3651100</v>
      </c>
      <c r="H247" s="6">
        <v>13</v>
      </c>
      <c r="I247" s="89">
        <v>0.1368421052631579</v>
      </c>
      <c r="J247" s="7">
        <v>309440</v>
      </c>
      <c r="K247" s="6">
        <v>95</v>
      </c>
      <c r="L247" s="7">
        <v>3960540</v>
      </c>
      <c r="M247" s="6">
        <v>3</v>
      </c>
      <c r="N247" s="7">
        <v>108300</v>
      </c>
      <c r="O247" s="6">
        <v>0</v>
      </c>
      <c r="P247" s="7">
        <v>0</v>
      </c>
      <c r="Q247" s="6">
        <v>16</v>
      </c>
      <c r="R247" s="7">
        <v>2249800</v>
      </c>
      <c r="S247" s="6">
        <v>2</v>
      </c>
      <c r="T247" s="7">
        <v>58910</v>
      </c>
      <c r="U247" s="6">
        <v>0</v>
      </c>
      <c r="V247" s="7">
        <v>0</v>
      </c>
      <c r="W247" s="6">
        <v>0</v>
      </c>
      <c r="X247" s="7">
        <v>0</v>
      </c>
      <c r="Y247" s="6">
        <v>4</v>
      </c>
      <c r="Z247" s="7">
        <v>456600</v>
      </c>
      <c r="AA247" s="6">
        <v>5</v>
      </c>
      <c r="AB247" s="7">
        <v>492100</v>
      </c>
      <c r="AD247" s="6">
        <v>98</v>
      </c>
      <c r="AE247" s="89">
        <v>0.78400000000000003</v>
      </c>
      <c r="AF247" s="7">
        <v>4068840</v>
      </c>
      <c r="AG247" s="89">
        <v>0.55537826309503502</v>
      </c>
      <c r="AH247" s="6">
        <v>18</v>
      </c>
      <c r="AI247" s="7">
        <v>2308710</v>
      </c>
      <c r="AJ247" s="6">
        <v>9</v>
      </c>
      <c r="AK247" s="7">
        <v>948700</v>
      </c>
      <c r="AM247" s="6">
        <v>98</v>
      </c>
      <c r="AN247" s="7">
        <v>4068840</v>
      </c>
      <c r="AO247" s="6">
        <v>27</v>
      </c>
      <c r="AP247" s="7">
        <v>3257410</v>
      </c>
      <c r="AR247" s="6">
        <v>125</v>
      </c>
      <c r="AS247" s="7">
        <v>7326250</v>
      </c>
      <c r="AU247" s="50">
        <f t="shared" si="9"/>
        <v>64</v>
      </c>
      <c r="AV247" s="50">
        <f t="shared" si="10"/>
        <v>97</v>
      </c>
      <c r="AX247" s="50">
        <f t="shared" si="11"/>
        <v>100</v>
      </c>
    </row>
    <row r="248" spans="1:52" x14ac:dyDescent="0.3">
      <c r="A248" s="50">
        <v>540257</v>
      </c>
      <c r="B248" s="6" t="s">
        <v>274</v>
      </c>
      <c r="C248" s="6" t="s">
        <v>269</v>
      </c>
      <c r="D248" s="6" t="s">
        <v>46</v>
      </c>
      <c r="E248" s="50">
        <v>6</v>
      </c>
      <c r="F248" s="6">
        <v>16</v>
      </c>
      <c r="G248" s="7">
        <v>857000</v>
      </c>
      <c r="H248" s="6">
        <v>7</v>
      </c>
      <c r="I248" s="89">
        <v>0.30434782608695649</v>
      </c>
      <c r="J248" s="7">
        <v>125500</v>
      </c>
      <c r="K248" s="6">
        <v>23</v>
      </c>
      <c r="L248" s="7">
        <v>982500</v>
      </c>
      <c r="M248" s="6">
        <v>1</v>
      </c>
      <c r="N248" s="7">
        <v>39200</v>
      </c>
      <c r="O248" s="6">
        <v>0</v>
      </c>
      <c r="P248" s="7">
        <v>0</v>
      </c>
      <c r="Q248" s="6">
        <v>3</v>
      </c>
      <c r="R248" s="7">
        <v>159200</v>
      </c>
      <c r="S248" s="6">
        <v>0</v>
      </c>
      <c r="T248" s="7">
        <v>0</v>
      </c>
      <c r="U248" s="6">
        <v>0</v>
      </c>
      <c r="V248" s="7">
        <v>0</v>
      </c>
      <c r="W248" s="6">
        <v>1</v>
      </c>
      <c r="X248" s="7">
        <v>430500</v>
      </c>
      <c r="Y248" s="6">
        <v>0</v>
      </c>
      <c r="Z248" s="7">
        <v>0</v>
      </c>
      <c r="AA248" s="6">
        <v>0</v>
      </c>
      <c r="AB248" s="7">
        <v>0</v>
      </c>
      <c r="AD248" s="6">
        <v>24</v>
      </c>
      <c r="AE248" s="89">
        <v>0.8571428571428571</v>
      </c>
      <c r="AF248" s="7">
        <v>1021700</v>
      </c>
      <c r="AG248" s="89">
        <v>0.63404492987464312</v>
      </c>
      <c r="AH248" s="6">
        <v>3</v>
      </c>
      <c r="AI248" s="7">
        <v>159200</v>
      </c>
      <c r="AJ248" s="6">
        <v>1</v>
      </c>
      <c r="AK248" s="7">
        <v>430500</v>
      </c>
      <c r="AM248" s="6">
        <v>24</v>
      </c>
      <c r="AN248" s="7">
        <v>1021700</v>
      </c>
      <c r="AO248" s="6">
        <v>4</v>
      </c>
      <c r="AP248" s="7">
        <v>589700</v>
      </c>
      <c r="AR248" s="6">
        <v>28</v>
      </c>
      <c r="AS248" s="7">
        <v>1611400</v>
      </c>
      <c r="AU248" s="50">
        <f t="shared" si="9"/>
        <v>155</v>
      </c>
      <c r="AV248" s="50">
        <f t="shared" si="10"/>
        <v>163</v>
      </c>
      <c r="AX248" s="50">
        <f t="shared" si="11"/>
        <v>47</v>
      </c>
    </row>
    <row r="249" spans="1:52" x14ac:dyDescent="0.3">
      <c r="A249" s="52"/>
      <c r="B249" s="11"/>
      <c r="C249" s="11" t="s">
        <v>269</v>
      </c>
      <c r="D249" s="11" t="s">
        <v>2</v>
      </c>
      <c r="E249" s="52">
        <v>6</v>
      </c>
      <c r="F249" s="11">
        <v>464</v>
      </c>
      <c r="G249" s="12">
        <v>30172180</v>
      </c>
      <c r="H249" s="11">
        <v>157</v>
      </c>
      <c r="I249" s="90">
        <v>0.25281803542673109</v>
      </c>
      <c r="J249" s="12">
        <v>2977300</v>
      </c>
      <c r="K249" s="11">
        <v>621</v>
      </c>
      <c r="L249" s="12">
        <v>33149480</v>
      </c>
      <c r="M249" s="11">
        <v>10</v>
      </c>
      <c r="N249" s="12">
        <v>364300</v>
      </c>
      <c r="O249" s="11">
        <v>0</v>
      </c>
      <c r="P249" s="12">
        <v>0</v>
      </c>
      <c r="Q249" s="11">
        <v>65</v>
      </c>
      <c r="R249" s="12">
        <v>14632700</v>
      </c>
      <c r="S249" s="11">
        <v>5</v>
      </c>
      <c r="T249" s="12">
        <v>1396310</v>
      </c>
      <c r="U249" s="11">
        <v>0</v>
      </c>
      <c r="V249" s="12">
        <v>0</v>
      </c>
      <c r="W249" s="11">
        <v>3</v>
      </c>
      <c r="X249" s="12">
        <v>18633300</v>
      </c>
      <c r="Y249" s="11">
        <v>19</v>
      </c>
      <c r="Z249" s="12">
        <v>284493463</v>
      </c>
      <c r="AA249" s="11">
        <v>16</v>
      </c>
      <c r="AB249" s="12">
        <v>2304950</v>
      </c>
      <c r="AD249" s="11">
        <v>631</v>
      </c>
      <c r="AE249" s="90">
        <v>0.85385656292286871</v>
      </c>
      <c r="AF249" s="12">
        <v>33513780</v>
      </c>
      <c r="AG249" s="90">
        <v>9.4411794978976282E-2</v>
      </c>
      <c r="AH249" s="11">
        <v>70</v>
      </c>
      <c r="AI249" s="12">
        <v>16029010</v>
      </c>
      <c r="AJ249" s="11">
        <v>38</v>
      </c>
      <c r="AK249" s="12">
        <v>305431713</v>
      </c>
      <c r="AM249" s="11">
        <v>631</v>
      </c>
      <c r="AN249" s="12">
        <v>33513780</v>
      </c>
      <c r="AO249" s="11">
        <v>108</v>
      </c>
      <c r="AP249" s="12">
        <v>321460723</v>
      </c>
      <c r="AR249" s="11">
        <v>739</v>
      </c>
      <c r="AS249" s="12">
        <v>354974503</v>
      </c>
      <c r="AU249" s="91">
        <f t="shared" si="9"/>
        <v>41</v>
      </c>
      <c r="AV249" s="91">
        <f t="shared" si="10"/>
        <v>6</v>
      </c>
      <c r="AX249" s="91">
        <f t="shared" si="11"/>
        <v>30</v>
      </c>
    </row>
    <row r="250" spans="1:52" hidden="1" x14ac:dyDescent="0.3">
      <c r="A250" s="50">
        <v>540165</v>
      </c>
      <c r="B250" s="6" t="s">
        <v>279</v>
      </c>
      <c r="C250" s="6" t="s">
        <v>278</v>
      </c>
      <c r="D250" s="6" t="s">
        <v>46</v>
      </c>
      <c r="E250" s="50">
        <v>3</v>
      </c>
      <c r="F250" s="6">
        <v>74</v>
      </c>
      <c r="G250" s="7">
        <v>3345107</v>
      </c>
      <c r="H250" s="6">
        <v>17</v>
      </c>
      <c r="I250" s="89">
        <v>0.18681318681318679</v>
      </c>
      <c r="J250" s="7">
        <v>211310</v>
      </c>
      <c r="K250" s="6">
        <v>91</v>
      </c>
      <c r="L250" s="7">
        <v>3556417</v>
      </c>
      <c r="M250" s="6">
        <v>2</v>
      </c>
      <c r="N250" s="7">
        <v>111700</v>
      </c>
      <c r="O250" s="6">
        <v>0</v>
      </c>
      <c r="P250" s="7">
        <v>0</v>
      </c>
      <c r="Q250" s="6">
        <v>4</v>
      </c>
      <c r="R250" s="7">
        <v>136200</v>
      </c>
      <c r="S250" s="6">
        <v>0</v>
      </c>
      <c r="T250" s="7">
        <v>0</v>
      </c>
      <c r="U250" s="6">
        <v>0</v>
      </c>
      <c r="V250" s="7">
        <v>0</v>
      </c>
      <c r="W250" s="6">
        <v>0</v>
      </c>
      <c r="X250" s="7">
        <v>0</v>
      </c>
      <c r="Y250" s="6">
        <v>0</v>
      </c>
      <c r="Z250" s="7">
        <v>0</v>
      </c>
      <c r="AA250" s="6">
        <v>3</v>
      </c>
      <c r="AB250" s="7">
        <v>338200</v>
      </c>
      <c r="AD250" s="6">
        <v>93</v>
      </c>
      <c r="AE250" s="89">
        <v>0.93</v>
      </c>
      <c r="AF250" s="7">
        <v>3668117</v>
      </c>
      <c r="AG250" s="89">
        <v>0.88548025270626529</v>
      </c>
      <c r="AH250" s="6">
        <v>4</v>
      </c>
      <c r="AI250" s="7">
        <v>136200</v>
      </c>
      <c r="AJ250" s="6">
        <v>3</v>
      </c>
      <c r="AK250" s="7">
        <v>338200</v>
      </c>
      <c r="AM250" s="6">
        <v>93</v>
      </c>
      <c r="AN250" s="7">
        <v>3668117</v>
      </c>
      <c r="AO250" s="6">
        <v>7</v>
      </c>
      <c r="AP250" s="7">
        <v>474400</v>
      </c>
      <c r="AR250" s="6">
        <v>100</v>
      </c>
      <c r="AS250" s="7">
        <v>4142517</v>
      </c>
      <c r="AU250" s="50">
        <f t="shared" si="9"/>
        <v>70</v>
      </c>
      <c r="AV250" s="50">
        <f t="shared" si="10"/>
        <v>125</v>
      </c>
      <c r="AX250" s="50">
        <f t="shared" si="11"/>
        <v>85</v>
      </c>
    </row>
    <row r="251" spans="1:52" hidden="1" x14ac:dyDescent="0.3">
      <c r="A251" s="50">
        <v>540166</v>
      </c>
      <c r="B251" s="6" t="s">
        <v>280</v>
      </c>
      <c r="C251" s="6" t="s">
        <v>278</v>
      </c>
      <c r="D251" s="6" t="s">
        <v>46</v>
      </c>
      <c r="E251" s="50">
        <v>3</v>
      </c>
      <c r="F251" s="6">
        <v>194</v>
      </c>
      <c r="G251" s="7">
        <v>14955282</v>
      </c>
      <c r="H251" s="6">
        <v>83</v>
      </c>
      <c r="I251" s="89">
        <v>0.29963898916967507</v>
      </c>
      <c r="J251" s="7">
        <v>1122000</v>
      </c>
      <c r="K251" s="6">
        <v>277</v>
      </c>
      <c r="L251" s="7">
        <v>16077282</v>
      </c>
      <c r="M251" s="6">
        <v>1</v>
      </c>
      <c r="N251" s="7">
        <v>22300</v>
      </c>
      <c r="O251" s="6">
        <v>1</v>
      </c>
      <c r="P251" s="7">
        <v>72400</v>
      </c>
      <c r="Q251" s="6">
        <v>12</v>
      </c>
      <c r="R251" s="7">
        <v>608600</v>
      </c>
      <c r="S251" s="6">
        <v>0</v>
      </c>
      <c r="T251" s="7">
        <v>0</v>
      </c>
      <c r="U251" s="6">
        <v>0</v>
      </c>
      <c r="V251" s="7">
        <v>0</v>
      </c>
      <c r="W251" s="6">
        <v>1</v>
      </c>
      <c r="X251" s="7">
        <v>19010743</v>
      </c>
      <c r="Y251" s="6">
        <v>2</v>
      </c>
      <c r="Z251" s="7">
        <v>143500</v>
      </c>
      <c r="AA251" s="6">
        <v>6</v>
      </c>
      <c r="AB251" s="7">
        <v>1247900</v>
      </c>
      <c r="AD251" s="6">
        <v>279</v>
      </c>
      <c r="AE251" s="89">
        <v>0.93</v>
      </c>
      <c r="AF251" s="7">
        <v>16171982</v>
      </c>
      <c r="AG251" s="89">
        <v>0.43493267370801902</v>
      </c>
      <c r="AH251" s="6">
        <v>12</v>
      </c>
      <c r="AI251" s="7">
        <v>608600</v>
      </c>
      <c r="AJ251" s="6">
        <v>9</v>
      </c>
      <c r="AK251" s="7">
        <v>20402143</v>
      </c>
      <c r="AM251" s="6">
        <v>278</v>
      </c>
      <c r="AN251" s="7">
        <v>16099582</v>
      </c>
      <c r="AO251" s="6">
        <v>22</v>
      </c>
      <c r="AP251" s="7">
        <v>21083143</v>
      </c>
      <c r="AR251" s="6">
        <v>300</v>
      </c>
      <c r="AS251" s="7">
        <v>37182725</v>
      </c>
      <c r="AU251" s="50">
        <f t="shared" si="9"/>
        <v>26</v>
      </c>
      <c r="AV251" s="50">
        <f t="shared" si="10"/>
        <v>29</v>
      </c>
      <c r="AX251" s="50">
        <f t="shared" si="11"/>
        <v>50</v>
      </c>
    </row>
    <row r="252" spans="1:52" hidden="1" x14ac:dyDescent="0.3">
      <c r="A252" s="50">
        <v>540222</v>
      </c>
      <c r="B252" s="6" t="s">
        <v>282</v>
      </c>
      <c r="C252" s="6" t="s">
        <v>278</v>
      </c>
      <c r="D252" s="6" t="s">
        <v>46</v>
      </c>
      <c r="E252" s="50">
        <v>3</v>
      </c>
      <c r="F252" s="6">
        <v>5</v>
      </c>
      <c r="G252" s="7">
        <v>371500</v>
      </c>
      <c r="H252" s="6">
        <v>0</v>
      </c>
      <c r="I252" s="89">
        <v>0</v>
      </c>
      <c r="J252" s="7">
        <v>0</v>
      </c>
      <c r="K252" s="6">
        <v>5</v>
      </c>
      <c r="L252" s="7">
        <v>371500</v>
      </c>
      <c r="M252" s="6">
        <v>0</v>
      </c>
      <c r="N252" s="7">
        <v>0</v>
      </c>
      <c r="O252" s="6">
        <v>0</v>
      </c>
      <c r="P252" s="7">
        <v>0</v>
      </c>
      <c r="Q252" s="6">
        <v>0</v>
      </c>
      <c r="R252" s="7">
        <v>0</v>
      </c>
      <c r="S252" s="6">
        <v>0</v>
      </c>
      <c r="T252" s="7">
        <v>0</v>
      </c>
      <c r="U252" s="6">
        <v>0</v>
      </c>
      <c r="V252" s="7">
        <v>0</v>
      </c>
      <c r="W252" s="6">
        <v>0</v>
      </c>
      <c r="X252" s="7">
        <v>0</v>
      </c>
      <c r="Y252" s="6">
        <v>2</v>
      </c>
      <c r="Z252" s="7">
        <v>13507100</v>
      </c>
      <c r="AA252" s="6">
        <v>0</v>
      </c>
      <c r="AB252" s="7">
        <v>0</v>
      </c>
      <c r="AD252" s="6">
        <v>5</v>
      </c>
      <c r="AE252" s="89">
        <v>0.7142857142857143</v>
      </c>
      <c r="AF252" s="7">
        <v>371500</v>
      </c>
      <c r="AG252" s="89">
        <v>2.676782960817373E-2</v>
      </c>
      <c r="AH252" s="6">
        <v>0</v>
      </c>
      <c r="AI252" s="7">
        <v>0</v>
      </c>
      <c r="AJ252" s="6">
        <v>2</v>
      </c>
      <c r="AK252" s="7">
        <v>13507100</v>
      </c>
      <c r="AM252" s="6">
        <v>5</v>
      </c>
      <c r="AN252" s="7">
        <v>371500</v>
      </c>
      <c r="AO252" s="6">
        <v>2</v>
      </c>
      <c r="AP252" s="7">
        <v>13507100</v>
      </c>
      <c r="AR252" s="6">
        <v>7</v>
      </c>
      <c r="AS252" s="7">
        <v>13878600</v>
      </c>
      <c r="AU252" s="50">
        <f t="shared" si="9"/>
        <v>194</v>
      </c>
      <c r="AV252" s="50">
        <f t="shared" si="10"/>
        <v>61</v>
      </c>
      <c r="AX252" s="50">
        <f t="shared" si="11"/>
        <v>177</v>
      </c>
    </row>
    <row r="253" spans="1:52" hidden="1" x14ac:dyDescent="0.3">
      <c r="A253" s="50">
        <v>540167</v>
      </c>
      <c r="B253" s="6" t="s">
        <v>281</v>
      </c>
      <c r="C253" s="6" t="s">
        <v>278</v>
      </c>
      <c r="D253" s="6" t="s">
        <v>46</v>
      </c>
      <c r="E253" s="50">
        <v>3</v>
      </c>
      <c r="F253" s="6">
        <v>13</v>
      </c>
      <c r="G253" s="7">
        <v>2582600</v>
      </c>
      <c r="H253" s="6">
        <v>5</v>
      </c>
      <c r="I253" s="89">
        <v>0.27777777777777779</v>
      </c>
      <c r="J253" s="7">
        <v>247740</v>
      </c>
      <c r="K253" s="6">
        <v>18</v>
      </c>
      <c r="L253" s="7">
        <v>2830340</v>
      </c>
      <c r="M253" s="6">
        <v>1</v>
      </c>
      <c r="N253" s="7">
        <v>133933</v>
      </c>
      <c r="O253" s="6">
        <v>0</v>
      </c>
      <c r="P253" s="7">
        <v>0</v>
      </c>
      <c r="Q253" s="6">
        <v>5</v>
      </c>
      <c r="R253" s="7">
        <v>663700</v>
      </c>
      <c r="S253" s="6">
        <v>0</v>
      </c>
      <c r="T253" s="7">
        <v>0</v>
      </c>
      <c r="U253" s="6">
        <v>0</v>
      </c>
      <c r="V253" s="7">
        <v>0</v>
      </c>
      <c r="W253" s="6">
        <v>0</v>
      </c>
      <c r="X253" s="7">
        <v>0</v>
      </c>
      <c r="Y253" s="6">
        <v>0</v>
      </c>
      <c r="Z253" s="7">
        <v>0</v>
      </c>
      <c r="AA253" s="6">
        <v>0</v>
      </c>
      <c r="AB253" s="7">
        <v>0</v>
      </c>
      <c r="AD253" s="6">
        <v>19</v>
      </c>
      <c r="AE253" s="89">
        <v>0.79166666666666663</v>
      </c>
      <c r="AF253" s="7">
        <v>2964273</v>
      </c>
      <c r="AG253" s="89">
        <v>0.81706038054858732</v>
      </c>
      <c r="AH253" s="6">
        <v>5</v>
      </c>
      <c r="AI253" s="7">
        <v>663700</v>
      </c>
      <c r="AJ253" s="6">
        <v>0</v>
      </c>
      <c r="AK253" s="7">
        <v>0</v>
      </c>
      <c r="AM253" s="6">
        <v>19</v>
      </c>
      <c r="AN253" s="7">
        <v>2964273</v>
      </c>
      <c r="AO253" s="6">
        <v>5</v>
      </c>
      <c r="AP253" s="7">
        <v>663700</v>
      </c>
      <c r="AR253" s="6">
        <v>24</v>
      </c>
      <c r="AS253" s="7">
        <v>3627973</v>
      </c>
      <c r="AU253" s="50">
        <f t="shared" si="9"/>
        <v>162</v>
      </c>
      <c r="AV253" s="50">
        <f t="shared" si="10"/>
        <v>133</v>
      </c>
      <c r="AX253" s="50">
        <f t="shared" si="11"/>
        <v>57</v>
      </c>
    </row>
    <row r="254" spans="1:52" hidden="1" x14ac:dyDescent="0.3">
      <c r="A254" s="50">
        <v>540081</v>
      </c>
      <c r="B254" s="6" t="s">
        <v>156</v>
      </c>
      <c r="C254" s="6" t="s">
        <v>278</v>
      </c>
      <c r="D254" s="6" t="s">
        <v>68</v>
      </c>
      <c r="E254" s="50">
        <v>3</v>
      </c>
      <c r="F254" s="6">
        <v>84</v>
      </c>
      <c r="G254" s="7">
        <v>3847600</v>
      </c>
      <c r="H254" s="6">
        <v>1</v>
      </c>
      <c r="I254" s="89">
        <v>1.1764705882352939E-2</v>
      </c>
      <c r="J254" s="7">
        <v>2000</v>
      </c>
      <c r="K254" s="6">
        <v>85</v>
      </c>
      <c r="L254" s="7">
        <v>3849600</v>
      </c>
      <c r="M254" s="6">
        <v>6</v>
      </c>
      <c r="N254" s="7">
        <v>286300</v>
      </c>
      <c r="O254" s="6">
        <v>0</v>
      </c>
      <c r="P254" s="7">
        <v>0</v>
      </c>
      <c r="Q254" s="6">
        <v>5</v>
      </c>
      <c r="R254" s="7">
        <v>674700</v>
      </c>
      <c r="S254" s="6">
        <v>0</v>
      </c>
      <c r="T254" s="7">
        <v>0</v>
      </c>
      <c r="U254" s="6">
        <v>0</v>
      </c>
      <c r="V254" s="7">
        <v>0</v>
      </c>
      <c r="W254" s="6">
        <v>0</v>
      </c>
      <c r="X254" s="7">
        <v>0</v>
      </c>
      <c r="Y254" s="6">
        <v>1</v>
      </c>
      <c r="Z254" s="7">
        <v>326800</v>
      </c>
      <c r="AA254" s="6">
        <v>1</v>
      </c>
      <c r="AB254" s="7">
        <v>86700</v>
      </c>
      <c r="AD254" s="6">
        <v>91</v>
      </c>
      <c r="AE254" s="89">
        <v>0.9285714285714286</v>
      </c>
      <c r="AF254" s="7">
        <v>4135900</v>
      </c>
      <c r="AG254" s="89">
        <v>0.79169617733198061</v>
      </c>
      <c r="AH254" s="6">
        <v>5</v>
      </c>
      <c r="AI254" s="7">
        <v>674700</v>
      </c>
      <c r="AJ254" s="6">
        <v>2</v>
      </c>
      <c r="AK254" s="7">
        <v>413500</v>
      </c>
      <c r="AM254" s="6">
        <v>91</v>
      </c>
      <c r="AN254" s="7">
        <v>4135900</v>
      </c>
      <c r="AO254" s="6">
        <v>7</v>
      </c>
      <c r="AP254" s="7">
        <v>1088200</v>
      </c>
      <c r="AR254" s="6">
        <v>98</v>
      </c>
      <c r="AS254" s="7">
        <v>5224100</v>
      </c>
      <c r="AU254" s="50" t="str">
        <f t="shared" si="9"/>
        <v/>
      </c>
      <c r="AV254" s="50" t="str">
        <f t="shared" si="10"/>
        <v/>
      </c>
      <c r="AX254" s="50" t="str">
        <f t="shared" si="11"/>
        <v/>
      </c>
    </row>
    <row r="255" spans="1:52" hidden="1" x14ac:dyDescent="0.3">
      <c r="A255" s="50">
        <v>540168</v>
      </c>
      <c r="B255" s="6" t="s">
        <v>285</v>
      </c>
      <c r="C255" s="6" t="s">
        <v>278</v>
      </c>
      <c r="D255" s="6" t="s">
        <v>46</v>
      </c>
      <c r="E255" s="50">
        <v>3</v>
      </c>
      <c r="F255" s="6">
        <v>64</v>
      </c>
      <c r="G255" s="7">
        <v>4892000</v>
      </c>
      <c r="H255" s="6">
        <v>0</v>
      </c>
      <c r="I255" s="89">
        <v>0</v>
      </c>
      <c r="J255" s="7">
        <v>0</v>
      </c>
      <c r="K255" s="6">
        <v>64</v>
      </c>
      <c r="L255" s="7">
        <v>4892000</v>
      </c>
      <c r="M255" s="6">
        <v>1</v>
      </c>
      <c r="N255" s="7">
        <v>58700</v>
      </c>
      <c r="O255" s="6">
        <v>0</v>
      </c>
      <c r="P255" s="7">
        <v>0</v>
      </c>
      <c r="Q255" s="6">
        <v>2</v>
      </c>
      <c r="R255" s="7">
        <v>244300</v>
      </c>
      <c r="S255" s="6">
        <v>0</v>
      </c>
      <c r="T255" s="7">
        <v>0</v>
      </c>
      <c r="U255" s="6">
        <v>0</v>
      </c>
      <c r="V255" s="7">
        <v>0</v>
      </c>
      <c r="W255" s="6">
        <v>1</v>
      </c>
      <c r="X255" s="7">
        <v>287100</v>
      </c>
      <c r="Y255" s="6">
        <v>2</v>
      </c>
      <c r="Z255" s="7">
        <v>983950</v>
      </c>
      <c r="AA255" s="6">
        <v>0</v>
      </c>
      <c r="AB255" s="7">
        <v>0</v>
      </c>
      <c r="AD255" s="6">
        <v>65</v>
      </c>
      <c r="AE255" s="89">
        <v>0.9285714285714286</v>
      </c>
      <c r="AF255" s="7">
        <v>4950700</v>
      </c>
      <c r="AG255" s="89">
        <v>0.76564517750404038</v>
      </c>
      <c r="AH255" s="6">
        <v>2</v>
      </c>
      <c r="AI255" s="7">
        <v>244300</v>
      </c>
      <c r="AJ255" s="6">
        <v>3</v>
      </c>
      <c r="AK255" s="7">
        <v>1271050</v>
      </c>
      <c r="AM255" s="6">
        <v>65</v>
      </c>
      <c r="AN255" s="7">
        <v>4950700</v>
      </c>
      <c r="AO255" s="6">
        <v>5</v>
      </c>
      <c r="AP255" s="7">
        <v>1515350</v>
      </c>
      <c r="AR255" s="6">
        <v>70</v>
      </c>
      <c r="AS255" s="7">
        <v>6466050</v>
      </c>
      <c r="AU255" s="50">
        <f t="shared" si="9"/>
        <v>98</v>
      </c>
      <c r="AV255" s="50">
        <f t="shared" si="10"/>
        <v>105</v>
      </c>
      <c r="AX255" s="50">
        <f t="shared" si="11"/>
        <v>177</v>
      </c>
    </row>
    <row r="256" spans="1:52" hidden="1" x14ac:dyDescent="0.3">
      <c r="A256" s="51">
        <v>540164</v>
      </c>
      <c r="B256" s="9" t="s">
        <v>284</v>
      </c>
      <c r="C256" s="9" t="s">
        <v>278</v>
      </c>
      <c r="D256" s="9" t="s">
        <v>44</v>
      </c>
      <c r="E256" s="51">
        <v>3</v>
      </c>
      <c r="F256" s="9">
        <v>1148</v>
      </c>
      <c r="G256" s="224">
        <v>130690263</v>
      </c>
      <c r="H256" s="9">
        <v>595</v>
      </c>
      <c r="I256" s="88">
        <v>0.34136546184738958</v>
      </c>
      <c r="J256" s="224">
        <v>8196617</v>
      </c>
      <c r="K256" s="9">
        <v>1743</v>
      </c>
      <c r="L256" s="224">
        <v>138886880</v>
      </c>
      <c r="M256" s="9">
        <v>15</v>
      </c>
      <c r="N256" s="224">
        <v>1717100</v>
      </c>
      <c r="O256" s="9">
        <v>3</v>
      </c>
      <c r="P256" s="10">
        <v>2116500</v>
      </c>
      <c r="Q256" s="99">
        <v>109</v>
      </c>
      <c r="R256" s="224">
        <v>22158390</v>
      </c>
      <c r="S256" s="9">
        <v>10</v>
      </c>
      <c r="T256" s="224">
        <v>11989890</v>
      </c>
      <c r="U256" s="9">
        <v>1</v>
      </c>
      <c r="V256" s="10">
        <v>135420</v>
      </c>
      <c r="W256" s="9">
        <v>0</v>
      </c>
      <c r="X256" s="10">
        <v>0</v>
      </c>
      <c r="Y256" s="9">
        <v>7</v>
      </c>
      <c r="Z256" s="224">
        <v>5626600</v>
      </c>
      <c r="AA256" s="9">
        <v>14</v>
      </c>
      <c r="AB256" s="224">
        <v>2801600</v>
      </c>
      <c r="AD256" s="9">
        <v>1761</v>
      </c>
      <c r="AE256" s="88">
        <v>0.92586750788643535</v>
      </c>
      <c r="AF256" s="224">
        <v>142720480</v>
      </c>
      <c r="AG256" s="225">
        <v>0.76966320553077083</v>
      </c>
      <c r="AH256" s="99">
        <v>119</v>
      </c>
      <c r="AI256" s="224">
        <v>34148280</v>
      </c>
      <c r="AJ256" s="99">
        <v>22</v>
      </c>
      <c r="AK256" s="224">
        <v>8563620</v>
      </c>
      <c r="AM256" s="9">
        <v>1758</v>
      </c>
      <c r="AN256" s="224">
        <v>140603980</v>
      </c>
      <c r="AO256" s="9">
        <v>144</v>
      </c>
      <c r="AP256" s="224">
        <v>44828400</v>
      </c>
      <c r="AQ256" s="226"/>
      <c r="AR256" s="9">
        <v>1902</v>
      </c>
      <c r="AS256" s="224">
        <v>185432380</v>
      </c>
      <c r="AU256" s="51">
        <f t="shared" si="9"/>
        <v>11</v>
      </c>
      <c r="AV256" s="51">
        <f t="shared" si="10"/>
        <v>6</v>
      </c>
      <c r="AX256" s="51">
        <f t="shared" si="11"/>
        <v>14</v>
      </c>
      <c r="AZ256" s="227" t="s">
        <v>525</v>
      </c>
    </row>
    <row r="257" spans="1:52" hidden="1" x14ac:dyDescent="0.3">
      <c r="A257" s="50">
        <v>540271</v>
      </c>
      <c r="B257" s="6" t="s">
        <v>283</v>
      </c>
      <c r="C257" s="6" t="s">
        <v>278</v>
      </c>
      <c r="D257" s="6" t="s">
        <v>46</v>
      </c>
      <c r="E257" s="50">
        <v>3</v>
      </c>
      <c r="F257" s="6">
        <v>174</v>
      </c>
      <c r="G257" s="7">
        <v>34183200</v>
      </c>
      <c r="H257" s="6">
        <v>0</v>
      </c>
      <c r="I257" s="89">
        <v>0</v>
      </c>
      <c r="J257" s="7">
        <v>0</v>
      </c>
      <c r="K257" s="6">
        <v>174</v>
      </c>
      <c r="L257" s="7">
        <v>34183200</v>
      </c>
      <c r="M257" s="6">
        <v>1</v>
      </c>
      <c r="N257" s="7">
        <v>127700</v>
      </c>
      <c r="O257" s="6">
        <v>0</v>
      </c>
      <c r="P257" s="7">
        <v>0</v>
      </c>
      <c r="Q257" s="6">
        <v>3</v>
      </c>
      <c r="R257" s="7">
        <v>438900</v>
      </c>
      <c r="S257" s="6">
        <v>0</v>
      </c>
      <c r="T257" s="7">
        <v>0</v>
      </c>
      <c r="U257" s="6">
        <v>0</v>
      </c>
      <c r="V257" s="7">
        <v>0</v>
      </c>
      <c r="W257" s="6">
        <v>0</v>
      </c>
      <c r="X257" s="7">
        <v>0</v>
      </c>
      <c r="Y257" s="6">
        <v>0</v>
      </c>
      <c r="Z257" s="7">
        <v>0</v>
      </c>
      <c r="AA257" s="6">
        <v>3</v>
      </c>
      <c r="AB257" s="7">
        <v>1406100</v>
      </c>
      <c r="AD257" s="6">
        <v>175</v>
      </c>
      <c r="AE257" s="89">
        <v>0.96685082872928174</v>
      </c>
      <c r="AF257" s="7">
        <v>34310900</v>
      </c>
      <c r="AG257" s="89">
        <v>0.94897098398878188</v>
      </c>
      <c r="AH257" s="6">
        <v>3</v>
      </c>
      <c r="AI257" s="7">
        <v>438900</v>
      </c>
      <c r="AJ257" s="6">
        <v>3</v>
      </c>
      <c r="AK257" s="7">
        <v>1406100</v>
      </c>
      <c r="AM257" s="6">
        <v>175</v>
      </c>
      <c r="AN257" s="7">
        <v>34310900</v>
      </c>
      <c r="AO257" s="6">
        <v>6</v>
      </c>
      <c r="AP257" s="7">
        <v>1845000</v>
      </c>
      <c r="AR257" s="6">
        <v>181</v>
      </c>
      <c r="AS257" s="7">
        <v>36155900</v>
      </c>
      <c r="AU257" s="50">
        <f t="shared" si="9"/>
        <v>39</v>
      </c>
      <c r="AV257" s="50">
        <f t="shared" si="10"/>
        <v>30</v>
      </c>
      <c r="AX257" s="50">
        <f t="shared" si="11"/>
        <v>177</v>
      </c>
    </row>
    <row r="258" spans="1:52" hidden="1" x14ac:dyDescent="0.3">
      <c r="A258" s="52"/>
      <c r="B258" s="11"/>
      <c r="C258" s="11" t="s">
        <v>278</v>
      </c>
      <c r="D258" s="11" t="s">
        <v>2</v>
      </c>
      <c r="E258" s="52">
        <v>3</v>
      </c>
      <c r="F258" s="11">
        <v>1756</v>
      </c>
      <c r="G258" s="228">
        <v>194867552</v>
      </c>
      <c r="H258" s="11">
        <v>701</v>
      </c>
      <c r="I258" s="90">
        <v>0.28530728530728527</v>
      </c>
      <c r="J258" s="228">
        <v>9779667</v>
      </c>
      <c r="K258" s="11">
        <v>2457</v>
      </c>
      <c r="L258" s="228">
        <v>204647219</v>
      </c>
      <c r="M258" s="11">
        <v>27</v>
      </c>
      <c r="N258" s="228">
        <v>2457733</v>
      </c>
      <c r="O258" s="11">
        <v>4</v>
      </c>
      <c r="P258" s="12">
        <v>2188900</v>
      </c>
      <c r="Q258" s="100">
        <v>140</v>
      </c>
      <c r="R258" s="228">
        <v>24924790</v>
      </c>
      <c r="S258" s="11">
        <v>10</v>
      </c>
      <c r="T258" s="228">
        <v>11989890</v>
      </c>
      <c r="U258" s="11">
        <v>1</v>
      </c>
      <c r="V258" s="12">
        <v>135420</v>
      </c>
      <c r="W258" s="11">
        <v>2</v>
      </c>
      <c r="X258" s="12">
        <v>19297843</v>
      </c>
      <c r="Y258" s="100">
        <v>14</v>
      </c>
      <c r="Z258" s="228">
        <v>20587950</v>
      </c>
      <c r="AA258" s="11">
        <v>27</v>
      </c>
      <c r="AB258" s="228">
        <v>5880500</v>
      </c>
      <c r="AD258" s="11">
        <v>2488</v>
      </c>
      <c r="AE258" s="90">
        <v>0.92766592095451161</v>
      </c>
      <c r="AF258" s="228">
        <v>209293852</v>
      </c>
      <c r="AG258" s="229">
        <v>0.71648925562333499</v>
      </c>
      <c r="AH258" s="100">
        <v>150</v>
      </c>
      <c r="AI258" s="228">
        <v>36914680</v>
      </c>
      <c r="AJ258" s="100">
        <v>44</v>
      </c>
      <c r="AK258" s="228">
        <v>45901713</v>
      </c>
      <c r="AM258" s="11">
        <v>2484</v>
      </c>
      <c r="AN258" s="228">
        <v>207104952</v>
      </c>
      <c r="AO258" s="11">
        <v>198</v>
      </c>
      <c r="AP258" s="228">
        <v>85005293</v>
      </c>
      <c r="AR258" s="11">
        <v>2682</v>
      </c>
      <c r="AS258" s="228">
        <v>292110245</v>
      </c>
      <c r="AU258" s="91">
        <f t="shared" si="9"/>
        <v>11</v>
      </c>
      <c r="AV258" s="91">
        <f t="shared" si="10"/>
        <v>8</v>
      </c>
      <c r="AX258" s="91">
        <f t="shared" si="11"/>
        <v>18</v>
      </c>
      <c r="AZ258" s="230" t="s">
        <v>526</v>
      </c>
    </row>
    <row r="259" spans="1:52" hidden="1" x14ac:dyDescent="0.3">
      <c r="A259" s="50">
        <v>540170</v>
      </c>
      <c r="B259" s="6" t="s">
        <v>288</v>
      </c>
      <c r="C259" s="6" t="s">
        <v>287</v>
      </c>
      <c r="D259" s="6" t="s">
        <v>46</v>
      </c>
      <c r="E259" s="50">
        <v>1</v>
      </c>
      <c r="F259" s="6">
        <v>7</v>
      </c>
      <c r="G259" s="7">
        <v>227600</v>
      </c>
      <c r="H259" s="6">
        <v>1</v>
      </c>
      <c r="I259" s="89">
        <v>0.125</v>
      </c>
      <c r="J259" s="7">
        <v>56200</v>
      </c>
      <c r="K259" s="6">
        <v>8</v>
      </c>
      <c r="L259" s="7">
        <v>283800</v>
      </c>
      <c r="M259" s="6">
        <v>0</v>
      </c>
      <c r="N259" s="7">
        <v>0</v>
      </c>
      <c r="O259" s="6">
        <v>0</v>
      </c>
      <c r="P259" s="7">
        <v>0</v>
      </c>
      <c r="Q259" s="6">
        <v>19</v>
      </c>
      <c r="R259" s="7">
        <v>3466869</v>
      </c>
      <c r="S259" s="6">
        <v>0</v>
      </c>
      <c r="T259" s="7">
        <v>0</v>
      </c>
      <c r="U259" s="6">
        <v>0</v>
      </c>
      <c r="V259" s="7">
        <v>0</v>
      </c>
      <c r="W259" s="6">
        <v>0</v>
      </c>
      <c r="X259" s="7">
        <v>0</v>
      </c>
      <c r="Y259" s="6">
        <v>0</v>
      </c>
      <c r="Z259" s="7">
        <v>0</v>
      </c>
      <c r="AA259" s="6">
        <v>0</v>
      </c>
      <c r="AB259" s="7">
        <v>0</v>
      </c>
      <c r="AD259" s="6">
        <v>8</v>
      </c>
      <c r="AE259" s="89">
        <v>0.29629629629629628</v>
      </c>
      <c r="AF259" s="7">
        <v>283800</v>
      </c>
      <c r="AG259" s="89">
        <v>7.566650109620443E-2</v>
      </c>
      <c r="AH259" s="6">
        <v>19</v>
      </c>
      <c r="AI259" s="7">
        <v>3466869</v>
      </c>
      <c r="AJ259" s="6">
        <v>0</v>
      </c>
      <c r="AK259" s="7">
        <v>0</v>
      </c>
      <c r="AM259" s="6">
        <v>8</v>
      </c>
      <c r="AN259" s="7">
        <v>283800</v>
      </c>
      <c r="AO259" s="6">
        <v>19</v>
      </c>
      <c r="AP259" s="7">
        <v>3466869</v>
      </c>
      <c r="AR259" s="6">
        <v>27</v>
      </c>
      <c r="AS259" s="7">
        <v>3750669</v>
      </c>
      <c r="AU259" s="50">
        <f t="shared" si="9"/>
        <v>157</v>
      </c>
      <c r="AV259" s="50">
        <f t="shared" si="10"/>
        <v>129</v>
      </c>
      <c r="AX259" s="50">
        <f t="shared" si="11"/>
        <v>106</v>
      </c>
    </row>
    <row r="260" spans="1:52" hidden="1" x14ac:dyDescent="0.3">
      <c r="A260" s="50">
        <v>540171</v>
      </c>
      <c r="B260" s="6" t="s">
        <v>289</v>
      </c>
      <c r="C260" s="6" t="s">
        <v>287</v>
      </c>
      <c r="D260" s="6" t="s">
        <v>46</v>
      </c>
      <c r="E260" s="50">
        <v>1</v>
      </c>
      <c r="F260" s="6">
        <v>13</v>
      </c>
      <c r="G260" s="7">
        <v>281000</v>
      </c>
      <c r="H260" s="6">
        <v>17</v>
      </c>
      <c r="I260" s="89">
        <v>0.56666666666666665</v>
      </c>
      <c r="J260" s="7">
        <v>479630</v>
      </c>
      <c r="K260" s="6">
        <v>30</v>
      </c>
      <c r="L260" s="7">
        <v>760630</v>
      </c>
      <c r="M260" s="6">
        <v>0</v>
      </c>
      <c r="N260" s="7">
        <v>0</v>
      </c>
      <c r="O260" s="6">
        <v>0</v>
      </c>
      <c r="P260" s="7">
        <v>0</v>
      </c>
      <c r="Q260" s="6">
        <v>5</v>
      </c>
      <c r="R260" s="7">
        <v>282461</v>
      </c>
      <c r="S260" s="6">
        <v>0</v>
      </c>
      <c r="T260" s="7">
        <v>0</v>
      </c>
      <c r="U260" s="6">
        <v>0</v>
      </c>
      <c r="V260" s="7">
        <v>0</v>
      </c>
      <c r="W260" s="6">
        <v>0</v>
      </c>
      <c r="X260" s="7">
        <v>0</v>
      </c>
      <c r="Y260" s="6">
        <v>1</v>
      </c>
      <c r="Z260" s="7">
        <v>217770</v>
      </c>
      <c r="AA260" s="6">
        <v>2</v>
      </c>
      <c r="AB260" s="7">
        <v>270920</v>
      </c>
      <c r="AD260" s="6">
        <v>30</v>
      </c>
      <c r="AE260" s="89">
        <v>0.78947368421052633</v>
      </c>
      <c r="AF260" s="7">
        <v>760630</v>
      </c>
      <c r="AG260" s="89">
        <v>0.4965657623380888</v>
      </c>
      <c r="AH260" s="6">
        <v>5</v>
      </c>
      <c r="AI260" s="7">
        <v>282461</v>
      </c>
      <c r="AJ260" s="6">
        <v>3</v>
      </c>
      <c r="AK260" s="7">
        <v>488690</v>
      </c>
      <c r="AM260" s="6">
        <v>30</v>
      </c>
      <c r="AN260" s="7">
        <v>760630</v>
      </c>
      <c r="AO260" s="6">
        <v>8</v>
      </c>
      <c r="AP260" s="7">
        <v>771151</v>
      </c>
      <c r="AR260" s="6">
        <v>38</v>
      </c>
      <c r="AS260" s="7">
        <v>1531781</v>
      </c>
      <c r="AU260" s="50">
        <f t="shared" si="9"/>
        <v>130</v>
      </c>
      <c r="AV260" s="50">
        <f t="shared" si="10"/>
        <v>165</v>
      </c>
      <c r="AX260" s="50">
        <f t="shared" si="11"/>
        <v>9</v>
      </c>
    </row>
    <row r="261" spans="1:52" hidden="1" x14ac:dyDescent="0.3">
      <c r="A261" s="50">
        <v>540286</v>
      </c>
      <c r="B261" s="6" t="s">
        <v>292</v>
      </c>
      <c r="C261" s="6" t="s">
        <v>287</v>
      </c>
      <c r="D261" s="6" t="s">
        <v>46</v>
      </c>
      <c r="E261" s="50">
        <v>1</v>
      </c>
      <c r="F261" s="6">
        <v>34</v>
      </c>
      <c r="G261" s="7">
        <v>772650</v>
      </c>
      <c r="H261" s="6">
        <v>3</v>
      </c>
      <c r="I261" s="89">
        <v>8.1081081081081086E-2</v>
      </c>
      <c r="J261" s="7">
        <v>71990</v>
      </c>
      <c r="K261" s="6">
        <v>37</v>
      </c>
      <c r="L261" s="7">
        <v>844640</v>
      </c>
      <c r="M261" s="6">
        <v>0</v>
      </c>
      <c r="N261" s="7">
        <v>0</v>
      </c>
      <c r="O261" s="6">
        <v>0</v>
      </c>
      <c r="P261" s="7">
        <v>0</v>
      </c>
      <c r="Q261" s="6">
        <v>24</v>
      </c>
      <c r="R261" s="7">
        <v>1605010</v>
      </c>
      <c r="S261" s="6">
        <v>2</v>
      </c>
      <c r="T261" s="7">
        <v>197500</v>
      </c>
      <c r="U261" s="6">
        <v>0</v>
      </c>
      <c r="V261" s="7">
        <v>0</v>
      </c>
      <c r="W261" s="6">
        <v>1</v>
      </c>
      <c r="X261" s="7">
        <v>480400</v>
      </c>
      <c r="Y261" s="6">
        <v>2</v>
      </c>
      <c r="Z261" s="7">
        <v>376760</v>
      </c>
      <c r="AA261" s="6">
        <v>4</v>
      </c>
      <c r="AB261" s="7">
        <v>1322370</v>
      </c>
      <c r="AD261" s="6">
        <v>37</v>
      </c>
      <c r="AE261" s="89">
        <v>0.52857142857142858</v>
      </c>
      <c r="AF261" s="7">
        <v>844640</v>
      </c>
      <c r="AG261" s="89">
        <v>0.1749939917293046</v>
      </c>
      <c r="AH261" s="6">
        <v>26</v>
      </c>
      <c r="AI261" s="7">
        <v>1802510</v>
      </c>
      <c r="AJ261" s="6">
        <v>7</v>
      </c>
      <c r="AK261" s="7">
        <v>2179530</v>
      </c>
      <c r="AM261" s="6">
        <v>37</v>
      </c>
      <c r="AN261" s="7">
        <v>844640</v>
      </c>
      <c r="AO261" s="6">
        <v>33</v>
      </c>
      <c r="AP261" s="7">
        <v>3982040</v>
      </c>
      <c r="AR261" s="6">
        <v>70</v>
      </c>
      <c r="AS261" s="7">
        <v>4826680</v>
      </c>
      <c r="AU261" s="50">
        <f t="shared" si="9"/>
        <v>98</v>
      </c>
      <c r="AV261" s="50">
        <f t="shared" si="10"/>
        <v>117</v>
      </c>
      <c r="AX261" s="50">
        <f t="shared" si="11"/>
        <v>132</v>
      </c>
    </row>
    <row r="262" spans="1:52" hidden="1" x14ac:dyDescent="0.3">
      <c r="A262" s="51">
        <v>540169</v>
      </c>
      <c r="B262" s="9" t="s">
        <v>286</v>
      </c>
      <c r="C262" s="9" t="s">
        <v>287</v>
      </c>
      <c r="D262" s="9" t="s">
        <v>44</v>
      </c>
      <c r="E262" s="51">
        <v>1</v>
      </c>
      <c r="F262" s="9">
        <v>1426</v>
      </c>
      <c r="G262" s="10">
        <v>47628210</v>
      </c>
      <c r="H262" s="9">
        <v>624</v>
      </c>
      <c r="I262" s="88">
        <v>0.30439024390243902</v>
      </c>
      <c r="J262" s="10">
        <v>17632787</v>
      </c>
      <c r="K262" s="9">
        <v>2050</v>
      </c>
      <c r="L262" s="10">
        <v>65260997</v>
      </c>
      <c r="M262" s="9">
        <v>7</v>
      </c>
      <c r="N262" s="10">
        <v>261500</v>
      </c>
      <c r="O262" s="9">
        <v>3</v>
      </c>
      <c r="P262" s="10">
        <v>256100</v>
      </c>
      <c r="Q262" s="9">
        <v>100</v>
      </c>
      <c r="R262" s="10">
        <v>18025837</v>
      </c>
      <c r="S262" s="9">
        <v>16</v>
      </c>
      <c r="T262" s="10">
        <v>8186006</v>
      </c>
      <c r="U262" s="9">
        <v>0</v>
      </c>
      <c r="V262" s="10">
        <v>0</v>
      </c>
      <c r="W262" s="9">
        <v>4</v>
      </c>
      <c r="X262" s="10">
        <v>3788550</v>
      </c>
      <c r="Y262" s="9">
        <v>16</v>
      </c>
      <c r="Z262" s="10">
        <v>2733456</v>
      </c>
      <c r="AA262" s="9">
        <v>56</v>
      </c>
      <c r="AB262" s="10">
        <v>9708802</v>
      </c>
      <c r="AD262" s="9">
        <v>2060</v>
      </c>
      <c r="AE262" s="88">
        <v>0.91474245115452935</v>
      </c>
      <c r="AF262" s="10">
        <v>65778597</v>
      </c>
      <c r="AG262" s="96">
        <v>0.52652758672379696</v>
      </c>
      <c r="AH262" s="9">
        <v>116</v>
      </c>
      <c r="AI262" s="95">
        <v>32171843</v>
      </c>
      <c r="AJ262" s="9">
        <v>76</v>
      </c>
      <c r="AK262" s="95">
        <v>26978621</v>
      </c>
      <c r="AM262" s="9">
        <v>2057</v>
      </c>
      <c r="AN262" s="10">
        <v>65522497</v>
      </c>
      <c r="AO262" s="9">
        <v>195</v>
      </c>
      <c r="AP262" s="95">
        <v>59406564</v>
      </c>
      <c r="AR262" s="9">
        <v>2252</v>
      </c>
      <c r="AS262" s="95">
        <v>124929061</v>
      </c>
      <c r="AU262" s="51">
        <f t="shared" si="9"/>
        <v>7</v>
      </c>
      <c r="AV262" s="51">
        <f t="shared" si="10"/>
        <v>14</v>
      </c>
      <c r="AX262" s="51">
        <f t="shared" si="11"/>
        <v>22</v>
      </c>
    </row>
    <row r="263" spans="1:52" hidden="1" x14ac:dyDescent="0.3">
      <c r="A263" s="50">
        <v>540173</v>
      </c>
      <c r="B263" s="6" t="s">
        <v>290</v>
      </c>
      <c r="C263" s="6" t="s">
        <v>287</v>
      </c>
      <c r="D263" s="6" t="s">
        <v>46</v>
      </c>
      <c r="E263" s="50">
        <v>1</v>
      </c>
      <c r="F263" s="6">
        <v>57</v>
      </c>
      <c r="G263" s="7">
        <v>487600</v>
      </c>
      <c r="H263" s="6">
        <v>22</v>
      </c>
      <c r="I263" s="89">
        <v>0.27848101265822778</v>
      </c>
      <c r="J263" s="7">
        <v>610780</v>
      </c>
      <c r="K263" s="6">
        <v>79</v>
      </c>
      <c r="L263" s="7">
        <v>1098380</v>
      </c>
      <c r="M263" s="6">
        <v>0</v>
      </c>
      <c r="N263" s="7">
        <v>0</v>
      </c>
      <c r="O263" s="6">
        <v>0</v>
      </c>
      <c r="P263" s="7">
        <v>0</v>
      </c>
      <c r="Q263" s="6">
        <v>7</v>
      </c>
      <c r="R263" s="7">
        <v>48400</v>
      </c>
      <c r="S263" s="6">
        <v>0</v>
      </c>
      <c r="T263" s="7">
        <v>0</v>
      </c>
      <c r="U263" s="6">
        <v>0</v>
      </c>
      <c r="V263" s="7">
        <v>0</v>
      </c>
      <c r="W263" s="6">
        <v>0</v>
      </c>
      <c r="X263" s="7">
        <v>0</v>
      </c>
      <c r="Y263" s="6">
        <v>3</v>
      </c>
      <c r="Z263" s="7">
        <v>184070</v>
      </c>
      <c r="AA263" s="6">
        <v>4</v>
      </c>
      <c r="AB263" s="7">
        <v>246240</v>
      </c>
      <c r="AD263" s="6">
        <v>79</v>
      </c>
      <c r="AE263" s="89">
        <v>0.84946236559139787</v>
      </c>
      <c r="AF263" s="7">
        <v>1098380</v>
      </c>
      <c r="AG263" s="89">
        <v>0.69645993570436693</v>
      </c>
      <c r="AH263" s="6">
        <v>7</v>
      </c>
      <c r="AI263" s="7">
        <v>48400</v>
      </c>
      <c r="AJ263" s="6">
        <v>7</v>
      </c>
      <c r="AK263" s="7">
        <v>430310</v>
      </c>
      <c r="AM263" s="6">
        <v>79</v>
      </c>
      <c r="AN263" s="7">
        <v>1098380</v>
      </c>
      <c r="AO263" s="6">
        <v>14</v>
      </c>
      <c r="AP263" s="7">
        <v>478710</v>
      </c>
      <c r="AR263" s="6">
        <v>93</v>
      </c>
      <c r="AS263" s="7">
        <v>1577090</v>
      </c>
      <c r="AU263" s="50">
        <f t="shared" si="9"/>
        <v>73</v>
      </c>
      <c r="AV263" s="50">
        <f t="shared" si="10"/>
        <v>164</v>
      </c>
      <c r="AX263" s="50">
        <f t="shared" si="11"/>
        <v>56</v>
      </c>
    </row>
    <row r="264" spans="1:52" hidden="1" x14ac:dyDescent="0.3">
      <c r="A264" s="50">
        <v>540174</v>
      </c>
      <c r="B264" s="6" t="s">
        <v>291</v>
      </c>
      <c r="C264" s="6" t="s">
        <v>287</v>
      </c>
      <c r="D264" s="6" t="s">
        <v>46</v>
      </c>
      <c r="E264" s="50">
        <v>1</v>
      </c>
      <c r="F264" s="6">
        <v>8</v>
      </c>
      <c r="G264" s="7">
        <v>299900</v>
      </c>
      <c r="H264" s="6">
        <v>2</v>
      </c>
      <c r="I264" s="89">
        <v>0.2</v>
      </c>
      <c r="J264" s="7">
        <v>58220</v>
      </c>
      <c r="K264" s="6">
        <v>10</v>
      </c>
      <c r="L264" s="7">
        <v>358120</v>
      </c>
      <c r="M264" s="6">
        <v>1</v>
      </c>
      <c r="N264" s="7">
        <v>82500</v>
      </c>
      <c r="O264" s="6">
        <v>0</v>
      </c>
      <c r="P264" s="7">
        <v>0</v>
      </c>
      <c r="Q264" s="6">
        <v>0</v>
      </c>
      <c r="R264" s="7">
        <v>0</v>
      </c>
      <c r="S264" s="6">
        <v>0</v>
      </c>
      <c r="T264" s="7">
        <v>0</v>
      </c>
      <c r="U264" s="6">
        <v>0</v>
      </c>
      <c r="V264" s="7">
        <v>0</v>
      </c>
      <c r="W264" s="6">
        <v>0</v>
      </c>
      <c r="X264" s="7">
        <v>0</v>
      </c>
      <c r="Y264" s="6">
        <v>2</v>
      </c>
      <c r="Z264" s="7">
        <v>282430</v>
      </c>
      <c r="AA264" s="6">
        <v>0</v>
      </c>
      <c r="AB264" s="7">
        <v>0</v>
      </c>
      <c r="AD264" s="6">
        <v>11</v>
      </c>
      <c r="AE264" s="89">
        <v>0.84615384615384615</v>
      </c>
      <c r="AF264" s="7">
        <v>440620</v>
      </c>
      <c r="AG264" s="89">
        <v>0.60939077518843787</v>
      </c>
      <c r="AH264" s="6">
        <v>0</v>
      </c>
      <c r="AI264" s="7">
        <v>0</v>
      </c>
      <c r="AJ264" s="6">
        <v>2</v>
      </c>
      <c r="AK264" s="7">
        <v>282430</v>
      </c>
      <c r="AM264" s="6">
        <v>11</v>
      </c>
      <c r="AN264" s="7">
        <v>440620</v>
      </c>
      <c r="AO264" s="6">
        <v>2</v>
      </c>
      <c r="AP264" s="7">
        <v>282430</v>
      </c>
      <c r="AR264" s="6">
        <v>13</v>
      </c>
      <c r="AS264" s="7">
        <v>723050</v>
      </c>
      <c r="AU264" s="50">
        <f t="shared" si="9"/>
        <v>189</v>
      </c>
      <c r="AV264" s="50">
        <f t="shared" si="10"/>
        <v>187</v>
      </c>
      <c r="AX264" s="50">
        <f t="shared" si="11"/>
        <v>81</v>
      </c>
    </row>
    <row r="265" spans="1:52" hidden="1" x14ac:dyDescent="0.3">
      <c r="A265" s="52"/>
      <c r="B265" s="11"/>
      <c r="C265" s="11" t="s">
        <v>287</v>
      </c>
      <c r="D265" s="11" t="s">
        <v>2</v>
      </c>
      <c r="E265" s="52">
        <v>1</v>
      </c>
      <c r="F265" s="11">
        <v>1545</v>
      </c>
      <c r="G265" s="12">
        <v>49696960</v>
      </c>
      <c r="H265" s="11">
        <v>669</v>
      </c>
      <c r="I265" s="90">
        <v>0.30216802168021678</v>
      </c>
      <c r="J265" s="12">
        <v>18909607</v>
      </c>
      <c r="K265" s="11">
        <v>2214</v>
      </c>
      <c r="L265" s="12">
        <v>68606567</v>
      </c>
      <c r="M265" s="11">
        <v>8</v>
      </c>
      <c r="N265" s="12">
        <v>344000</v>
      </c>
      <c r="O265" s="11">
        <v>3</v>
      </c>
      <c r="P265" s="12">
        <v>256100</v>
      </c>
      <c r="Q265" s="11">
        <v>155</v>
      </c>
      <c r="R265" s="12">
        <v>23428577</v>
      </c>
      <c r="S265" s="11">
        <v>18</v>
      </c>
      <c r="T265" s="12">
        <v>8383506</v>
      </c>
      <c r="U265" s="11">
        <v>0</v>
      </c>
      <c r="V265" s="12">
        <v>0</v>
      </c>
      <c r="W265" s="11">
        <v>5</v>
      </c>
      <c r="X265" s="12">
        <v>4268950</v>
      </c>
      <c r="Y265" s="11">
        <v>24</v>
      </c>
      <c r="Z265" s="12">
        <v>3794486</v>
      </c>
      <c r="AA265" s="11">
        <v>66</v>
      </c>
      <c r="AB265" s="12">
        <v>11548332</v>
      </c>
      <c r="AD265" s="11">
        <v>2225</v>
      </c>
      <c r="AE265" s="90">
        <v>0.89249899719213799</v>
      </c>
      <c r="AF265" s="12">
        <v>69206667</v>
      </c>
      <c r="AG265" s="101">
        <v>0.503913703451078</v>
      </c>
      <c r="AH265" s="11">
        <v>173</v>
      </c>
      <c r="AI265" s="97">
        <v>37772083</v>
      </c>
      <c r="AJ265" s="11">
        <v>95</v>
      </c>
      <c r="AK265" s="97">
        <v>30359581</v>
      </c>
      <c r="AM265" s="11">
        <v>2222</v>
      </c>
      <c r="AN265" s="12">
        <v>68950567</v>
      </c>
      <c r="AO265" s="11">
        <v>271</v>
      </c>
      <c r="AP265" s="97">
        <v>68387764</v>
      </c>
      <c r="AR265" s="11">
        <v>2493</v>
      </c>
      <c r="AS265" s="97">
        <v>137338331</v>
      </c>
      <c r="AU265" s="91">
        <f t="shared" si="9"/>
        <v>13</v>
      </c>
      <c r="AV265" s="91">
        <f t="shared" si="10"/>
        <v>22</v>
      </c>
      <c r="AX265" s="91">
        <f t="shared" si="11"/>
        <v>15</v>
      </c>
    </row>
    <row r="266" spans="1:52" hidden="1" x14ac:dyDescent="0.3">
      <c r="A266" s="50">
        <v>540267</v>
      </c>
      <c r="B266" s="6" t="s">
        <v>298</v>
      </c>
      <c r="C266" s="6" t="s">
        <v>294</v>
      </c>
      <c r="D266" s="6" t="s">
        <v>46</v>
      </c>
      <c r="E266" s="50">
        <v>7</v>
      </c>
      <c r="F266" s="6">
        <v>9</v>
      </c>
      <c r="G266" s="7">
        <v>823900</v>
      </c>
      <c r="H266" s="6">
        <v>5</v>
      </c>
      <c r="I266" s="89">
        <v>0.35714285714285721</v>
      </c>
      <c r="J266" s="7">
        <v>63600</v>
      </c>
      <c r="K266" s="6">
        <v>14</v>
      </c>
      <c r="L266" s="7">
        <v>887500</v>
      </c>
      <c r="M266" s="6">
        <v>5</v>
      </c>
      <c r="N266" s="7">
        <v>1053700</v>
      </c>
      <c r="O266" s="6">
        <v>0</v>
      </c>
      <c r="P266" s="7">
        <v>0</v>
      </c>
      <c r="Q266" s="6">
        <v>7</v>
      </c>
      <c r="R266" s="7">
        <v>228900</v>
      </c>
      <c r="S266" s="6">
        <v>1</v>
      </c>
      <c r="T266" s="7">
        <v>85900</v>
      </c>
      <c r="U266" s="6">
        <v>0</v>
      </c>
      <c r="V266" s="7">
        <v>0</v>
      </c>
      <c r="W266" s="6">
        <v>0</v>
      </c>
      <c r="X266" s="7">
        <v>0</v>
      </c>
      <c r="Y266" s="6">
        <v>1</v>
      </c>
      <c r="Z266" s="7">
        <v>115000</v>
      </c>
      <c r="AA266" s="6">
        <v>0</v>
      </c>
      <c r="AB266" s="7">
        <v>0</v>
      </c>
      <c r="AD266" s="6">
        <v>19</v>
      </c>
      <c r="AE266" s="89">
        <v>0.6785714285714286</v>
      </c>
      <c r="AF266" s="7">
        <v>1941200</v>
      </c>
      <c r="AG266" s="89">
        <v>0.81872627583298185</v>
      </c>
      <c r="AH266" s="6">
        <v>8</v>
      </c>
      <c r="AI266" s="7">
        <v>314800</v>
      </c>
      <c r="AJ266" s="6">
        <v>1</v>
      </c>
      <c r="AK266" s="7">
        <v>115000</v>
      </c>
      <c r="AM266" s="6">
        <v>19</v>
      </c>
      <c r="AN266" s="7">
        <v>1941200</v>
      </c>
      <c r="AO266" s="6">
        <v>9</v>
      </c>
      <c r="AP266" s="7">
        <v>429800</v>
      </c>
      <c r="AR266" s="6">
        <v>28</v>
      </c>
      <c r="AS266" s="7">
        <v>2371000</v>
      </c>
      <c r="AU266" s="50">
        <f t="shared" si="9"/>
        <v>155</v>
      </c>
      <c r="AV266" s="50">
        <f t="shared" si="10"/>
        <v>150</v>
      </c>
      <c r="AX266" s="50">
        <f t="shared" si="11"/>
        <v>31</v>
      </c>
    </row>
    <row r="267" spans="1:52" hidden="1" x14ac:dyDescent="0.3">
      <c r="A267" s="50">
        <v>540177</v>
      </c>
      <c r="B267" s="6" t="s">
        <v>299</v>
      </c>
      <c r="C267" s="6" t="s">
        <v>294</v>
      </c>
      <c r="D267" s="6" t="s">
        <v>46</v>
      </c>
      <c r="E267" s="50">
        <v>7</v>
      </c>
      <c r="F267" s="6">
        <v>156</v>
      </c>
      <c r="G267" s="7">
        <v>9971600</v>
      </c>
      <c r="H267" s="6">
        <v>29</v>
      </c>
      <c r="I267" s="89">
        <v>0.15675675675675679</v>
      </c>
      <c r="J267" s="7">
        <v>395240</v>
      </c>
      <c r="K267" s="6">
        <v>185</v>
      </c>
      <c r="L267" s="7">
        <v>10366840</v>
      </c>
      <c r="M267" s="6">
        <v>13</v>
      </c>
      <c r="N267" s="7">
        <v>1036400</v>
      </c>
      <c r="O267" s="6">
        <v>1</v>
      </c>
      <c r="P267" s="7">
        <v>63400</v>
      </c>
      <c r="Q267" s="6">
        <v>27</v>
      </c>
      <c r="R267" s="7">
        <v>3017100</v>
      </c>
      <c r="S267" s="6">
        <v>2</v>
      </c>
      <c r="T267" s="7">
        <v>2717900</v>
      </c>
      <c r="U267" s="6">
        <v>0</v>
      </c>
      <c r="V267" s="7">
        <v>0</v>
      </c>
      <c r="W267" s="6">
        <v>0</v>
      </c>
      <c r="X267" s="7">
        <v>0</v>
      </c>
      <c r="Y267" s="6">
        <v>2</v>
      </c>
      <c r="Z267" s="7">
        <v>568329</v>
      </c>
      <c r="AA267" s="6">
        <v>1</v>
      </c>
      <c r="AB267" s="7">
        <v>215900</v>
      </c>
      <c r="AD267" s="6">
        <v>199</v>
      </c>
      <c r="AE267" s="89">
        <v>0.8614718614718615</v>
      </c>
      <c r="AF267" s="7">
        <v>11466640</v>
      </c>
      <c r="AG267" s="89">
        <v>0.63753605677879677</v>
      </c>
      <c r="AH267" s="6">
        <v>29</v>
      </c>
      <c r="AI267" s="7">
        <v>5735000</v>
      </c>
      <c r="AJ267" s="6">
        <v>3</v>
      </c>
      <c r="AK267" s="7">
        <v>784229</v>
      </c>
      <c r="AM267" s="6">
        <v>198</v>
      </c>
      <c r="AN267" s="7">
        <v>11403240</v>
      </c>
      <c r="AO267" s="6">
        <v>33</v>
      </c>
      <c r="AP267" s="7">
        <v>6582629</v>
      </c>
      <c r="AR267" s="6">
        <v>231</v>
      </c>
      <c r="AS267" s="7">
        <v>17985869</v>
      </c>
      <c r="AU267" s="50">
        <f t="shared" ref="AU267:AU330" si="12">IF(D267 = "SPLIT", "",COUNTIFS(D$11:D$350,D267,AR$11:AR$350,"&gt;"&amp;AR267)+1)</f>
        <v>33</v>
      </c>
      <c r="AV267" s="50">
        <f t="shared" ref="AV267:AV330" si="13">IF(D267 = "SPLIT", "",COUNTIFS(D$11:D$350,D267,AS$11:AS$350,"&gt;"&amp;AS267)+1)</f>
        <v>51</v>
      </c>
      <c r="AX267" s="50">
        <f t="shared" si="11"/>
        <v>93</v>
      </c>
    </row>
    <row r="268" spans="1:52" hidden="1" x14ac:dyDescent="0.3">
      <c r="A268" s="50">
        <v>540178</v>
      </c>
      <c r="B268" s="6" t="s">
        <v>489</v>
      </c>
      <c r="C268" s="6" t="s">
        <v>294</v>
      </c>
      <c r="D268" s="6" t="s">
        <v>46</v>
      </c>
      <c r="E268" s="50">
        <v>7</v>
      </c>
      <c r="F268" s="6">
        <v>19</v>
      </c>
      <c r="G268" s="7">
        <v>1033400</v>
      </c>
      <c r="H268" s="6">
        <v>10</v>
      </c>
      <c r="I268" s="89">
        <v>0.34482758620689657</v>
      </c>
      <c r="J268" s="7">
        <v>174900</v>
      </c>
      <c r="K268" s="6">
        <v>29</v>
      </c>
      <c r="L268" s="7">
        <v>1208300</v>
      </c>
      <c r="M268" s="6">
        <v>0</v>
      </c>
      <c r="N268" s="7">
        <v>0</v>
      </c>
      <c r="O268" s="6">
        <v>0</v>
      </c>
      <c r="P268" s="7">
        <v>0</v>
      </c>
      <c r="Q268" s="6">
        <v>3</v>
      </c>
      <c r="R268" s="7">
        <v>195400</v>
      </c>
      <c r="S268" s="6">
        <v>0</v>
      </c>
      <c r="T268" s="7">
        <v>0</v>
      </c>
      <c r="U268" s="6">
        <v>0</v>
      </c>
      <c r="V268" s="7">
        <v>0</v>
      </c>
      <c r="W268" s="6">
        <v>1</v>
      </c>
      <c r="X268" s="7">
        <v>4542145</v>
      </c>
      <c r="Y268" s="6">
        <v>1</v>
      </c>
      <c r="Z268" s="7">
        <v>176800</v>
      </c>
      <c r="AA268" s="6">
        <v>0</v>
      </c>
      <c r="AB268" s="7">
        <v>0</v>
      </c>
      <c r="AD268" s="6">
        <v>29</v>
      </c>
      <c r="AE268" s="89">
        <v>0.8529411764705882</v>
      </c>
      <c r="AF268" s="7">
        <v>1208300</v>
      </c>
      <c r="AG268" s="89">
        <v>0.1973493481983685</v>
      </c>
      <c r="AH268" s="6">
        <v>3</v>
      </c>
      <c r="AI268" s="7">
        <v>195400</v>
      </c>
      <c r="AJ268" s="6">
        <v>2</v>
      </c>
      <c r="AK268" s="7">
        <v>4718945</v>
      </c>
      <c r="AM268" s="6">
        <v>29</v>
      </c>
      <c r="AN268" s="7">
        <v>1208300</v>
      </c>
      <c r="AO268" s="6">
        <v>5</v>
      </c>
      <c r="AP268" s="7">
        <v>4914345</v>
      </c>
      <c r="AR268" s="6">
        <v>34</v>
      </c>
      <c r="AS268" s="7">
        <v>6122645</v>
      </c>
      <c r="AU268" s="50">
        <f t="shared" si="12"/>
        <v>138</v>
      </c>
      <c r="AV268" s="50">
        <f t="shared" si="13"/>
        <v>108</v>
      </c>
      <c r="AX268" s="50">
        <f t="shared" ref="AX268:AX331" si="14">IF(D268 = "SPLIT", "",COUNTIFS(D$11:D$350,D268,I$11:I$350,"&gt;"&amp;I268)+1)</f>
        <v>36</v>
      </c>
    </row>
    <row r="269" spans="1:52" hidden="1" x14ac:dyDescent="0.3">
      <c r="A269" s="50">
        <v>540264</v>
      </c>
      <c r="B269" s="6" t="s">
        <v>295</v>
      </c>
      <c r="C269" s="6" t="s">
        <v>294</v>
      </c>
      <c r="D269" s="6" t="s">
        <v>46</v>
      </c>
      <c r="E269" s="50">
        <v>7</v>
      </c>
      <c r="F269" s="6">
        <v>0</v>
      </c>
      <c r="G269" s="7">
        <v>0</v>
      </c>
      <c r="H269" s="6">
        <v>0</v>
      </c>
      <c r="I269" s="89">
        <v>0</v>
      </c>
      <c r="J269" s="7">
        <v>0</v>
      </c>
      <c r="K269" s="6">
        <v>0</v>
      </c>
      <c r="L269" s="7">
        <v>0</v>
      </c>
      <c r="M269" s="6">
        <v>0</v>
      </c>
      <c r="N269" s="7">
        <v>0</v>
      </c>
      <c r="O269" s="6">
        <v>0</v>
      </c>
      <c r="P269" s="7">
        <v>0</v>
      </c>
      <c r="Q269" s="6">
        <v>0</v>
      </c>
      <c r="R269" s="7">
        <v>0</v>
      </c>
      <c r="S269" s="6">
        <v>0</v>
      </c>
      <c r="T269" s="7">
        <v>0</v>
      </c>
      <c r="U269" s="6">
        <v>0</v>
      </c>
      <c r="V269" s="7">
        <v>0</v>
      </c>
      <c r="W269" s="6">
        <v>0</v>
      </c>
      <c r="X269" s="7">
        <v>0</v>
      </c>
      <c r="Y269" s="6">
        <v>0</v>
      </c>
      <c r="Z269" s="7">
        <v>0</v>
      </c>
      <c r="AA269" s="6">
        <v>0</v>
      </c>
      <c r="AB269" s="7">
        <v>0</v>
      </c>
      <c r="AD269" s="6">
        <v>0</v>
      </c>
      <c r="AE269" s="89">
        <v>0</v>
      </c>
      <c r="AF269" s="7">
        <v>0</v>
      </c>
      <c r="AG269" s="89">
        <v>0</v>
      </c>
      <c r="AH269" s="6">
        <v>0</v>
      </c>
      <c r="AI269" s="7">
        <v>0</v>
      </c>
      <c r="AJ269" s="6">
        <v>0</v>
      </c>
      <c r="AK269" s="7">
        <v>0</v>
      </c>
      <c r="AM269" s="6">
        <v>0</v>
      </c>
      <c r="AN269" s="7">
        <v>0</v>
      </c>
      <c r="AO269" s="6">
        <v>0</v>
      </c>
      <c r="AP269" s="7">
        <v>0</v>
      </c>
      <c r="AR269" s="6">
        <v>0</v>
      </c>
      <c r="AS269" s="7">
        <v>0</v>
      </c>
      <c r="AU269" s="50">
        <f t="shared" si="12"/>
        <v>210</v>
      </c>
      <c r="AV269" s="50">
        <f t="shared" si="13"/>
        <v>210</v>
      </c>
      <c r="AX269" s="50">
        <f t="shared" si="14"/>
        <v>177</v>
      </c>
    </row>
    <row r="270" spans="1:52" hidden="1" x14ac:dyDescent="0.3">
      <c r="A270" s="50">
        <v>540266</v>
      </c>
      <c r="B270" s="6" t="s">
        <v>297</v>
      </c>
      <c r="C270" s="6" t="s">
        <v>294</v>
      </c>
      <c r="D270" s="6" t="s">
        <v>46</v>
      </c>
      <c r="E270" s="50">
        <v>7</v>
      </c>
      <c r="F270" s="6">
        <v>6</v>
      </c>
      <c r="G270" s="7">
        <v>361800</v>
      </c>
      <c r="H270" s="6">
        <v>11</v>
      </c>
      <c r="I270" s="89">
        <v>0.6470588235294118</v>
      </c>
      <c r="J270" s="7">
        <v>179460</v>
      </c>
      <c r="K270" s="6">
        <v>17</v>
      </c>
      <c r="L270" s="7">
        <v>541260</v>
      </c>
      <c r="M270" s="6">
        <v>0</v>
      </c>
      <c r="N270" s="7">
        <v>0</v>
      </c>
      <c r="O270" s="6">
        <v>0</v>
      </c>
      <c r="P270" s="7">
        <v>0</v>
      </c>
      <c r="Q270" s="6">
        <v>0</v>
      </c>
      <c r="R270" s="7">
        <v>0</v>
      </c>
      <c r="S270" s="6">
        <v>0</v>
      </c>
      <c r="T270" s="7">
        <v>0</v>
      </c>
      <c r="U270" s="6">
        <v>0</v>
      </c>
      <c r="V270" s="7">
        <v>0</v>
      </c>
      <c r="W270" s="6">
        <v>0</v>
      </c>
      <c r="X270" s="7">
        <v>0</v>
      </c>
      <c r="Y270" s="6">
        <v>0</v>
      </c>
      <c r="Z270" s="7">
        <v>0</v>
      </c>
      <c r="AA270" s="6">
        <v>1</v>
      </c>
      <c r="AB270" s="7">
        <v>85200</v>
      </c>
      <c r="AD270" s="6">
        <v>17</v>
      </c>
      <c r="AE270" s="89">
        <v>0.94444444444444442</v>
      </c>
      <c r="AF270" s="7">
        <v>541260</v>
      </c>
      <c r="AG270" s="89">
        <v>0.86399770136960063</v>
      </c>
      <c r="AH270" s="6">
        <v>0</v>
      </c>
      <c r="AI270" s="7">
        <v>0</v>
      </c>
      <c r="AJ270" s="6">
        <v>1</v>
      </c>
      <c r="AK270" s="7">
        <v>85200</v>
      </c>
      <c r="AM270" s="6">
        <v>17</v>
      </c>
      <c r="AN270" s="7">
        <v>541260</v>
      </c>
      <c r="AO270" s="6">
        <v>1</v>
      </c>
      <c r="AP270" s="7">
        <v>85200</v>
      </c>
      <c r="AR270" s="6">
        <v>18</v>
      </c>
      <c r="AS270" s="7">
        <v>626460</v>
      </c>
      <c r="AU270" s="50">
        <f t="shared" si="12"/>
        <v>175</v>
      </c>
      <c r="AV270" s="50">
        <f t="shared" si="13"/>
        <v>192</v>
      </c>
      <c r="AX270" s="50">
        <f t="shared" si="14"/>
        <v>6</v>
      </c>
    </row>
    <row r="271" spans="1:52" hidden="1" x14ac:dyDescent="0.3">
      <c r="A271" s="50">
        <v>540265</v>
      </c>
      <c r="B271" s="6" t="s">
        <v>296</v>
      </c>
      <c r="C271" s="6" t="s">
        <v>294</v>
      </c>
      <c r="D271" s="6" t="s">
        <v>46</v>
      </c>
      <c r="E271" s="50">
        <v>7</v>
      </c>
      <c r="F271" s="6">
        <v>21</v>
      </c>
      <c r="G271" s="7">
        <v>1010167</v>
      </c>
      <c r="H271" s="6">
        <v>0</v>
      </c>
      <c r="I271" s="89">
        <v>0</v>
      </c>
      <c r="J271" s="7">
        <v>0</v>
      </c>
      <c r="K271" s="6">
        <v>21</v>
      </c>
      <c r="L271" s="7">
        <v>1010167</v>
      </c>
      <c r="M271" s="6">
        <v>0</v>
      </c>
      <c r="N271" s="7">
        <v>0</v>
      </c>
      <c r="O271" s="6">
        <v>0</v>
      </c>
      <c r="P271" s="7">
        <v>0</v>
      </c>
      <c r="Q271" s="6">
        <v>1</v>
      </c>
      <c r="R271" s="7">
        <v>25000</v>
      </c>
      <c r="S271" s="6">
        <v>0</v>
      </c>
      <c r="T271" s="7">
        <v>0</v>
      </c>
      <c r="U271" s="6">
        <v>0</v>
      </c>
      <c r="V271" s="7">
        <v>0</v>
      </c>
      <c r="W271" s="6">
        <v>0</v>
      </c>
      <c r="X271" s="7">
        <v>0</v>
      </c>
      <c r="Y271" s="6">
        <v>0</v>
      </c>
      <c r="Z271" s="7">
        <v>0</v>
      </c>
      <c r="AA271" s="6">
        <v>0</v>
      </c>
      <c r="AB271" s="7">
        <v>0</v>
      </c>
      <c r="AD271" s="6">
        <v>21</v>
      </c>
      <c r="AE271" s="89">
        <v>0.95454545454545459</v>
      </c>
      <c r="AF271" s="7">
        <v>1010167</v>
      </c>
      <c r="AG271" s="89">
        <v>0.97584930740643783</v>
      </c>
      <c r="AH271" s="6">
        <v>1</v>
      </c>
      <c r="AI271" s="7">
        <v>25000</v>
      </c>
      <c r="AJ271" s="6">
        <v>0</v>
      </c>
      <c r="AK271" s="7">
        <v>0</v>
      </c>
      <c r="AM271" s="6">
        <v>21</v>
      </c>
      <c r="AN271" s="7">
        <v>1010167</v>
      </c>
      <c r="AO271" s="6">
        <v>1</v>
      </c>
      <c r="AP271" s="7">
        <v>25000</v>
      </c>
      <c r="AR271" s="6">
        <v>22</v>
      </c>
      <c r="AS271" s="7">
        <v>1035167</v>
      </c>
      <c r="AU271" s="50">
        <f t="shared" si="12"/>
        <v>166</v>
      </c>
      <c r="AV271" s="50">
        <f t="shared" si="13"/>
        <v>177</v>
      </c>
      <c r="AX271" s="50">
        <f t="shared" si="14"/>
        <v>177</v>
      </c>
    </row>
    <row r="272" spans="1:52" hidden="1" x14ac:dyDescent="0.3">
      <c r="A272" s="51">
        <v>540175</v>
      </c>
      <c r="B272" s="9" t="s">
        <v>300</v>
      </c>
      <c r="C272" s="9" t="s">
        <v>294</v>
      </c>
      <c r="D272" s="9" t="s">
        <v>44</v>
      </c>
      <c r="E272" s="51">
        <v>7</v>
      </c>
      <c r="F272" s="9">
        <v>810</v>
      </c>
      <c r="G272" s="10">
        <v>53016872</v>
      </c>
      <c r="H272" s="9">
        <v>339</v>
      </c>
      <c r="I272" s="88">
        <v>0.29503916449086159</v>
      </c>
      <c r="J272" s="10">
        <v>6935550</v>
      </c>
      <c r="K272" s="9">
        <v>1149</v>
      </c>
      <c r="L272" s="10">
        <v>59952422</v>
      </c>
      <c r="M272" s="9">
        <v>15</v>
      </c>
      <c r="N272" s="10">
        <v>833580</v>
      </c>
      <c r="O272" s="9">
        <v>7</v>
      </c>
      <c r="P272" s="10">
        <v>2679800</v>
      </c>
      <c r="Q272" s="9">
        <v>59</v>
      </c>
      <c r="R272" s="10">
        <v>8683180</v>
      </c>
      <c r="S272" s="9">
        <v>5</v>
      </c>
      <c r="T272" s="10">
        <v>3985641</v>
      </c>
      <c r="U272" s="9">
        <v>0</v>
      </c>
      <c r="V272" s="10">
        <v>0</v>
      </c>
      <c r="W272" s="9">
        <v>2</v>
      </c>
      <c r="X272" s="10">
        <v>547598</v>
      </c>
      <c r="Y272" s="99">
        <v>12</v>
      </c>
      <c r="Z272" s="95">
        <v>7137477</v>
      </c>
      <c r="AA272" s="9">
        <v>19</v>
      </c>
      <c r="AB272" s="10">
        <v>1432231</v>
      </c>
      <c r="AD272" s="9">
        <v>1171</v>
      </c>
      <c r="AE272" s="96">
        <v>0.92350157728706606</v>
      </c>
      <c r="AF272" s="10">
        <v>63465802</v>
      </c>
      <c r="AG272" s="96">
        <v>0.74445004053808495</v>
      </c>
      <c r="AH272" s="9">
        <v>64</v>
      </c>
      <c r="AI272" s="10">
        <v>12668821</v>
      </c>
      <c r="AJ272" s="99">
        <v>33</v>
      </c>
      <c r="AK272" s="95">
        <v>9117306</v>
      </c>
      <c r="AM272" s="9">
        <v>1164</v>
      </c>
      <c r="AN272" s="10">
        <v>60786002</v>
      </c>
      <c r="AO272" s="99">
        <v>104</v>
      </c>
      <c r="AP272" s="95">
        <v>24465927</v>
      </c>
      <c r="AR272" s="99">
        <v>1268</v>
      </c>
      <c r="AS272" s="95">
        <v>85251929</v>
      </c>
      <c r="AU272" s="51">
        <f t="shared" si="12"/>
        <v>15</v>
      </c>
      <c r="AV272" s="51">
        <f t="shared" si="13"/>
        <v>17</v>
      </c>
      <c r="AX272" s="51">
        <f t="shared" si="14"/>
        <v>26</v>
      </c>
    </row>
    <row r="273" spans="1:50" hidden="1" x14ac:dyDescent="0.3">
      <c r="A273" s="50">
        <v>540176</v>
      </c>
      <c r="B273" s="6" t="s">
        <v>293</v>
      </c>
      <c r="C273" s="6" t="s">
        <v>294</v>
      </c>
      <c r="D273" s="6" t="s">
        <v>46</v>
      </c>
      <c r="E273" s="50">
        <v>7</v>
      </c>
      <c r="F273" s="6">
        <v>23</v>
      </c>
      <c r="G273" s="7">
        <v>1053600</v>
      </c>
      <c r="H273" s="6">
        <v>10</v>
      </c>
      <c r="I273" s="89">
        <v>0.30303030303030298</v>
      </c>
      <c r="J273" s="7">
        <v>208710</v>
      </c>
      <c r="K273" s="6">
        <v>33</v>
      </c>
      <c r="L273" s="7">
        <v>1262310</v>
      </c>
      <c r="M273" s="6">
        <v>0</v>
      </c>
      <c r="N273" s="7">
        <v>0</v>
      </c>
      <c r="O273" s="6">
        <v>0</v>
      </c>
      <c r="P273" s="7">
        <v>0</v>
      </c>
      <c r="Q273" s="6">
        <v>1</v>
      </c>
      <c r="R273" s="7">
        <v>44400</v>
      </c>
      <c r="S273" s="6">
        <v>0</v>
      </c>
      <c r="T273" s="7">
        <v>0</v>
      </c>
      <c r="U273" s="6">
        <v>0</v>
      </c>
      <c r="V273" s="7">
        <v>0</v>
      </c>
      <c r="W273" s="6">
        <v>1</v>
      </c>
      <c r="X273" s="7">
        <v>5521655</v>
      </c>
      <c r="Y273" s="6">
        <v>0</v>
      </c>
      <c r="Z273" s="7">
        <v>0</v>
      </c>
      <c r="AA273" s="6">
        <v>1</v>
      </c>
      <c r="AB273" s="7">
        <v>85290</v>
      </c>
      <c r="AD273" s="6">
        <v>33</v>
      </c>
      <c r="AE273" s="89">
        <v>0.91666666666666663</v>
      </c>
      <c r="AF273" s="7">
        <v>1262310</v>
      </c>
      <c r="AG273" s="89">
        <v>0.18258215083049409</v>
      </c>
      <c r="AH273" s="6">
        <v>1</v>
      </c>
      <c r="AI273" s="7">
        <v>44400</v>
      </c>
      <c r="AJ273" s="6">
        <v>2</v>
      </c>
      <c r="AK273" s="7">
        <v>5606945</v>
      </c>
      <c r="AM273" s="6">
        <v>33</v>
      </c>
      <c r="AN273" s="7">
        <v>1262310</v>
      </c>
      <c r="AO273" s="6">
        <v>3</v>
      </c>
      <c r="AP273" s="7">
        <v>5651345</v>
      </c>
      <c r="AR273" s="6">
        <v>36</v>
      </c>
      <c r="AS273" s="7">
        <v>6913655</v>
      </c>
      <c r="AU273" s="50">
        <f t="shared" si="12"/>
        <v>134</v>
      </c>
      <c r="AV273" s="50">
        <f t="shared" si="13"/>
        <v>101</v>
      </c>
      <c r="AX273" s="50">
        <f t="shared" si="14"/>
        <v>48</v>
      </c>
    </row>
    <row r="274" spans="1:50" hidden="1" x14ac:dyDescent="0.3">
      <c r="A274" s="52"/>
      <c r="B274" s="11"/>
      <c r="C274" s="11" t="s">
        <v>294</v>
      </c>
      <c r="D274" s="11" t="s">
        <v>2</v>
      </c>
      <c r="E274" s="52">
        <v>7</v>
      </c>
      <c r="F274" s="11">
        <v>1044</v>
      </c>
      <c r="G274" s="12">
        <v>67271339</v>
      </c>
      <c r="H274" s="11">
        <v>404</v>
      </c>
      <c r="I274" s="90">
        <v>0.27900552486187852</v>
      </c>
      <c r="J274" s="12">
        <v>7957460</v>
      </c>
      <c r="K274" s="11">
        <v>1448</v>
      </c>
      <c r="L274" s="12">
        <v>75228799</v>
      </c>
      <c r="M274" s="11">
        <v>33</v>
      </c>
      <c r="N274" s="12">
        <v>2923680</v>
      </c>
      <c r="O274" s="11">
        <v>8</v>
      </c>
      <c r="P274" s="12">
        <v>2743200</v>
      </c>
      <c r="Q274" s="11">
        <v>98</v>
      </c>
      <c r="R274" s="12">
        <v>12193980</v>
      </c>
      <c r="S274" s="11">
        <v>8</v>
      </c>
      <c r="T274" s="12">
        <v>6789441</v>
      </c>
      <c r="U274" s="11">
        <v>0</v>
      </c>
      <c r="V274" s="12">
        <v>0</v>
      </c>
      <c r="W274" s="11">
        <v>4</v>
      </c>
      <c r="X274" s="12">
        <v>10611398</v>
      </c>
      <c r="Y274" s="100">
        <v>16</v>
      </c>
      <c r="Z274" s="97">
        <v>7997606</v>
      </c>
      <c r="AA274" s="11">
        <v>22</v>
      </c>
      <c r="AB274" s="12">
        <v>1818621</v>
      </c>
      <c r="AD274" s="11">
        <v>1489</v>
      </c>
      <c r="AE274" s="101">
        <v>0.909590714722052</v>
      </c>
      <c r="AF274" s="12">
        <v>80895679</v>
      </c>
      <c r="AG274" s="101">
        <v>0.67241194538376803</v>
      </c>
      <c r="AH274" s="11">
        <v>106</v>
      </c>
      <c r="AI274" s="12">
        <v>18983421</v>
      </c>
      <c r="AJ274" s="100">
        <v>42</v>
      </c>
      <c r="AK274" s="97">
        <v>20427625</v>
      </c>
      <c r="AM274" s="11">
        <v>1481</v>
      </c>
      <c r="AN274" s="12">
        <v>78152479</v>
      </c>
      <c r="AO274" s="100">
        <v>156</v>
      </c>
      <c r="AP274" s="97">
        <v>42154246</v>
      </c>
      <c r="AR274" s="100">
        <v>1637</v>
      </c>
      <c r="AS274" s="97">
        <v>120306725</v>
      </c>
      <c r="AU274" s="91">
        <f t="shared" si="12"/>
        <v>20</v>
      </c>
      <c r="AV274" s="91">
        <f t="shared" si="13"/>
        <v>25</v>
      </c>
      <c r="AX274" s="91">
        <f t="shared" si="14"/>
        <v>20</v>
      </c>
    </row>
    <row r="275" spans="1:50" hidden="1" x14ac:dyDescent="0.3">
      <c r="A275" s="50">
        <v>540262</v>
      </c>
      <c r="B275" s="6" t="s">
        <v>307</v>
      </c>
      <c r="C275" s="6" t="s">
        <v>302</v>
      </c>
      <c r="D275" s="6" t="s">
        <v>46</v>
      </c>
      <c r="E275" s="50">
        <v>5</v>
      </c>
      <c r="F275" s="6">
        <v>12</v>
      </c>
      <c r="G275" s="7">
        <v>275400</v>
      </c>
      <c r="H275" s="6">
        <v>4</v>
      </c>
      <c r="I275" s="89">
        <v>0.25</v>
      </c>
      <c r="J275" s="7">
        <v>58640</v>
      </c>
      <c r="K275" s="6">
        <v>16</v>
      </c>
      <c r="L275" s="7">
        <v>334040</v>
      </c>
      <c r="M275" s="6">
        <v>0</v>
      </c>
      <c r="N275" s="7">
        <v>0</v>
      </c>
      <c r="O275" s="6">
        <v>0</v>
      </c>
      <c r="P275" s="7">
        <v>0</v>
      </c>
      <c r="Q275" s="6">
        <v>0</v>
      </c>
      <c r="R275" s="7">
        <v>0</v>
      </c>
      <c r="S275" s="6">
        <v>0</v>
      </c>
      <c r="T275" s="7">
        <v>0</v>
      </c>
      <c r="U275" s="6">
        <v>0</v>
      </c>
      <c r="V275" s="7">
        <v>0</v>
      </c>
      <c r="W275" s="6">
        <v>0</v>
      </c>
      <c r="X275" s="7">
        <v>0</v>
      </c>
      <c r="Y275" s="6">
        <v>0</v>
      </c>
      <c r="Z275" s="7">
        <v>0</v>
      </c>
      <c r="AA275" s="6">
        <v>1</v>
      </c>
      <c r="AB275" s="7">
        <v>38060</v>
      </c>
      <c r="AD275" s="6">
        <v>16</v>
      </c>
      <c r="AE275" s="89">
        <v>0.94117647058823528</v>
      </c>
      <c r="AF275" s="7">
        <v>334040</v>
      </c>
      <c r="AG275" s="89">
        <v>0.89771566783122814</v>
      </c>
      <c r="AH275" s="6">
        <v>0</v>
      </c>
      <c r="AI275" s="7">
        <v>0</v>
      </c>
      <c r="AJ275" s="6">
        <v>1</v>
      </c>
      <c r="AK275" s="7">
        <v>38060</v>
      </c>
      <c r="AM275" s="6">
        <v>16</v>
      </c>
      <c r="AN275" s="7">
        <v>334040</v>
      </c>
      <c r="AO275" s="6">
        <v>1</v>
      </c>
      <c r="AP275" s="7">
        <v>38060</v>
      </c>
      <c r="AR275" s="6">
        <v>17</v>
      </c>
      <c r="AS275" s="7">
        <v>372100</v>
      </c>
      <c r="AU275" s="50">
        <f t="shared" si="12"/>
        <v>180</v>
      </c>
      <c r="AV275" s="50">
        <f t="shared" si="13"/>
        <v>201</v>
      </c>
      <c r="AX275" s="50">
        <f t="shared" si="14"/>
        <v>65</v>
      </c>
    </row>
    <row r="276" spans="1:50" hidden="1" x14ac:dyDescent="0.3">
      <c r="A276" s="50">
        <v>540179</v>
      </c>
      <c r="B276" s="6" t="s">
        <v>304</v>
      </c>
      <c r="C276" s="6" t="s">
        <v>302</v>
      </c>
      <c r="D276" s="6" t="s">
        <v>46</v>
      </c>
      <c r="E276" s="50">
        <v>5</v>
      </c>
      <c r="F276" s="6">
        <v>15</v>
      </c>
      <c r="G276" s="7">
        <v>576200</v>
      </c>
      <c r="H276" s="6">
        <v>5</v>
      </c>
      <c r="I276" s="89">
        <v>0.25</v>
      </c>
      <c r="J276" s="7">
        <v>280320</v>
      </c>
      <c r="K276" s="6">
        <v>20</v>
      </c>
      <c r="L276" s="7">
        <v>856520</v>
      </c>
      <c r="M276" s="6">
        <v>1</v>
      </c>
      <c r="N276" s="7">
        <v>74500</v>
      </c>
      <c r="O276" s="6">
        <v>0</v>
      </c>
      <c r="P276" s="7">
        <v>0</v>
      </c>
      <c r="Q276" s="6">
        <v>5</v>
      </c>
      <c r="R276" s="7">
        <v>190900</v>
      </c>
      <c r="S276" s="6">
        <v>0</v>
      </c>
      <c r="T276" s="7">
        <v>0</v>
      </c>
      <c r="U276" s="6">
        <v>0</v>
      </c>
      <c r="V276" s="7">
        <v>0</v>
      </c>
      <c r="W276" s="6">
        <v>0</v>
      </c>
      <c r="X276" s="7">
        <v>0</v>
      </c>
      <c r="Y276" s="6">
        <v>0</v>
      </c>
      <c r="Z276" s="7">
        <v>0</v>
      </c>
      <c r="AA276" s="6">
        <v>0</v>
      </c>
      <c r="AB276" s="7">
        <v>0</v>
      </c>
      <c r="AD276" s="6">
        <v>21</v>
      </c>
      <c r="AE276" s="89">
        <v>0.80769230769230771</v>
      </c>
      <c r="AF276" s="7">
        <v>931020</v>
      </c>
      <c r="AG276" s="89">
        <v>0.82984526525955504</v>
      </c>
      <c r="AH276" s="6">
        <v>5</v>
      </c>
      <c r="AI276" s="7">
        <v>190900</v>
      </c>
      <c r="AJ276" s="6">
        <v>0</v>
      </c>
      <c r="AK276" s="7">
        <v>0</v>
      </c>
      <c r="AM276" s="6">
        <v>21</v>
      </c>
      <c r="AN276" s="7">
        <v>931020</v>
      </c>
      <c r="AO276" s="6">
        <v>5</v>
      </c>
      <c r="AP276" s="7">
        <v>190900</v>
      </c>
      <c r="AR276" s="6">
        <v>26</v>
      </c>
      <c r="AS276" s="7">
        <v>1121920</v>
      </c>
      <c r="AU276" s="50">
        <f t="shared" si="12"/>
        <v>161</v>
      </c>
      <c r="AV276" s="50">
        <f t="shared" si="13"/>
        <v>174</v>
      </c>
      <c r="AX276" s="50">
        <f t="shared" si="14"/>
        <v>65</v>
      </c>
    </row>
    <row r="277" spans="1:50" hidden="1" x14ac:dyDescent="0.3">
      <c r="A277" s="50">
        <v>540180</v>
      </c>
      <c r="B277" s="6" t="s">
        <v>305</v>
      </c>
      <c r="C277" s="6" t="s">
        <v>302</v>
      </c>
      <c r="D277" s="6" t="s">
        <v>46</v>
      </c>
      <c r="E277" s="50">
        <v>5</v>
      </c>
      <c r="F277" s="6">
        <v>6</v>
      </c>
      <c r="G277" s="7">
        <v>244100</v>
      </c>
      <c r="H277" s="6">
        <v>5</v>
      </c>
      <c r="I277" s="89">
        <v>0.45454545454545447</v>
      </c>
      <c r="J277" s="7">
        <v>133780</v>
      </c>
      <c r="K277" s="6">
        <v>11</v>
      </c>
      <c r="L277" s="7">
        <v>377880</v>
      </c>
      <c r="M277" s="6">
        <v>0</v>
      </c>
      <c r="N277" s="7">
        <v>0</v>
      </c>
      <c r="O277" s="6">
        <v>0</v>
      </c>
      <c r="P277" s="7">
        <v>0</v>
      </c>
      <c r="Q277" s="6">
        <v>7</v>
      </c>
      <c r="R277" s="7">
        <v>581590</v>
      </c>
      <c r="S277" s="6">
        <v>0</v>
      </c>
      <c r="T277" s="7">
        <v>0</v>
      </c>
      <c r="U277" s="6">
        <v>0</v>
      </c>
      <c r="V277" s="7">
        <v>0</v>
      </c>
      <c r="W277" s="6">
        <v>0</v>
      </c>
      <c r="X277" s="7">
        <v>0</v>
      </c>
      <c r="Y277" s="6">
        <v>0</v>
      </c>
      <c r="Z277" s="7">
        <v>0</v>
      </c>
      <c r="AA277" s="6">
        <v>0</v>
      </c>
      <c r="AB277" s="7">
        <v>0</v>
      </c>
      <c r="AD277" s="6">
        <v>11</v>
      </c>
      <c r="AE277" s="89">
        <v>0.61111111111111116</v>
      </c>
      <c r="AF277" s="7">
        <v>377880</v>
      </c>
      <c r="AG277" s="89">
        <v>0.39384243384368461</v>
      </c>
      <c r="AH277" s="6">
        <v>7</v>
      </c>
      <c r="AI277" s="7">
        <v>581590</v>
      </c>
      <c r="AJ277" s="6">
        <v>0</v>
      </c>
      <c r="AK277" s="7">
        <v>0</v>
      </c>
      <c r="AM277" s="6">
        <v>11</v>
      </c>
      <c r="AN277" s="7">
        <v>377880</v>
      </c>
      <c r="AO277" s="6">
        <v>7</v>
      </c>
      <c r="AP277" s="7">
        <v>581590</v>
      </c>
      <c r="AR277" s="6">
        <v>18</v>
      </c>
      <c r="AS277" s="7">
        <v>959470</v>
      </c>
      <c r="AU277" s="50">
        <f t="shared" si="12"/>
        <v>175</v>
      </c>
      <c r="AV277" s="50">
        <f t="shared" si="13"/>
        <v>180</v>
      </c>
      <c r="AX277" s="50">
        <f t="shared" si="14"/>
        <v>17</v>
      </c>
    </row>
    <row r="278" spans="1:50" hidden="1" x14ac:dyDescent="0.3">
      <c r="A278" s="50">
        <v>540132</v>
      </c>
      <c r="B278" s="6" t="s">
        <v>303</v>
      </c>
      <c r="C278" s="6" t="s">
        <v>302</v>
      </c>
      <c r="D278" s="6" t="s">
        <v>46</v>
      </c>
      <c r="E278" s="50">
        <v>5</v>
      </c>
      <c r="F278" s="6">
        <v>0</v>
      </c>
      <c r="G278" s="7">
        <v>0</v>
      </c>
      <c r="H278" s="6">
        <v>1</v>
      </c>
      <c r="I278" s="89">
        <v>1</v>
      </c>
      <c r="J278" s="7">
        <v>17000</v>
      </c>
      <c r="K278" s="6">
        <v>1</v>
      </c>
      <c r="L278" s="7">
        <v>17000</v>
      </c>
      <c r="M278" s="6">
        <v>0</v>
      </c>
      <c r="N278" s="7">
        <v>0</v>
      </c>
      <c r="O278" s="6">
        <v>0</v>
      </c>
      <c r="P278" s="7">
        <v>0</v>
      </c>
      <c r="Q278" s="6">
        <v>0</v>
      </c>
      <c r="R278" s="7">
        <v>0</v>
      </c>
      <c r="S278" s="6">
        <v>0</v>
      </c>
      <c r="T278" s="7">
        <v>0</v>
      </c>
      <c r="U278" s="6">
        <v>0</v>
      </c>
      <c r="V278" s="7">
        <v>0</v>
      </c>
      <c r="W278" s="6">
        <v>0</v>
      </c>
      <c r="X278" s="7">
        <v>0</v>
      </c>
      <c r="Y278" s="6">
        <v>0</v>
      </c>
      <c r="Z278" s="7">
        <v>0</v>
      </c>
      <c r="AA278" s="6">
        <v>0</v>
      </c>
      <c r="AB278" s="7">
        <v>0</v>
      </c>
      <c r="AD278" s="6">
        <v>1</v>
      </c>
      <c r="AE278" s="89">
        <v>1</v>
      </c>
      <c r="AF278" s="7">
        <v>17000</v>
      </c>
      <c r="AG278" s="89">
        <v>1</v>
      </c>
      <c r="AH278" s="6">
        <v>0</v>
      </c>
      <c r="AI278" s="7">
        <v>0</v>
      </c>
      <c r="AJ278" s="6">
        <v>0</v>
      </c>
      <c r="AK278" s="7">
        <v>0</v>
      </c>
      <c r="AM278" s="6">
        <v>1</v>
      </c>
      <c r="AN278" s="7">
        <v>17000</v>
      </c>
      <c r="AO278" s="6">
        <v>0</v>
      </c>
      <c r="AP278" s="7">
        <v>0</v>
      </c>
      <c r="AR278" s="6">
        <v>1</v>
      </c>
      <c r="AS278" s="7">
        <v>17000</v>
      </c>
      <c r="AU278" s="50">
        <f t="shared" si="12"/>
        <v>206</v>
      </c>
      <c r="AV278" s="50">
        <f t="shared" si="13"/>
        <v>209</v>
      </c>
      <c r="AX278" s="50">
        <f t="shared" si="14"/>
        <v>1</v>
      </c>
    </row>
    <row r="279" spans="1:50" hidden="1" x14ac:dyDescent="0.3">
      <c r="A279" s="50">
        <v>540182</v>
      </c>
      <c r="B279" s="6" t="s">
        <v>306</v>
      </c>
      <c r="C279" s="6" t="s">
        <v>302</v>
      </c>
      <c r="D279" s="6" t="s">
        <v>46</v>
      </c>
      <c r="E279" s="50">
        <v>5</v>
      </c>
      <c r="F279" s="6">
        <v>15</v>
      </c>
      <c r="G279" s="7">
        <v>975000</v>
      </c>
      <c r="H279" s="6">
        <v>1</v>
      </c>
      <c r="I279" s="89">
        <v>6.25E-2</v>
      </c>
      <c r="J279" s="7">
        <v>8420</v>
      </c>
      <c r="K279" s="6">
        <v>16</v>
      </c>
      <c r="L279" s="7">
        <v>983420</v>
      </c>
      <c r="M279" s="6">
        <v>0</v>
      </c>
      <c r="N279" s="7">
        <v>0</v>
      </c>
      <c r="O279" s="6">
        <v>0</v>
      </c>
      <c r="P279" s="7">
        <v>0</v>
      </c>
      <c r="Q279" s="6">
        <v>14</v>
      </c>
      <c r="R279" s="7">
        <v>2148300</v>
      </c>
      <c r="S279" s="6">
        <v>0</v>
      </c>
      <c r="T279" s="7">
        <v>0</v>
      </c>
      <c r="U279" s="6">
        <v>0</v>
      </c>
      <c r="V279" s="7">
        <v>0</v>
      </c>
      <c r="W279" s="6">
        <v>0</v>
      </c>
      <c r="X279" s="7">
        <v>0</v>
      </c>
      <c r="Y279" s="99">
        <v>2</v>
      </c>
      <c r="Z279" s="95">
        <v>6155414</v>
      </c>
      <c r="AA279" s="6">
        <v>1</v>
      </c>
      <c r="AB279" s="7">
        <v>186497</v>
      </c>
      <c r="AD279" s="6">
        <v>16</v>
      </c>
      <c r="AE279" s="96">
        <v>0.48484848484848497</v>
      </c>
      <c r="AF279" s="7">
        <v>983420</v>
      </c>
      <c r="AG279" s="96">
        <v>0.10380602748829899</v>
      </c>
      <c r="AH279" s="6">
        <v>14</v>
      </c>
      <c r="AI279" s="7">
        <v>2148300</v>
      </c>
      <c r="AJ279" s="99">
        <v>3</v>
      </c>
      <c r="AK279" s="95">
        <v>6341911</v>
      </c>
      <c r="AM279" s="6">
        <v>16</v>
      </c>
      <c r="AN279" s="7">
        <v>983420</v>
      </c>
      <c r="AO279" s="99">
        <v>17</v>
      </c>
      <c r="AP279" s="95">
        <v>8490211</v>
      </c>
      <c r="AR279" s="99">
        <v>33</v>
      </c>
      <c r="AS279" s="95">
        <v>9473631</v>
      </c>
      <c r="AU279" s="50">
        <f t="shared" si="12"/>
        <v>139</v>
      </c>
      <c r="AV279" s="50">
        <f t="shared" si="13"/>
        <v>81</v>
      </c>
      <c r="AX279" s="50">
        <f t="shared" si="14"/>
        <v>143</v>
      </c>
    </row>
    <row r="280" spans="1:50" hidden="1" x14ac:dyDescent="0.3">
      <c r="A280" s="50">
        <v>540263</v>
      </c>
      <c r="B280" s="6" t="s">
        <v>308</v>
      </c>
      <c r="C280" s="6" t="s">
        <v>302</v>
      </c>
      <c r="D280" s="6" t="s">
        <v>46</v>
      </c>
      <c r="E280" s="50">
        <v>5</v>
      </c>
      <c r="F280" s="6">
        <v>8</v>
      </c>
      <c r="G280" s="7">
        <v>392400</v>
      </c>
      <c r="H280" s="6">
        <v>5</v>
      </c>
      <c r="I280" s="89">
        <v>0.38461538461538458</v>
      </c>
      <c r="J280" s="7">
        <v>51620</v>
      </c>
      <c r="K280" s="6">
        <v>13</v>
      </c>
      <c r="L280" s="7">
        <v>444020</v>
      </c>
      <c r="M280" s="6">
        <v>0</v>
      </c>
      <c r="N280" s="7">
        <v>0</v>
      </c>
      <c r="O280" s="6">
        <v>0</v>
      </c>
      <c r="P280" s="7">
        <v>0</v>
      </c>
      <c r="Q280" s="6">
        <v>1</v>
      </c>
      <c r="R280" s="7">
        <v>39100</v>
      </c>
      <c r="S280" s="6">
        <v>0</v>
      </c>
      <c r="T280" s="7">
        <v>0</v>
      </c>
      <c r="U280" s="6">
        <v>0</v>
      </c>
      <c r="V280" s="7">
        <v>0</v>
      </c>
      <c r="W280" s="6">
        <v>0</v>
      </c>
      <c r="X280" s="7">
        <v>0</v>
      </c>
      <c r="Y280" s="6">
        <v>0</v>
      </c>
      <c r="Z280" s="7">
        <v>0</v>
      </c>
      <c r="AA280" s="6">
        <v>1</v>
      </c>
      <c r="AB280" s="7">
        <v>153020</v>
      </c>
      <c r="AD280" s="6">
        <v>13</v>
      </c>
      <c r="AE280" s="89">
        <v>0.8666666666666667</v>
      </c>
      <c r="AF280" s="7">
        <v>444020</v>
      </c>
      <c r="AG280" s="89">
        <v>0.69799100826862015</v>
      </c>
      <c r="AH280" s="6">
        <v>1</v>
      </c>
      <c r="AI280" s="7">
        <v>39100</v>
      </c>
      <c r="AJ280" s="6">
        <v>1</v>
      </c>
      <c r="AK280" s="7">
        <v>153020</v>
      </c>
      <c r="AM280" s="6">
        <v>13</v>
      </c>
      <c r="AN280" s="7">
        <v>444020</v>
      </c>
      <c r="AO280" s="6">
        <v>2</v>
      </c>
      <c r="AP280" s="7">
        <v>192120</v>
      </c>
      <c r="AR280" s="6">
        <v>15</v>
      </c>
      <c r="AS280" s="7">
        <v>636140</v>
      </c>
      <c r="AU280" s="50">
        <f t="shared" si="12"/>
        <v>186</v>
      </c>
      <c r="AV280" s="50">
        <f t="shared" si="13"/>
        <v>191</v>
      </c>
      <c r="AX280" s="50">
        <f t="shared" si="14"/>
        <v>26</v>
      </c>
    </row>
    <row r="281" spans="1:50" hidden="1" x14ac:dyDescent="0.3">
      <c r="A281" s="51">
        <v>540224</v>
      </c>
      <c r="B281" s="9" t="s">
        <v>301</v>
      </c>
      <c r="C281" s="9" t="s">
        <v>302</v>
      </c>
      <c r="D281" s="9" t="s">
        <v>44</v>
      </c>
      <c r="E281" s="51">
        <v>5</v>
      </c>
      <c r="F281" s="9">
        <v>260</v>
      </c>
      <c r="G281" s="10">
        <v>12500327</v>
      </c>
      <c r="H281" s="9">
        <v>103</v>
      </c>
      <c r="I281" s="88">
        <v>0.28374655647382918</v>
      </c>
      <c r="J281" s="10">
        <v>2380920</v>
      </c>
      <c r="K281" s="9">
        <v>363</v>
      </c>
      <c r="L281" s="10">
        <v>14881247</v>
      </c>
      <c r="M281" s="9">
        <v>1</v>
      </c>
      <c r="N281" s="10">
        <v>33400</v>
      </c>
      <c r="O281" s="9">
        <v>0</v>
      </c>
      <c r="P281" s="10">
        <v>0</v>
      </c>
      <c r="Q281" s="9">
        <v>25</v>
      </c>
      <c r="R281" s="10">
        <v>1404960</v>
      </c>
      <c r="S281" s="9">
        <v>0</v>
      </c>
      <c r="T281" s="10">
        <v>0</v>
      </c>
      <c r="U281" s="9">
        <v>0</v>
      </c>
      <c r="V281" s="10">
        <v>0</v>
      </c>
      <c r="W281" s="9">
        <v>0</v>
      </c>
      <c r="X281" s="10">
        <v>0</v>
      </c>
      <c r="Y281" s="9">
        <v>1</v>
      </c>
      <c r="Z281" s="10">
        <v>750000</v>
      </c>
      <c r="AA281" s="9">
        <v>6</v>
      </c>
      <c r="AB281" s="10">
        <v>195180</v>
      </c>
      <c r="AD281" s="9">
        <v>364</v>
      </c>
      <c r="AE281" s="88">
        <v>0.91919191919191923</v>
      </c>
      <c r="AF281" s="10">
        <v>14914647</v>
      </c>
      <c r="AG281" s="88">
        <v>0.86387668727103328</v>
      </c>
      <c r="AH281" s="9">
        <v>25</v>
      </c>
      <c r="AI281" s="10">
        <v>1404960</v>
      </c>
      <c r="AJ281" s="9">
        <v>7</v>
      </c>
      <c r="AK281" s="10">
        <v>945180</v>
      </c>
      <c r="AM281" s="9">
        <v>364</v>
      </c>
      <c r="AN281" s="10">
        <v>14914647</v>
      </c>
      <c r="AO281" s="9">
        <v>32</v>
      </c>
      <c r="AP281" s="10">
        <v>2350140</v>
      </c>
      <c r="AR281" s="9">
        <v>396</v>
      </c>
      <c r="AS281" s="10">
        <v>17264787</v>
      </c>
      <c r="AU281" s="51">
        <f t="shared" si="12"/>
        <v>47</v>
      </c>
      <c r="AV281" s="51">
        <f t="shared" si="13"/>
        <v>52</v>
      </c>
      <c r="AX281" s="51">
        <f t="shared" si="14"/>
        <v>29</v>
      </c>
    </row>
    <row r="282" spans="1:50" hidden="1" x14ac:dyDescent="0.3">
      <c r="A282" s="52"/>
      <c r="B282" s="11"/>
      <c r="C282" s="11" t="s">
        <v>302</v>
      </c>
      <c r="D282" s="11" t="s">
        <v>2</v>
      </c>
      <c r="E282" s="52">
        <v>5</v>
      </c>
      <c r="F282" s="11">
        <v>316</v>
      </c>
      <c r="G282" s="12">
        <v>14963427</v>
      </c>
      <c r="H282" s="11">
        <v>124</v>
      </c>
      <c r="I282" s="90">
        <v>0.2818181818181818</v>
      </c>
      <c r="J282" s="12">
        <v>2930700</v>
      </c>
      <c r="K282" s="11">
        <v>440</v>
      </c>
      <c r="L282" s="12">
        <v>17894127</v>
      </c>
      <c r="M282" s="11">
        <v>2</v>
      </c>
      <c r="N282" s="12">
        <v>107900</v>
      </c>
      <c r="O282" s="11">
        <v>0</v>
      </c>
      <c r="P282" s="12">
        <v>0</v>
      </c>
      <c r="Q282" s="11">
        <v>52</v>
      </c>
      <c r="R282" s="12">
        <v>4364850</v>
      </c>
      <c r="S282" s="11">
        <v>0</v>
      </c>
      <c r="T282" s="12">
        <v>0</v>
      </c>
      <c r="U282" s="11">
        <v>0</v>
      </c>
      <c r="V282" s="12">
        <v>0</v>
      </c>
      <c r="W282" s="11">
        <v>0</v>
      </c>
      <c r="X282" s="12">
        <v>0</v>
      </c>
      <c r="Y282" s="100">
        <v>3</v>
      </c>
      <c r="Z282" s="97">
        <v>6905414</v>
      </c>
      <c r="AA282" s="11">
        <v>9</v>
      </c>
      <c r="AB282" s="12">
        <v>572757</v>
      </c>
      <c r="AD282" s="11">
        <v>442</v>
      </c>
      <c r="AE282" s="101">
        <v>0.873517786561265</v>
      </c>
      <c r="AF282" s="12">
        <v>18002027</v>
      </c>
      <c r="AG282" s="101">
        <v>0.60318304731826899</v>
      </c>
      <c r="AH282" s="11">
        <v>52</v>
      </c>
      <c r="AI282" s="12">
        <v>4364850</v>
      </c>
      <c r="AJ282" s="100">
        <v>12</v>
      </c>
      <c r="AK282" s="97">
        <v>7478171</v>
      </c>
      <c r="AM282" s="11">
        <v>442</v>
      </c>
      <c r="AN282" s="12">
        <v>18002027</v>
      </c>
      <c r="AO282" s="100">
        <v>64</v>
      </c>
      <c r="AP282" s="97">
        <v>11843021</v>
      </c>
      <c r="AR282" s="100">
        <v>506</v>
      </c>
      <c r="AS282" s="97">
        <v>29845048</v>
      </c>
      <c r="AU282" s="91">
        <f t="shared" si="12"/>
        <v>51</v>
      </c>
      <c r="AV282" s="91">
        <f t="shared" si="13"/>
        <v>54</v>
      </c>
      <c r="AX282" s="91">
        <f t="shared" si="14"/>
        <v>19</v>
      </c>
    </row>
    <row r="283" spans="1:50" hidden="1" x14ac:dyDescent="0.3">
      <c r="A283" s="50">
        <v>540184</v>
      </c>
      <c r="B283" s="6" t="s">
        <v>311</v>
      </c>
      <c r="C283" s="6" t="s">
        <v>310</v>
      </c>
      <c r="D283" s="6" t="s">
        <v>46</v>
      </c>
      <c r="E283" s="50">
        <v>5</v>
      </c>
      <c r="F283" s="6">
        <v>23</v>
      </c>
      <c r="G283" s="7">
        <v>1008600</v>
      </c>
      <c r="H283" s="6">
        <v>0</v>
      </c>
      <c r="I283" s="89">
        <v>0</v>
      </c>
      <c r="J283" s="7">
        <v>0</v>
      </c>
      <c r="K283" s="6">
        <v>23</v>
      </c>
      <c r="L283" s="7">
        <v>1008600</v>
      </c>
      <c r="M283" s="6">
        <v>0</v>
      </c>
      <c r="N283" s="7">
        <v>0</v>
      </c>
      <c r="O283" s="6">
        <v>0</v>
      </c>
      <c r="P283" s="7">
        <v>0</v>
      </c>
      <c r="Q283" s="6">
        <v>3</v>
      </c>
      <c r="R283" s="7">
        <v>71200</v>
      </c>
      <c r="S283" s="6">
        <v>0</v>
      </c>
      <c r="T283" s="7">
        <v>0</v>
      </c>
      <c r="U283" s="6">
        <v>0</v>
      </c>
      <c r="V283" s="7">
        <v>0</v>
      </c>
      <c r="W283" s="6">
        <v>0</v>
      </c>
      <c r="X283" s="7">
        <v>0</v>
      </c>
      <c r="Y283" s="6">
        <v>2</v>
      </c>
      <c r="Z283" s="7">
        <v>238800</v>
      </c>
      <c r="AA283" s="6">
        <v>1</v>
      </c>
      <c r="AB283" s="7">
        <v>98970</v>
      </c>
      <c r="AD283" s="6">
        <v>23</v>
      </c>
      <c r="AE283" s="89">
        <v>0.7931034482758621</v>
      </c>
      <c r="AF283" s="7">
        <v>1008600</v>
      </c>
      <c r="AG283" s="89">
        <v>0.71149925576867457</v>
      </c>
      <c r="AH283" s="6">
        <v>3</v>
      </c>
      <c r="AI283" s="7">
        <v>71200</v>
      </c>
      <c r="AJ283" s="6">
        <v>3</v>
      </c>
      <c r="AK283" s="7">
        <v>337770</v>
      </c>
      <c r="AM283" s="6">
        <v>23</v>
      </c>
      <c r="AN283" s="7">
        <v>1008600</v>
      </c>
      <c r="AO283" s="6">
        <v>6</v>
      </c>
      <c r="AP283" s="7">
        <v>408970</v>
      </c>
      <c r="AR283" s="6">
        <v>29</v>
      </c>
      <c r="AS283" s="7">
        <v>1417570</v>
      </c>
      <c r="AU283" s="50">
        <f t="shared" si="12"/>
        <v>150</v>
      </c>
      <c r="AV283" s="50">
        <f t="shared" si="13"/>
        <v>167</v>
      </c>
      <c r="AX283" s="50">
        <f t="shared" si="14"/>
        <v>177</v>
      </c>
    </row>
    <row r="284" spans="1:50" hidden="1" x14ac:dyDescent="0.3">
      <c r="A284" s="51">
        <v>540183</v>
      </c>
      <c r="B284" s="9" t="s">
        <v>309</v>
      </c>
      <c r="C284" s="9" t="s">
        <v>310</v>
      </c>
      <c r="D284" s="9" t="s">
        <v>44</v>
      </c>
      <c r="E284" s="51">
        <v>5</v>
      </c>
      <c r="F284" s="9">
        <v>610</v>
      </c>
      <c r="G284" s="10">
        <v>42649770</v>
      </c>
      <c r="H284" s="9">
        <v>161</v>
      </c>
      <c r="I284" s="88">
        <v>0.20881971465629051</v>
      </c>
      <c r="J284" s="10">
        <v>2453590</v>
      </c>
      <c r="K284" s="9">
        <v>771</v>
      </c>
      <c r="L284" s="10">
        <v>45103360</v>
      </c>
      <c r="M284" s="9">
        <v>2</v>
      </c>
      <c r="N284" s="10">
        <v>88900</v>
      </c>
      <c r="O284" s="9">
        <v>0</v>
      </c>
      <c r="P284" s="10">
        <v>0</v>
      </c>
      <c r="Q284" s="9">
        <v>28</v>
      </c>
      <c r="R284" s="95">
        <v>4277910</v>
      </c>
      <c r="S284" s="9">
        <v>2</v>
      </c>
      <c r="T284" s="10">
        <v>252900</v>
      </c>
      <c r="U284" s="9">
        <v>0</v>
      </c>
      <c r="V284" s="10">
        <v>0</v>
      </c>
      <c r="W284" s="9">
        <v>4</v>
      </c>
      <c r="X284" s="10">
        <v>15781190</v>
      </c>
      <c r="Y284" s="9">
        <v>2</v>
      </c>
      <c r="Z284" s="95">
        <v>3868300</v>
      </c>
      <c r="AA284" s="9">
        <v>20</v>
      </c>
      <c r="AB284" s="10">
        <v>1897340</v>
      </c>
      <c r="AD284" s="9">
        <v>773</v>
      </c>
      <c r="AE284" s="88">
        <v>0.93244873341375156</v>
      </c>
      <c r="AF284" s="10">
        <v>45192260</v>
      </c>
      <c r="AG284" s="96">
        <v>0.63410023025148099</v>
      </c>
      <c r="AH284" s="9">
        <v>30</v>
      </c>
      <c r="AI284" s="95">
        <v>4530810</v>
      </c>
      <c r="AJ284" s="9">
        <v>26</v>
      </c>
      <c r="AK284" s="95">
        <v>21546830</v>
      </c>
      <c r="AM284" s="9">
        <v>773</v>
      </c>
      <c r="AN284" s="10">
        <v>45192260</v>
      </c>
      <c r="AO284" s="9">
        <v>56</v>
      </c>
      <c r="AP284" s="95">
        <v>26077640</v>
      </c>
      <c r="AR284" s="9">
        <v>829</v>
      </c>
      <c r="AS284" s="95">
        <v>71269900</v>
      </c>
      <c r="AU284" s="51">
        <f t="shared" si="12"/>
        <v>27</v>
      </c>
      <c r="AV284" s="51">
        <f t="shared" si="13"/>
        <v>23</v>
      </c>
      <c r="AX284" s="51">
        <f t="shared" si="14"/>
        <v>49</v>
      </c>
    </row>
    <row r="285" spans="1:50" hidden="1" x14ac:dyDescent="0.3">
      <c r="A285" s="50">
        <v>540185</v>
      </c>
      <c r="B285" s="6" t="s">
        <v>312</v>
      </c>
      <c r="C285" s="6" t="s">
        <v>310</v>
      </c>
      <c r="D285" s="6" t="s">
        <v>46</v>
      </c>
      <c r="E285" s="50">
        <v>5</v>
      </c>
      <c r="F285" s="6">
        <v>162</v>
      </c>
      <c r="G285" s="7">
        <v>6883800</v>
      </c>
      <c r="H285" s="6">
        <v>2</v>
      </c>
      <c r="I285" s="89">
        <v>1.2195121951219509E-2</v>
      </c>
      <c r="J285" s="7">
        <v>16200</v>
      </c>
      <c r="K285" s="6">
        <v>164</v>
      </c>
      <c r="L285" s="7">
        <v>6900000</v>
      </c>
      <c r="M285" s="6">
        <v>8</v>
      </c>
      <c r="N285" s="7">
        <v>779000</v>
      </c>
      <c r="O285" s="6">
        <v>0</v>
      </c>
      <c r="P285" s="7">
        <v>0</v>
      </c>
      <c r="Q285" s="6">
        <v>36</v>
      </c>
      <c r="R285" s="7">
        <v>10387890</v>
      </c>
      <c r="S285" s="6">
        <v>2</v>
      </c>
      <c r="T285" s="7">
        <v>430200</v>
      </c>
      <c r="U285" s="6">
        <v>0</v>
      </c>
      <c r="V285" s="7">
        <v>0</v>
      </c>
      <c r="W285" s="6">
        <v>3</v>
      </c>
      <c r="X285" s="7">
        <v>11831200</v>
      </c>
      <c r="Y285" s="6">
        <v>3</v>
      </c>
      <c r="Z285" s="7">
        <v>925000</v>
      </c>
      <c r="AA285" s="6">
        <v>4</v>
      </c>
      <c r="AB285" s="7">
        <v>1427640</v>
      </c>
      <c r="AD285" s="6">
        <v>172</v>
      </c>
      <c r="AE285" s="89">
        <v>0.78181818181818186</v>
      </c>
      <c r="AF285" s="7">
        <v>7679000</v>
      </c>
      <c r="AG285" s="89">
        <v>0.23496883350626799</v>
      </c>
      <c r="AH285" s="6">
        <v>38</v>
      </c>
      <c r="AI285" s="7">
        <v>10818090</v>
      </c>
      <c r="AJ285" s="6">
        <v>10</v>
      </c>
      <c r="AK285" s="7">
        <v>14183840</v>
      </c>
      <c r="AM285" s="6">
        <v>172</v>
      </c>
      <c r="AN285" s="7">
        <v>7679000</v>
      </c>
      <c r="AO285" s="6">
        <v>48</v>
      </c>
      <c r="AP285" s="7">
        <v>25001930</v>
      </c>
      <c r="AR285" s="6">
        <v>220</v>
      </c>
      <c r="AS285" s="7">
        <v>32680930</v>
      </c>
      <c r="AU285" s="50">
        <f t="shared" si="12"/>
        <v>34</v>
      </c>
      <c r="AV285" s="50">
        <f t="shared" si="13"/>
        <v>33</v>
      </c>
      <c r="AX285" s="50">
        <f t="shared" si="14"/>
        <v>166</v>
      </c>
    </row>
    <row r="286" spans="1:50" hidden="1" x14ac:dyDescent="0.3">
      <c r="A286" s="52"/>
      <c r="B286" s="11"/>
      <c r="C286" s="11" t="s">
        <v>310</v>
      </c>
      <c r="D286" s="11" t="s">
        <v>2</v>
      </c>
      <c r="E286" s="52">
        <v>5</v>
      </c>
      <c r="F286" s="11">
        <v>795</v>
      </c>
      <c r="G286" s="12">
        <v>50542170</v>
      </c>
      <c r="H286" s="11">
        <v>163</v>
      </c>
      <c r="I286" s="90">
        <v>0.1701461377870564</v>
      </c>
      <c r="J286" s="12">
        <v>2469790</v>
      </c>
      <c r="K286" s="11">
        <v>958</v>
      </c>
      <c r="L286" s="12">
        <v>53011960</v>
      </c>
      <c r="M286" s="11">
        <v>10</v>
      </c>
      <c r="N286" s="12">
        <v>867900</v>
      </c>
      <c r="O286" s="11">
        <v>0</v>
      </c>
      <c r="P286" s="12">
        <v>0</v>
      </c>
      <c r="Q286" s="11">
        <v>67</v>
      </c>
      <c r="R286" s="97">
        <v>14737000</v>
      </c>
      <c r="S286" s="11">
        <v>4</v>
      </c>
      <c r="T286" s="12">
        <v>683100</v>
      </c>
      <c r="U286" s="11">
        <v>0</v>
      </c>
      <c r="V286" s="12">
        <v>0</v>
      </c>
      <c r="W286" s="11">
        <v>7</v>
      </c>
      <c r="X286" s="12">
        <v>27612390</v>
      </c>
      <c r="Y286" s="11">
        <v>7</v>
      </c>
      <c r="Z286" s="97">
        <v>5032100</v>
      </c>
      <c r="AA286" s="11">
        <v>25</v>
      </c>
      <c r="AB286" s="12">
        <v>3423950</v>
      </c>
      <c r="AD286" s="11">
        <v>968</v>
      </c>
      <c r="AE286" s="90">
        <v>0.89795918367346939</v>
      </c>
      <c r="AF286" s="12">
        <v>53879860</v>
      </c>
      <c r="AG286" s="101">
        <v>0.51134742484464002</v>
      </c>
      <c r="AH286" s="11">
        <v>71</v>
      </c>
      <c r="AI286" s="97">
        <v>15420100</v>
      </c>
      <c r="AJ286" s="11">
        <v>39</v>
      </c>
      <c r="AK286" s="97">
        <v>36068440</v>
      </c>
      <c r="AM286" s="11">
        <v>968</v>
      </c>
      <c r="AN286" s="12">
        <v>53879860</v>
      </c>
      <c r="AO286" s="11">
        <v>110</v>
      </c>
      <c r="AP286" s="97">
        <v>51488540</v>
      </c>
      <c r="AR286" s="11">
        <v>1078</v>
      </c>
      <c r="AS286" s="97">
        <v>105368400</v>
      </c>
      <c r="AU286" s="91">
        <f t="shared" si="12"/>
        <v>29</v>
      </c>
      <c r="AV286" s="91">
        <f t="shared" si="13"/>
        <v>29</v>
      </c>
      <c r="AX286" s="91">
        <f t="shared" si="14"/>
        <v>46</v>
      </c>
    </row>
    <row r="287" spans="1:50" hidden="1" x14ac:dyDescent="0.3">
      <c r="A287" s="50">
        <v>540187</v>
      </c>
      <c r="B287" s="6" t="s">
        <v>315</v>
      </c>
      <c r="C287" s="6" t="s">
        <v>314</v>
      </c>
      <c r="D287" s="6" t="s">
        <v>46</v>
      </c>
      <c r="E287" s="50">
        <v>1</v>
      </c>
      <c r="F287" s="6">
        <v>44</v>
      </c>
      <c r="G287" s="7">
        <v>2543700</v>
      </c>
      <c r="H287" s="6">
        <v>18</v>
      </c>
      <c r="I287" s="89">
        <v>0.29032258064516131</v>
      </c>
      <c r="J287" s="7">
        <v>235520</v>
      </c>
      <c r="K287" s="6">
        <v>62</v>
      </c>
      <c r="L287" s="7">
        <v>2779220</v>
      </c>
      <c r="M287" s="6">
        <v>7</v>
      </c>
      <c r="N287" s="7">
        <v>476500</v>
      </c>
      <c r="O287" s="6">
        <v>0</v>
      </c>
      <c r="P287" s="7">
        <v>0</v>
      </c>
      <c r="Q287" s="6">
        <v>23</v>
      </c>
      <c r="R287" s="7">
        <v>3345000</v>
      </c>
      <c r="S287" s="6">
        <v>0</v>
      </c>
      <c r="T287" s="7">
        <v>0</v>
      </c>
      <c r="U287" s="6">
        <v>0</v>
      </c>
      <c r="V287" s="7">
        <v>0</v>
      </c>
      <c r="W287" s="6">
        <v>1</v>
      </c>
      <c r="X287" s="7">
        <v>1121100</v>
      </c>
      <c r="Y287" s="6">
        <v>0</v>
      </c>
      <c r="Z287" s="7">
        <v>0</v>
      </c>
      <c r="AA287" s="6">
        <v>0</v>
      </c>
      <c r="AB287" s="7">
        <v>0</v>
      </c>
      <c r="AD287" s="6">
        <v>69</v>
      </c>
      <c r="AE287" s="89">
        <v>0.74193548387096775</v>
      </c>
      <c r="AF287" s="7">
        <v>3255720</v>
      </c>
      <c r="AG287" s="89">
        <v>0.42162598972781029</v>
      </c>
      <c r="AH287" s="6">
        <v>23</v>
      </c>
      <c r="AI287" s="7">
        <v>3345000</v>
      </c>
      <c r="AJ287" s="6">
        <v>1</v>
      </c>
      <c r="AK287" s="7">
        <v>1121100</v>
      </c>
      <c r="AM287" s="6">
        <v>69</v>
      </c>
      <c r="AN287" s="7">
        <v>3255720</v>
      </c>
      <c r="AO287" s="6">
        <v>24</v>
      </c>
      <c r="AP287" s="7">
        <v>4466100</v>
      </c>
      <c r="AR287" s="6">
        <v>93</v>
      </c>
      <c r="AS287" s="7">
        <v>7721820</v>
      </c>
      <c r="AU287" s="50">
        <f t="shared" si="12"/>
        <v>73</v>
      </c>
      <c r="AV287" s="50">
        <f t="shared" si="13"/>
        <v>93</v>
      </c>
      <c r="AX287" s="50">
        <f t="shared" si="14"/>
        <v>54</v>
      </c>
    </row>
    <row r="288" spans="1:50" hidden="1" x14ac:dyDescent="0.3">
      <c r="A288" s="51">
        <v>540186</v>
      </c>
      <c r="B288" s="9" t="s">
        <v>313</v>
      </c>
      <c r="C288" s="9" t="s">
        <v>314</v>
      </c>
      <c r="D288" s="9" t="s">
        <v>44</v>
      </c>
      <c r="E288" s="51">
        <v>1</v>
      </c>
      <c r="F288" s="9">
        <v>653</v>
      </c>
      <c r="G288" s="10">
        <v>33111538</v>
      </c>
      <c r="H288" s="9">
        <v>212</v>
      </c>
      <c r="I288" s="88">
        <v>0.2450867052023121</v>
      </c>
      <c r="J288" s="10">
        <v>3666250</v>
      </c>
      <c r="K288" s="9">
        <v>865</v>
      </c>
      <c r="L288" s="10">
        <v>36777788</v>
      </c>
      <c r="M288" s="9">
        <v>1</v>
      </c>
      <c r="N288" s="10">
        <v>54900</v>
      </c>
      <c r="O288" s="9">
        <v>2</v>
      </c>
      <c r="P288" s="10">
        <v>428200</v>
      </c>
      <c r="Q288" s="9">
        <v>17</v>
      </c>
      <c r="R288" s="10">
        <v>4020170</v>
      </c>
      <c r="S288" s="9">
        <v>0</v>
      </c>
      <c r="T288" s="10">
        <v>0</v>
      </c>
      <c r="U288" s="9">
        <v>0</v>
      </c>
      <c r="V288" s="10">
        <v>0</v>
      </c>
      <c r="W288" s="9">
        <v>0</v>
      </c>
      <c r="X288" s="10">
        <v>0</v>
      </c>
      <c r="Y288" s="9">
        <v>3</v>
      </c>
      <c r="Z288" s="10">
        <v>255300</v>
      </c>
      <c r="AA288" s="9">
        <v>5</v>
      </c>
      <c r="AB288" s="10">
        <v>583700</v>
      </c>
      <c r="AD288" s="9">
        <v>868</v>
      </c>
      <c r="AE288" s="88">
        <v>0.97200447928331468</v>
      </c>
      <c r="AF288" s="10">
        <v>37260888</v>
      </c>
      <c r="AG288" s="88">
        <v>0.88463524907776714</v>
      </c>
      <c r="AH288" s="9">
        <v>17</v>
      </c>
      <c r="AI288" s="10">
        <v>4020170</v>
      </c>
      <c r="AJ288" s="9">
        <v>8</v>
      </c>
      <c r="AK288" s="10">
        <v>839000</v>
      </c>
      <c r="AM288" s="9">
        <v>866</v>
      </c>
      <c r="AN288" s="10">
        <v>36832688</v>
      </c>
      <c r="AO288" s="9">
        <v>27</v>
      </c>
      <c r="AP288" s="10">
        <v>5287370</v>
      </c>
      <c r="AR288" s="9">
        <v>893</v>
      </c>
      <c r="AS288" s="10">
        <v>42120058</v>
      </c>
      <c r="AU288" s="51">
        <f t="shared" si="12"/>
        <v>24</v>
      </c>
      <c r="AV288" s="51">
        <f t="shared" si="13"/>
        <v>35</v>
      </c>
      <c r="AX288" s="51">
        <f t="shared" si="14"/>
        <v>43</v>
      </c>
    </row>
    <row r="289" spans="1:50" hidden="1" x14ac:dyDescent="0.3">
      <c r="A289" s="52"/>
      <c r="B289" s="11"/>
      <c r="C289" s="11" t="s">
        <v>314</v>
      </c>
      <c r="D289" s="11" t="s">
        <v>2</v>
      </c>
      <c r="E289" s="52">
        <v>1</v>
      </c>
      <c r="F289" s="11">
        <v>697</v>
      </c>
      <c r="G289" s="12">
        <v>35655238</v>
      </c>
      <c r="H289" s="11">
        <v>230</v>
      </c>
      <c r="I289" s="90">
        <v>0.24811218985976269</v>
      </c>
      <c r="J289" s="12">
        <v>3901770</v>
      </c>
      <c r="K289" s="11">
        <v>927</v>
      </c>
      <c r="L289" s="12">
        <v>39557008</v>
      </c>
      <c r="M289" s="11">
        <v>8</v>
      </c>
      <c r="N289" s="12">
        <v>531400</v>
      </c>
      <c r="O289" s="11">
        <v>2</v>
      </c>
      <c r="P289" s="12">
        <v>428200</v>
      </c>
      <c r="Q289" s="11">
        <v>40</v>
      </c>
      <c r="R289" s="12">
        <v>7365170</v>
      </c>
      <c r="S289" s="11">
        <v>0</v>
      </c>
      <c r="T289" s="12">
        <v>0</v>
      </c>
      <c r="U289" s="11">
        <v>0</v>
      </c>
      <c r="V289" s="12">
        <v>0</v>
      </c>
      <c r="W289" s="11">
        <v>1</v>
      </c>
      <c r="X289" s="12">
        <v>1121100</v>
      </c>
      <c r="Y289" s="11">
        <v>3</v>
      </c>
      <c r="Z289" s="12">
        <v>255300</v>
      </c>
      <c r="AA289" s="11">
        <v>5</v>
      </c>
      <c r="AB289" s="12">
        <v>583700</v>
      </c>
      <c r="AD289" s="11">
        <v>937</v>
      </c>
      <c r="AE289" s="90">
        <v>0.9503042596348884</v>
      </c>
      <c r="AF289" s="12">
        <v>40516608</v>
      </c>
      <c r="AG289" s="90">
        <v>0.81290291669988834</v>
      </c>
      <c r="AH289" s="11">
        <v>40</v>
      </c>
      <c r="AI289" s="12">
        <v>7365170</v>
      </c>
      <c r="AJ289" s="11">
        <v>9</v>
      </c>
      <c r="AK289" s="12">
        <v>1960100</v>
      </c>
      <c r="AM289" s="11">
        <v>935</v>
      </c>
      <c r="AN289" s="12">
        <v>40088408</v>
      </c>
      <c r="AO289" s="11">
        <v>51</v>
      </c>
      <c r="AP289" s="12">
        <v>9753470</v>
      </c>
      <c r="AR289" s="11">
        <v>986</v>
      </c>
      <c r="AS289" s="12">
        <v>49841878</v>
      </c>
      <c r="AU289" s="91">
        <f t="shared" si="12"/>
        <v>34</v>
      </c>
      <c r="AV289" s="91">
        <f t="shared" si="13"/>
        <v>46</v>
      </c>
      <c r="AX289" s="91">
        <f t="shared" si="14"/>
        <v>32</v>
      </c>
    </row>
    <row r="290" spans="1:50" x14ac:dyDescent="0.3">
      <c r="A290" s="50">
        <v>540189</v>
      </c>
      <c r="B290" s="6" t="s">
        <v>318</v>
      </c>
      <c r="C290" s="6" t="s">
        <v>317</v>
      </c>
      <c r="D290" s="6" t="s">
        <v>46</v>
      </c>
      <c r="E290" s="50">
        <v>6</v>
      </c>
      <c r="F290" s="6">
        <v>6</v>
      </c>
      <c r="G290" s="7">
        <v>232800</v>
      </c>
      <c r="H290" s="6">
        <v>1</v>
      </c>
      <c r="I290" s="89">
        <v>0.14285714285714279</v>
      </c>
      <c r="J290" s="7">
        <v>25000</v>
      </c>
      <c r="K290" s="6">
        <v>7</v>
      </c>
      <c r="L290" s="7">
        <v>257800</v>
      </c>
      <c r="M290" s="6">
        <v>0</v>
      </c>
      <c r="N290" s="7">
        <v>0</v>
      </c>
      <c r="O290" s="6">
        <v>0</v>
      </c>
      <c r="P290" s="7">
        <v>0</v>
      </c>
      <c r="Q290" s="6">
        <v>3</v>
      </c>
      <c r="R290" s="7">
        <v>61520</v>
      </c>
      <c r="S290" s="6">
        <v>0</v>
      </c>
      <c r="T290" s="7">
        <v>0</v>
      </c>
      <c r="U290" s="6">
        <v>0</v>
      </c>
      <c r="V290" s="7">
        <v>0</v>
      </c>
      <c r="W290" s="6">
        <v>0</v>
      </c>
      <c r="X290" s="7">
        <v>0</v>
      </c>
      <c r="Y290" s="6">
        <v>2</v>
      </c>
      <c r="Z290" s="7">
        <v>76040</v>
      </c>
      <c r="AA290" s="6">
        <v>1</v>
      </c>
      <c r="AB290" s="7">
        <v>135100</v>
      </c>
      <c r="AD290" s="6">
        <v>7</v>
      </c>
      <c r="AE290" s="89">
        <v>0.53846153846153844</v>
      </c>
      <c r="AF290" s="7">
        <v>257800</v>
      </c>
      <c r="AG290" s="89">
        <v>0.48599328884364512</v>
      </c>
      <c r="AH290" s="6">
        <v>3</v>
      </c>
      <c r="AI290" s="7">
        <v>61520</v>
      </c>
      <c r="AJ290" s="6">
        <v>3</v>
      </c>
      <c r="AK290" s="7">
        <v>211140</v>
      </c>
      <c r="AM290" s="6">
        <v>7</v>
      </c>
      <c r="AN290" s="7">
        <v>257800</v>
      </c>
      <c r="AO290" s="6">
        <v>6</v>
      </c>
      <c r="AP290" s="7">
        <v>272660</v>
      </c>
      <c r="AR290" s="6">
        <v>13</v>
      </c>
      <c r="AS290" s="7">
        <v>530460</v>
      </c>
      <c r="AU290" s="50">
        <f t="shared" si="12"/>
        <v>189</v>
      </c>
      <c r="AV290" s="50">
        <f t="shared" si="13"/>
        <v>196</v>
      </c>
      <c r="AX290" s="50">
        <f t="shared" si="14"/>
        <v>95</v>
      </c>
    </row>
    <row r="291" spans="1:50" x14ac:dyDescent="0.3">
      <c r="A291" s="50">
        <v>540190</v>
      </c>
      <c r="B291" s="6" t="s">
        <v>319</v>
      </c>
      <c r="C291" s="6" t="s">
        <v>317</v>
      </c>
      <c r="D291" s="6" t="s">
        <v>46</v>
      </c>
      <c r="E291" s="50">
        <v>6</v>
      </c>
      <c r="F291" s="6">
        <v>116</v>
      </c>
      <c r="G291" s="7">
        <v>7502700</v>
      </c>
      <c r="H291" s="6">
        <v>3</v>
      </c>
      <c r="I291" s="89">
        <v>2.5210084033613449E-2</v>
      </c>
      <c r="J291" s="7">
        <v>57400</v>
      </c>
      <c r="K291" s="6">
        <v>119</v>
      </c>
      <c r="L291" s="7">
        <v>7560100</v>
      </c>
      <c r="M291" s="6">
        <v>14</v>
      </c>
      <c r="N291" s="7">
        <v>573632</v>
      </c>
      <c r="O291" s="6">
        <v>0</v>
      </c>
      <c r="P291" s="7">
        <v>0</v>
      </c>
      <c r="Q291" s="6">
        <v>12</v>
      </c>
      <c r="R291" s="7">
        <v>2041742</v>
      </c>
      <c r="S291" s="6">
        <v>1</v>
      </c>
      <c r="T291" s="7">
        <v>29300</v>
      </c>
      <c r="U291" s="6">
        <v>0</v>
      </c>
      <c r="V291" s="7">
        <v>0</v>
      </c>
      <c r="W291" s="6">
        <v>1</v>
      </c>
      <c r="X291" s="7">
        <v>17500400</v>
      </c>
      <c r="Y291" s="6">
        <v>3</v>
      </c>
      <c r="Z291" s="7">
        <v>407117</v>
      </c>
      <c r="AA291" s="6">
        <v>3</v>
      </c>
      <c r="AB291" s="7">
        <v>163269</v>
      </c>
      <c r="AD291" s="6">
        <v>133</v>
      </c>
      <c r="AE291" s="89">
        <v>0.86928104575163401</v>
      </c>
      <c r="AF291" s="7">
        <v>8133732</v>
      </c>
      <c r="AG291" s="89">
        <v>0.2876594486545978</v>
      </c>
      <c r="AH291" s="6">
        <v>13</v>
      </c>
      <c r="AI291" s="7">
        <v>2071042</v>
      </c>
      <c r="AJ291" s="6">
        <v>7</v>
      </c>
      <c r="AK291" s="7">
        <v>18070786</v>
      </c>
      <c r="AM291" s="6">
        <v>133</v>
      </c>
      <c r="AN291" s="7">
        <v>8133732</v>
      </c>
      <c r="AO291" s="6">
        <v>20</v>
      </c>
      <c r="AP291" s="7">
        <v>20141828</v>
      </c>
      <c r="AR291" s="6">
        <v>153</v>
      </c>
      <c r="AS291" s="7">
        <v>28275560</v>
      </c>
      <c r="AU291" s="50">
        <f t="shared" si="12"/>
        <v>46</v>
      </c>
      <c r="AV291" s="50">
        <f t="shared" si="13"/>
        <v>36</v>
      </c>
      <c r="AX291" s="50">
        <f t="shared" si="14"/>
        <v>160</v>
      </c>
    </row>
    <row r="292" spans="1:50" x14ac:dyDescent="0.3">
      <c r="A292" s="51">
        <v>540188</v>
      </c>
      <c r="B292" s="9" t="s">
        <v>316</v>
      </c>
      <c r="C292" s="9" t="s">
        <v>317</v>
      </c>
      <c r="D292" s="9" t="s">
        <v>44</v>
      </c>
      <c r="E292" s="51">
        <v>6</v>
      </c>
      <c r="F292" s="9">
        <v>164</v>
      </c>
      <c r="G292" s="10">
        <v>10757692</v>
      </c>
      <c r="H292" s="9">
        <v>62</v>
      </c>
      <c r="I292" s="88">
        <v>0.27433628318584069</v>
      </c>
      <c r="J292" s="10">
        <v>1751280</v>
      </c>
      <c r="K292" s="9">
        <v>226</v>
      </c>
      <c r="L292" s="10">
        <v>12508972</v>
      </c>
      <c r="M292" s="9">
        <v>6</v>
      </c>
      <c r="N292" s="10">
        <v>307500</v>
      </c>
      <c r="O292" s="9">
        <v>1</v>
      </c>
      <c r="P292" s="10">
        <v>1291200</v>
      </c>
      <c r="Q292" s="9">
        <v>21</v>
      </c>
      <c r="R292" s="10">
        <v>2080330</v>
      </c>
      <c r="S292" s="9">
        <v>0</v>
      </c>
      <c r="T292" s="10">
        <v>0</v>
      </c>
      <c r="U292" s="9">
        <v>0</v>
      </c>
      <c r="V292" s="10">
        <v>0</v>
      </c>
      <c r="W292" s="9">
        <v>0</v>
      </c>
      <c r="X292" s="10">
        <v>0</v>
      </c>
      <c r="Y292" s="9">
        <v>4</v>
      </c>
      <c r="Z292" s="95">
        <v>6864502</v>
      </c>
      <c r="AA292" s="9">
        <v>5</v>
      </c>
      <c r="AB292" s="10">
        <v>915810</v>
      </c>
      <c r="AD292" s="9">
        <v>233</v>
      </c>
      <c r="AE292" s="88">
        <v>0.88593155893536124</v>
      </c>
      <c r="AF292" s="10">
        <v>14107672</v>
      </c>
      <c r="AG292" s="96">
        <v>0.58859676154109097</v>
      </c>
      <c r="AH292" s="9">
        <v>21</v>
      </c>
      <c r="AI292" s="10">
        <v>2080330</v>
      </c>
      <c r="AJ292" s="9">
        <v>9</v>
      </c>
      <c r="AK292" s="95">
        <v>7780312</v>
      </c>
      <c r="AM292" s="9">
        <v>232</v>
      </c>
      <c r="AN292" s="10">
        <v>12816472</v>
      </c>
      <c r="AO292" s="9">
        <v>31</v>
      </c>
      <c r="AP292" s="95">
        <v>11151842</v>
      </c>
      <c r="AR292" s="9">
        <v>263</v>
      </c>
      <c r="AS292" s="95">
        <v>23968314</v>
      </c>
      <c r="AU292" s="51">
        <f t="shared" si="12"/>
        <v>53</v>
      </c>
      <c r="AV292" s="51">
        <f t="shared" si="13"/>
        <v>45</v>
      </c>
      <c r="AX292" s="51">
        <f t="shared" si="14"/>
        <v>32</v>
      </c>
    </row>
    <row r="293" spans="1:50" x14ac:dyDescent="0.3">
      <c r="A293" s="52"/>
      <c r="B293" s="11"/>
      <c r="C293" s="11" t="s">
        <v>317</v>
      </c>
      <c r="D293" s="11" t="s">
        <v>2</v>
      </c>
      <c r="E293" s="52">
        <v>6</v>
      </c>
      <c r="F293" s="11">
        <v>286</v>
      </c>
      <c r="G293" s="12">
        <v>18493192</v>
      </c>
      <c r="H293" s="11">
        <v>66</v>
      </c>
      <c r="I293" s="90">
        <v>0.1875</v>
      </c>
      <c r="J293" s="12">
        <v>1833680</v>
      </c>
      <c r="K293" s="11">
        <v>352</v>
      </c>
      <c r="L293" s="12">
        <v>20326872</v>
      </c>
      <c r="M293" s="11">
        <v>20</v>
      </c>
      <c r="N293" s="12">
        <v>881132</v>
      </c>
      <c r="O293" s="11">
        <v>1</v>
      </c>
      <c r="P293" s="12">
        <v>1291200</v>
      </c>
      <c r="Q293" s="11">
        <v>36</v>
      </c>
      <c r="R293" s="12">
        <v>4183592</v>
      </c>
      <c r="S293" s="11">
        <v>1</v>
      </c>
      <c r="T293" s="12">
        <v>29300</v>
      </c>
      <c r="U293" s="11">
        <v>0</v>
      </c>
      <c r="V293" s="12">
        <v>0</v>
      </c>
      <c r="W293" s="11">
        <v>1</v>
      </c>
      <c r="X293" s="12">
        <v>17500400</v>
      </c>
      <c r="Y293" s="11">
        <v>9</v>
      </c>
      <c r="Z293" s="97">
        <v>7347659</v>
      </c>
      <c r="AA293" s="11">
        <v>9</v>
      </c>
      <c r="AB293" s="12">
        <v>1214179</v>
      </c>
      <c r="AD293" s="11">
        <v>373</v>
      </c>
      <c r="AE293" s="90">
        <v>0.86946386946386944</v>
      </c>
      <c r="AF293" s="12">
        <v>22499204</v>
      </c>
      <c r="AG293" s="101">
        <v>0.426328525529095</v>
      </c>
      <c r="AH293" s="11">
        <v>37</v>
      </c>
      <c r="AI293" s="12">
        <v>4212892</v>
      </c>
      <c r="AJ293" s="11">
        <v>19</v>
      </c>
      <c r="AK293" s="97">
        <v>26062238</v>
      </c>
      <c r="AM293" s="11">
        <v>372</v>
      </c>
      <c r="AN293" s="12">
        <v>21208004</v>
      </c>
      <c r="AO293" s="11">
        <v>57</v>
      </c>
      <c r="AP293" s="97">
        <v>31566330</v>
      </c>
      <c r="AR293" s="11">
        <v>429</v>
      </c>
      <c r="AS293" s="107">
        <v>52774334</v>
      </c>
      <c r="AU293" s="91">
        <f t="shared" si="12"/>
        <v>54</v>
      </c>
      <c r="AV293" s="91">
        <f t="shared" si="13"/>
        <v>44</v>
      </c>
      <c r="AX293" s="91">
        <f t="shared" si="14"/>
        <v>45</v>
      </c>
    </row>
    <row r="294" spans="1:50" hidden="1" x14ac:dyDescent="0.3">
      <c r="A294" s="50">
        <v>540260</v>
      </c>
      <c r="B294" s="6" t="s">
        <v>326</v>
      </c>
      <c r="C294" s="6" t="s">
        <v>321</v>
      </c>
      <c r="D294" s="6" t="s">
        <v>46</v>
      </c>
      <c r="E294" s="50">
        <v>7</v>
      </c>
      <c r="F294" s="6">
        <v>0</v>
      </c>
      <c r="G294" s="7">
        <v>0</v>
      </c>
      <c r="H294" s="6">
        <v>0</v>
      </c>
      <c r="I294" s="89">
        <v>0</v>
      </c>
      <c r="J294" s="7">
        <v>0</v>
      </c>
      <c r="K294" s="6">
        <v>0</v>
      </c>
      <c r="L294" s="7">
        <v>0</v>
      </c>
      <c r="M294" s="6">
        <v>0</v>
      </c>
      <c r="N294" s="7">
        <v>0</v>
      </c>
      <c r="O294" s="6">
        <v>0</v>
      </c>
      <c r="P294" s="7">
        <v>0</v>
      </c>
      <c r="Q294" s="6">
        <v>2</v>
      </c>
      <c r="R294" s="7">
        <v>487600</v>
      </c>
      <c r="S294" s="6">
        <v>0</v>
      </c>
      <c r="T294" s="7">
        <v>0</v>
      </c>
      <c r="U294" s="6">
        <v>0</v>
      </c>
      <c r="V294" s="7">
        <v>0</v>
      </c>
      <c r="W294" s="6">
        <v>0</v>
      </c>
      <c r="X294" s="7">
        <v>0</v>
      </c>
      <c r="Y294" s="6">
        <v>0</v>
      </c>
      <c r="Z294" s="7">
        <v>0</v>
      </c>
      <c r="AA294" s="6">
        <v>0</v>
      </c>
      <c r="AB294" s="7">
        <v>0</v>
      </c>
      <c r="AD294" s="6">
        <v>0</v>
      </c>
      <c r="AE294" s="89">
        <v>0</v>
      </c>
      <c r="AF294" s="7">
        <v>0</v>
      </c>
      <c r="AG294" s="89">
        <v>0</v>
      </c>
      <c r="AH294" s="6">
        <v>2</v>
      </c>
      <c r="AI294" s="7">
        <v>487600</v>
      </c>
      <c r="AJ294" s="6">
        <v>0</v>
      </c>
      <c r="AK294" s="7">
        <v>0</v>
      </c>
      <c r="AM294" s="6">
        <v>0</v>
      </c>
      <c r="AN294" s="7">
        <v>0</v>
      </c>
      <c r="AO294" s="6">
        <v>2</v>
      </c>
      <c r="AP294" s="7">
        <v>487600</v>
      </c>
      <c r="AR294" s="6">
        <v>2</v>
      </c>
      <c r="AS294" s="7">
        <v>487600</v>
      </c>
      <c r="AU294" s="50">
        <f t="shared" si="12"/>
        <v>202</v>
      </c>
      <c r="AV294" s="50">
        <f t="shared" si="13"/>
        <v>197</v>
      </c>
      <c r="AX294" s="50">
        <f t="shared" si="14"/>
        <v>177</v>
      </c>
    </row>
    <row r="295" spans="1:50" hidden="1" x14ac:dyDescent="0.3">
      <c r="A295" s="50">
        <v>540192</v>
      </c>
      <c r="B295" s="6" t="s">
        <v>323</v>
      </c>
      <c r="C295" s="6" t="s">
        <v>321</v>
      </c>
      <c r="D295" s="6" t="s">
        <v>46</v>
      </c>
      <c r="E295" s="50">
        <v>7</v>
      </c>
      <c r="F295" s="6">
        <v>8</v>
      </c>
      <c r="G295" s="7">
        <v>657170</v>
      </c>
      <c r="H295" s="6">
        <v>3</v>
      </c>
      <c r="I295" s="89">
        <v>0.27272727272727271</v>
      </c>
      <c r="J295" s="7">
        <v>80790</v>
      </c>
      <c r="K295" s="6">
        <v>11</v>
      </c>
      <c r="L295" s="7">
        <v>737960</v>
      </c>
      <c r="M295" s="6">
        <v>0</v>
      </c>
      <c r="N295" s="7">
        <v>0</v>
      </c>
      <c r="O295" s="6">
        <v>0</v>
      </c>
      <c r="P295" s="7">
        <v>0</v>
      </c>
      <c r="Q295" s="6">
        <v>0</v>
      </c>
      <c r="R295" s="7">
        <v>0</v>
      </c>
      <c r="S295" s="6">
        <v>0</v>
      </c>
      <c r="T295" s="7">
        <v>0</v>
      </c>
      <c r="U295" s="6">
        <v>0</v>
      </c>
      <c r="V295" s="7">
        <v>0</v>
      </c>
      <c r="W295" s="6">
        <v>0</v>
      </c>
      <c r="X295" s="7">
        <v>0</v>
      </c>
      <c r="Y295" s="6">
        <v>0</v>
      </c>
      <c r="Z295" s="7">
        <v>0</v>
      </c>
      <c r="AA295" s="6">
        <v>1</v>
      </c>
      <c r="AB295" s="7">
        <v>66500</v>
      </c>
      <c r="AD295" s="6">
        <v>11</v>
      </c>
      <c r="AE295" s="89">
        <v>0.91666666666666663</v>
      </c>
      <c r="AF295" s="7">
        <v>737960</v>
      </c>
      <c r="AG295" s="89">
        <v>0.91733585262163442</v>
      </c>
      <c r="AH295" s="6">
        <v>0</v>
      </c>
      <c r="AI295" s="7">
        <v>0</v>
      </c>
      <c r="AJ295" s="6">
        <v>1</v>
      </c>
      <c r="AK295" s="7">
        <v>66500</v>
      </c>
      <c r="AM295" s="6">
        <v>11</v>
      </c>
      <c r="AN295" s="7">
        <v>737960</v>
      </c>
      <c r="AO295" s="6">
        <v>1</v>
      </c>
      <c r="AP295" s="7">
        <v>66500</v>
      </c>
      <c r="AR295" s="6">
        <v>12</v>
      </c>
      <c r="AS295" s="7">
        <v>804460</v>
      </c>
      <c r="AU295" s="50">
        <f t="shared" si="12"/>
        <v>191</v>
      </c>
      <c r="AV295" s="50">
        <f t="shared" si="13"/>
        <v>184</v>
      </c>
      <c r="AX295" s="50">
        <f t="shared" si="14"/>
        <v>58</v>
      </c>
    </row>
    <row r="296" spans="1:50" hidden="1" x14ac:dyDescent="0.3">
      <c r="A296" s="50">
        <v>540193</v>
      </c>
      <c r="B296" s="6" t="s">
        <v>322</v>
      </c>
      <c r="C296" s="6" t="s">
        <v>321</v>
      </c>
      <c r="D296" s="6" t="s">
        <v>46</v>
      </c>
      <c r="E296" s="50">
        <v>7</v>
      </c>
      <c r="F296" s="6">
        <v>14</v>
      </c>
      <c r="G296" s="7">
        <v>1240900</v>
      </c>
      <c r="H296" s="6">
        <v>0</v>
      </c>
      <c r="I296" s="89">
        <v>0</v>
      </c>
      <c r="J296" s="7">
        <v>0</v>
      </c>
      <c r="K296" s="6">
        <v>14</v>
      </c>
      <c r="L296" s="7">
        <v>1240900</v>
      </c>
      <c r="M296" s="6">
        <v>0</v>
      </c>
      <c r="N296" s="7">
        <v>0</v>
      </c>
      <c r="O296" s="6">
        <v>0</v>
      </c>
      <c r="P296" s="7">
        <v>0</v>
      </c>
      <c r="Q296" s="6">
        <v>0</v>
      </c>
      <c r="R296" s="7">
        <v>0</v>
      </c>
      <c r="S296" s="6">
        <v>2</v>
      </c>
      <c r="T296" s="7">
        <v>876100</v>
      </c>
      <c r="U296" s="6">
        <v>0</v>
      </c>
      <c r="V296" s="7">
        <v>0</v>
      </c>
      <c r="W296" s="6">
        <v>0</v>
      </c>
      <c r="X296" s="7">
        <v>0</v>
      </c>
      <c r="Y296" s="6">
        <v>0</v>
      </c>
      <c r="Z296" s="7">
        <v>0</v>
      </c>
      <c r="AA296" s="6">
        <v>1</v>
      </c>
      <c r="AB296" s="7">
        <v>140100</v>
      </c>
      <c r="AD296" s="6">
        <v>14</v>
      </c>
      <c r="AE296" s="89">
        <v>0.82352941176470584</v>
      </c>
      <c r="AF296" s="7">
        <v>1240900</v>
      </c>
      <c r="AG296" s="89">
        <v>0.54977626157458681</v>
      </c>
      <c r="AH296" s="6">
        <v>2</v>
      </c>
      <c r="AI296" s="7">
        <v>876100</v>
      </c>
      <c r="AJ296" s="6">
        <v>1</v>
      </c>
      <c r="AK296" s="7">
        <v>140100</v>
      </c>
      <c r="AM296" s="6">
        <v>14</v>
      </c>
      <c r="AN296" s="7">
        <v>1240900</v>
      </c>
      <c r="AO296" s="6">
        <v>3</v>
      </c>
      <c r="AP296" s="7">
        <v>1016200</v>
      </c>
      <c r="AR296" s="6">
        <v>17</v>
      </c>
      <c r="AS296" s="7">
        <v>2257100</v>
      </c>
      <c r="AU296" s="50">
        <f t="shared" si="12"/>
        <v>180</v>
      </c>
      <c r="AV296" s="50">
        <f t="shared" si="13"/>
        <v>151</v>
      </c>
      <c r="AX296" s="50">
        <f t="shared" si="14"/>
        <v>177</v>
      </c>
    </row>
    <row r="297" spans="1:50" hidden="1" x14ac:dyDescent="0.3">
      <c r="A297" s="50">
        <v>540194</v>
      </c>
      <c r="B297" s="6" t="s">
        <v>324</v>
      </c>
      <c r="C297" s="6" t="s">
        <v>321</v>
      </c>
      <c r="D297" s="6" t="s">
        <v>46</v>
      </c>
      <c r="E297" s="50">
        <v>7</v>
      </c>
      <c r="F297" s="6">
        <v>157</v>
      </c>
      <c r="G297" s="7">
        <v>9083400</v>
      </c>
      <c r="H297" s="6">
        <v>22</v>
      </c>
      <c r="I297" s="89">
        <v>0.1229050279329609</v>
      </c>
      <c r="J297" s="7">
        <v>456160</v>
      </c>
      <c r="K297" s="6">
        <v>179</v>
      </c>
      <c r="L297" s="7">
        <v>9539560</v>
      </c>
      <c r="M297" s="6">
        <v>8</v>
      </c>
      <c r="N297" s="7">
        <v>421900</v>
      </c>
      <c r="O297" s="6">
        <v>0</v>
      </c>
      <c r="P297" s="7">
        <v>0</v>
      </c>
      <c r="Q297" s="6">
        <v>50</v>
      </c>
      <c r="R297" s="7">
        <v>6349481</v>
      </c>
      <c r="S297" s="6">
        <v>3</v>
      </c>
      <c r="T297" s="7">
        <v>378600</v>
      </c>
      <c r="U297" s="6">
        <v>0</v>
      </c>
      <c r="V297" s="7">
        <v>0</v>
      </c>
      <c r="W297" s="6">
        <v>1</v>
      </c>
      <c r="X297" s="7">
        <v>269500</v>
      </c>
      <c r="Y297" s="6">
        <v>5</v>
      </c>
      <c r="Z297" s="7">
        <v>3061780</v>
      </c>
      <c r="AA297" s="6">
        <v>6</v>
      </c>
      <c r="AB297" s="7">
        <v>1848500</v>
      </c>
      <c r="AD297" s="6">
        <v>187</v>
      </c>
      <c r="AE297" s="89">
        <v>0.74206349206349209</v>
      </c>
      <c r="AF297" s="7">
        <v>9961460</v>
      </c>
      <c r="AG297" s="89">
        <v>0.45549928139058371</v>
      </c>
      <c r="AH297" s="6">
        <v>53</v>
      </c>
      <c r="AI297" s="7">
        <v>6728081</v>
      </c>
      <c r="AJ297" s="6">
        <v>12</v>
      </c>
      <c r="AK297" s="7">
        <v>5179780</v>
      </c>
      <c r="AM297" s="6">
        <v>187</v>
      </c>
      <c r="AN297" s="7">
        <v>9961460</v>
      </c>
      <c r="AO297" s="6">
        <v>65</v>
      </c>
      <c r="AP297" s="7">
        <v>11907861</v>
      </c>
      <c r="AR297" s="6">
        <v>252</v>
      </c>
      <c r="AS297" s="7">
        <v>21869321</v>
      </c>
      <c r="AU297" s="50">
        <f t="shared" si="12"/>
        <v>31</v>
      </c>
      <c r="AV297" s="50">
        <f t="shared" si="13"/>
        <v>47</v>
      </c>
      <c r="AX297" s="50">
        <f t="shared" si="14"/>
        <v>111</v>
      </c>
    </row>
    <row r="298" spans="1:50" hidden="1" x14ac:dyDescent="0.3">
      <c r="A298" s="50">
        <v>540261</v>
      </c>
      <c r="B298" s="6" t="s">
        <v>325</v>
      </c>
      <c r="C298" s="6" t="s">
        <v>321</v>
      </c>
      <c r="D298" s="6" t="s">
        <v>46</v>
      </c>
      <c r="E298" s="50">
        <v>7</v>
      </c>
      <c r="F298" s="6">
        <v>0</v>
      </c>
      <c r="G298" s="7">
        <v>0</v>
      </c>
      <c r="H298" s="6">
        <v>0</v>
      </c>
      <c r="I298" s="89">
        <v>0</v>
      </c>
      <c r="J298" s="7">
        <v>0</v>
      </c>
      <c r="K298" s="6">
        <v>0</v>
      </c>
      <c r="L298" s="7">
        <v>0</v>
      </c>
      <c r="M298" s="6">
        <v>0</v>
      </c>
      <c r="N298" s="7">
        <v>0</v>
      </c>
      <c r="O298" s="6">
        <v>0</v>
      </c>
      <c r="P298" s="7">
        <v>0</v>
      </c>
      <c r="Q298" s="6">
        <v>0</v>
      </c>
      <c r="R298" s="7">
        <v>0</v>
      </c>
      <c r="S298" s="6">
        <v>0</v>
      </c>
      <c r="T298" s="7">
        <v>0</v>
      </c>
      <c r="U298" s="6">
        <v>0</v>
      </c>
      <c r="V298" s="7">
        <v>0</v>
      </c>
      <c r="W298" s="6">
        <v>0</v>
      </c>
      <c r="X298" s="7">
        <v>0</v>
      </c>
      <c r="Y298" s="6">
        <v>0</v>
      </c>
      <c r="Z298" s="7">
        <v>0</v>
      </c>
      <c r="AA298" s="6">
        <v>0</v>
      </c>
      <c r="AB298" s="7">
        <v>0</v>
      </c>
      <c r="AD298" s="6">
        <v>0</v>
      </c>
      <c r="AE298" s="89">
        <v>0</v>
      </c>
      <c r="AF298" s="7">
        <v>0</v>
      </c>
      <c r="AG298" s="89">
        <v>0</v>
      </c>
      <c r="AH298" s="6">
        <v>0</v>
      </c>
      <c r="AI298" s="7">
        <v>0</v>
      </c>
      <c r="AJ298" s="6">
        <v>0</v>
      </c>
      <c r="AK298" s="7">
        <v>0</v>
      </c>
      <c r="AM298" s="6">
        <v>0</v>
      </c>
      <c r="AN298" s="7">
        <v>0</v>
      </c>
      <c r="AO298" s="6">
        <v>0</v>
      </c>
      <c r="AP298" s="7">
        <v>0</v>
      </c>
      <c r="AR298" s="6">
        <v>0</v>
      </c>
      <c r="AS298" s="7">
        <v>0</v>
      </c>
      <c r="AU298" s="50">
        <f t="shared" si="12"/>
        <v>210</v>
      </c>
      <c r="AV298" s="50">
        <f t="shared" si="13"/>
        <v>210</v>
      </c>
      <c r="AX298" s="50">
        <f t="shared" si="14"/>
        <v>177</v>
      </c>
    </row>
    <row r="299" spans="1:50" hidden="1" x14ac:dyDescent="0.3">
      <c r="A299" s="51">
        <v>540191</v>
      </c>
      <c r="B299" s="9" t="s">
        <v>320</v>
      </c>
      <c r="C299" s="9" t="s">
        <v>321</v>
      </c>
      <c r="D299" s="9" t="s">
        <v>44</v>
      </c>
      <c r="E299" s="51">
        <v>7</v>
      </c>
      <c r="F299" s="9">
        <v>243</v>
      </c>
      <c r="G299" s="10">
        <v>14595633</v>
      </c>
      <c r="H299" s="9">
        <v>76</v>
      </c>
      <c r="I299" s="88">
        <v>0.23824451410658309</v>
      </c>
      <c r="J299" s="10">
        <v>1591150</v>
      </c>
      <c r="K299" s="9">
        <v>319</v>
      </c>
      <c r="L299" s="10">
        <v>16186783</v>
      </c>
      <c r="M299" s="9">
        <v>3</v>
      </c>
      <c r="N299" s="10">
        <v>98700</v>
      </c>
      <c r="O299" s="9">
        <v>0</v>
      </c>
      <c r="P299" s="10">
        <v>0</v>
      </c>
      <c r="Q299" s="9">
        <v>13</v>
      </c>
      <c r="R299" s="10">
        <v>1004951</v>
      </c>
      <c r="S299" s="9">
        <v>3</v>
      </c>
      <c r="T299" s="10">
        <v>3579273</v>
      </c>
      <c r="U299" s="9">
        <v>0</v>
      </c>
      <c r="V299" s="10">
        <v>0</v>
      </c>
      <c r="W299" s="9">
        <v>0</v>
      </c>
      <c r="X299" s="10">
        <v>0</v>
      </c>
      <c r="Y299" s="9">
        <v>7</v>
      </c>
      <c r="Z299" s="10">
        <v>1461266</v>
      </c>
      <c r="AA299" s="9">
        <v>3</v>
      </c>
      <c r="AB299" s="10">
        <v>517600</v>
      </c>
      <c r="AD299" s="9">
        <v>322</v>
      </c>
      <c r="AE299" s="88">
        <v>0.92528735632183912</v>
      </c>
      <c r="AF299" s="10">
        <v>16285483</v>
      </c>
      <c r="AG299" s="88">
        <v>0.71275711616651072</v>
      </c>
      <c r="AH299" s="9">
        <v>16</v>
      </c>
      <c r="AI299" s="10">
        <v>4584224</v>
      </c>
      <c r="AJ299" s="9">
        <v>10</v>
      </c>
      <c r="AK299" s="10">
        <v>1978866</v>
      </c>
      <c r="AM299" s="9">
        <v>322</v>
      </c>
      <c r="AN299" s="10">
        <v>16285483</v>
      </c>
      <c r="AO299" s="9">
        <v>26</v>
      </c>
      <c r="AP299" s="10">
        <v>6563090</v>
      </c>
      <c r="AR299" s="9">
        <v>348</v>
      </c>
      <c r="AS299" s="10">
        <v>22848573</v>
      </c>
      <c r="AU299" s="51">
        <f t="shared" si="12"/>
        <v>50</v>
      </c>
      <c r="AV299" s="51">
        <f t="shared" si="13"/>
        <v>48</v>
      </c>
      <c r="AX299" s="51">
        <f t="shared" si="14"/>
        <v>46</v>
      </c>
    </row>
    <row r="300" spans="1:50" hidden="1" x14ac:dyDescent="0.3">
      <c r="A300" s="52"/>
      <c r="B300" s="11"/>
      <c r="C300" s="11" t="s">
        <v>321</v>
      </c>
      <c r="D300" s="11" t="s">
        <v>2</v>
      </c>
      <c r="E300" s="52">
        <v>7</v>
      </c>
      <c r="F300" s="11">
        <v>422</v>
      </c>
      <c r="G300" s="12">
        <v>25577103</v>
      </c>
      <c r="H300" s="11">
        <v>101</v>
      </c>
      <c r="I300" s="90">
        <v>0.19311663479923519</v>
      </c>
      <c r="J300" s="12">
        <v>2128100</v>
      </c>
      <c r="K300" s="11">
        <v>523</v>
      </c>
      <c r="L300" s="12">
        <v>27705203</v>
      </c>
      <c r="M300" s="11">
        <v>11</v>
      </c>
      <c r="N300" s="12">
        <v>520600</v>
      </c>
      <c r="O300" s="11">
        <v>0</v>
      </c>
      <c r="P300" s="12">
        <v>0</v>
      </c>
      <c r="Q300" s="11">
        <v>65</v>
      </c>
      <c r="R300" s="12">
        <v>7842032</v>
      </c>
      <c r="S300" s="11">
        <v>8</v>
      </c>
      <c r="T300" s="12">
        <v>4833973</v>
      </c>
      <c r="U300" s="11">
        <v>0</v>
      </c>
      <c r="V300" s="12">
        <v>0</v>
      </c>
      <c r="W300" s="11">
        <v>1</v>
      </c>
      <c r="X300" s="12">
        <v>269500</v>
      </c>
      <c r="Y300" s="11">
        <v>12</v>
      </c>
      <c r="Z300" s="12">
        <v>4523046</v>
      </c>
      <c r="AA300" s="11">
        <v>11</v>
      </c>
      <c r="AB300" s="12">
        <v>2572700</v>
      </c>
      <c r="AD300" s="11">
        <v>534</v>
      </c>
      <c r="AE300" s="90">
        <v>0.84627575277337563</v>
      </c>
      <c r="AF300" s="12">
        <v>28225803</v>
      </c>
      <c r="AG300" s="90">
        <v>0.58478404337666845</v>
      </c>
      <c r="AH300" s="11">
        <v>73</v>
      </c>
      <c r="AI300" s="12">
        <v>12676005</v>
      </c>
      <c r="AJ300" s="11">
        <v>24</v>
      </c>
      <c r="AK300" s="12">
        <v>7365246</v>
      </c>
      <c r="AM300" s="11">
        <v>534</v>
      </c>
      <c r="AN300" s="12">
        <v>28225803</v>
      </c>
      <c r="AO300" s="11">
        <v>97</v>
      </c>
      <c r="AP300" s="12">
        <v>20041251</v>
      </c>
      <c r="AR300" s="11">
        <v>631</v>
      </c>
      <c r="AS300" s="12">
        <v>48267054</v>
      </c>
      <c r="AU300" s="91">
        <f t="shared" si="12"/>
        <v>45</v>
      </c>
      <c r="AV300" s="91">
        <f t="shared" si="13"/>
        <v>47</v>
      </c>
      <c r="AX300" s="91">
        <f t="shared" si="14"/>
        <v>42</v>
      </c>
    </row>
    <row r="301" spans="1:50" hidden="1" x14ac:dyDescent="0.3">
      <c r="A301" s="50">
        <v>540259</v>
      </c>
      <c r="B301" s="6" t="s">
        <v>332</v>
      </c>
      <c r="C301" s="6" t="s">
        <v>328</v>
      </c>
      <c r="D301" s="6" t="s">
        <v>46</v>
      </c>
      <c r="E301" s="50">
        <v>5</v>
      </c>
      <c r="F301" s="6">
        <v>34</v>
      </c>
      <c r="G301" s="7">
        <v>1151513</v>
      </c>
      <c r="H301" s="6">
        <v>17</v>
      </c>
      <c r="I301" s="89">
        <v>0.33333333333333331</v>
      </c>
      <c r="J301" s="7">
        <v>435900</v>
      </c>
      <c r="K301" s="6">
        <v>51</v>
      </c>
      <c r="L301" s="7">
        <v>1587413</v>
      </c>
      <c r="M301" s="6">
        <v>0</v>
      </c>
      <c r="N301" s="7">
        <v>0</v>
      </c>
      <c r="O301" s="6">
        <v>0</v>
      </c>
      <c r="P301" s="7">
        <v>0</v>
      </c>
      <c r="Q301" s="6">
        <v>4</v>
      </c>
      <c r="R301" s="7">
        <v>139820</v>
      </c>
      <c r="S301" s="6">
        <v>0</v>
      </c>
      <c r="T301" s="7">
        <v>0</v>
      </c>
      <c r="U301" s="6">
        <v>0</v>
      </c>
      <c r="V301" s="7">
        <v>0</v>
      </c>
      <c r="W301" s="6">
        <v>0</v>
      </c>
      <c r="X301" s="7">
        <v>0</v>
      </c>
      <c r="Y301" s="6">
        <v>0</v>
      </c>
      <c r="Z301" s="7">
        <v>0</v>
      </c>
      <c r="AA301" s="6">
        <v>2</v>
      </c>
      <c r="AB301" s="7">
        <v>174160</v>
      </c>
      <c r="AD301" s="6">
        <v>51</v>
      </c>
      <c r="AE301" s="89">
        <v>0.89473684210526316</v>
      </c>
      <c r="AF301" s="7">
        <v>1587413</v>
      </c>
      <c r="AG301" s="89">
        <v>0.83486843593092008</v>
      </c>
      <c r="AH301" s="6">
        <v>4</v>
      </c>
      <c r="AI301" s="7">
        <v>139820</v>
      </c>
      <c r="AJ301" s="6">
        <v>2</v>
      </c>
      <c r="AK301" s="7">
        <v>174160</v>
      </c>
      <c r="AM301" s="6">
        <v>51</v>
      </c>
      <c r="AN301" s="7">
        <v>1587413</v>
      </c>
      <c r="AO301" s="6">
        <v>6</v>
      </c>
      <c r="AP301" s="7">
        <v>313980</v>
      </c>
      <c r="AR301" s="6">
        <v>57</v>
      </c>
      <c r="AS301" s="7">
        <v>1901393</v>
      </c>
      <c r="AU301" s="50">
        <f t="shared" si="12"/>
        <v>108</v>
      </c>
      <c r="AV301" s="50">
        <f t="shared" si="13"/>
        <v>158</v>
      </c>
      <c r="AX301" s="50">
        <f t="shared" si="14"/>
        <v>37</v>
      </c>
    </row>
    <row r="302" spans="1:50" hidden="1" x14ac:dyDescent="0.3">
      <c r="A302" s="50">
        <v>540195</v>
      </c>
      <c r="B302" s="6" t="s">
        <v>329</v>
      </c>
      <c r="C302" s="6" t="s">
        <v>328</v>
      </c>
      <c r="D302" s="6" t="s">
        <v>46</v>
      </c>
      <c r="E302" s="50">
        <v>5</v>
      </c>
      <c r="F302" s="6">
        <v>1</v>
      </c>
      <c r="G302" s="7">
        <v>55000</v>
      </c>
      <c r="H302" s="6">
        <v>1</v>
      </c>
      <c r="I302" s="89">
        <v>0.5</v>
      </c>
      <c r="J302" s="7">
        <v>27440</v>
      </c>
      <c r="K302" s="6">
        <v>2</v>
      </c>
      <c r="L302" s="7">
        <v>82440</v>
      </c>
      <c r="M302" s="6">
        <v>0</v>
      </c>
      <c r="N302" s="7">
        <v>0</v>
      </c>
      <c r="O302" s="6">
        <v>0</v>
      </c>
      <c r="P302" s="7">
        <v>0</v>
      </c>
      <c r="Q302" s="6">
        <v>0</v>
      </c>
      <c r="R302" s="7">
        <v>0</v>
      </c>
      <c r="S302" s="6">
        <v>0</v>
      </c>
      <c r="T302" s="7">
        <v>0</v>
      </c>
      <c r="U302" s="6">
        <v>0</v>
      </c>
      <c r="V302" s="7">
        <v>0</v>
      </c>
      <c r="W302" s="6">
        <v>0</v>
      </c>
      <c r="X302" s="7">
        <v>0</v>
      </c>
      <c r="Y302" s="6">
        <v>0</v>
      </c>
      <c r="Z302" s="7">
        <v>0</v>
      </c>
      <c r="AA302" s="6">
        <v>0</v>
      </c>
      <c r="AB302" s="7">
        <v>0</v>
      </c>
      <c r="AD302" s="6">
        <v>2</v>
      </c>
      <c r="AE302" s="89">
        <v>1</v>
      </c>
      <c r="AF302" s="7">
        <v>82440</v>
      </c>
      <c r="AG302" s="89">
        <v>1</v>
      </c>
      <c r="AH302" s="6">
        <v>0</v>
      </c>
      <c r="AI302" s="7">
        <v>0</v>
      </c>
      <c r="AJ302" s="6">
        <v>0</v>
      </c>
      <c r="AK302" s="7">
        <v>0</v>
      </c>
      <c r="AM302" s="6">
        <v>2</v>
      </c>
      <c r="AN302" s="7">
        <v>82440</v>
      </c>
      <c r="AO302" s="6">
        <v>0</v>
      </c>
      <c r="AP302" s="7">
        <v>0</v>
      </c>
      <c r="AR302" s="6">
        <v>2</v>
      </c>
      <c r="AS302" s="7">
        <v>82440</v>
      </c>
      <c r="AU302" s="50">
        <f t="shared" si="12"/>
        <v>202</v>
      </c>
      <c r="AV302" s="50">
        <f t="shared" si="13"/>
        <v>204</v>
      </c>
      <c r="AX302" s="50">
        <f t="shared" si="14"/>
        <v>13</v>
      </c>
    </row>
    <row r="303" spans="1:50" hidden="1" x14ac:dyDescent="0.3">
      <c r="A303" s="50">
        <v>540196</v>
      </c>
      <c r="B303" s="6" t="s">
        <v>330</v>
      </c>
      <c r="C303" s="6" t="s">
        <v>328</v>
      </c>
      <c r="D303" s="6" t="s">
        <v>68</v>
      </c>
      <c r="E303" s="50">
        <v>5</v>
      </c>
      <c r="F303" s="6">
        <v>1</v>
      </c>
      <c r="G303" s="7">
        <v>72500</v>
      </c>
      <c r="H303" s="6">
        <v>1</v>
      </c>
      <c r="I303" s="89">
        <v>0.5</v>
      </c>
      <c r="J303" s="7">
        <v>20420</v>
      </c>
      <c r="K303" s="6">
        <v>2</v>
      </c>
      <c r="L303" s="7">
        <v>92920</v>
      </c>
      <c r="M303" s="6">
        <v>0</v>
      </c>
      <c r="N303" s="7">
        <v>0</v>
      </c>
      <c r="O303" s="6">
        <v>0</v>
      </c>
      <c r="P303" s="7">
        <v>0</v>
      </c>
      <c r="Q303" s="6">
        <v>0</v>
      </c>
      <c r="R303" s="7">
        <v>0</v>
      </c>
      <c r="S303" s="6">
        <v>1</v>
      </c>
      <c r="T303" s="7">
        <v>121800</v>
      </c>
      <c r="U303" s="6">
        <v>0</v>
      </c>
      <c r="V303" s="7">
        <v>0</v>
      </c>
      <c r="W303" s="6">
        <v>0</v>
      </c>
      <c r="X303" s="7">
        <v>0</v>
      </c>
      <c r="Y303" s="6">
        <v>0</v>
      </c>
      <c r="Z303" s="7">
        <v>0</v>
      </c>
      <c r="AA303" s="6">
        <v>0</v>
      </c>
      <c r="AB303" s="7">
        <v>0</v>
      </c>
      <c r="AD303" s="6">
        <v>2</v>
      </c>
      <c r="AE303" s="89">
        <v>0.66666666666666663</v>
      </c>
      <c r="AF303" s="7">
        <v>92920</v>
      </c>
      <c r="AG303" s="89">
        <v>0.43274962742175849</v>
      </c>
      <c r="AH303" s="6">
        <v>1</v>
      </c>
      <c r="AI303" s="7">
        <v>121800</v>
      </c>
      <c r="AJ303" s="6">
        <v>0</v>
      </c>
      <c r="AK303" s="7">
        <v>0</v>
      </c>
      <c r="AM303" s="6">
        <v>2</v>
      </c>
      <c r="AN303" s="7">
        <v>92920</v>
      </c>
      <c r="AO303" s="6">
        <v>1</v>
      </c>
      <c r="AP303" s="7">
        <v>121800</v>
      </c>
      <c r="AR303" s="6">
        <v>3</v>
      </c>
      <c r="AS303" s="7">
        <v>214720</v>
      </c>
      <c r="AU303" s="50" t="str">
        <f t="shared" si="12"/>
        <v/>
      </c>
      <c r="AV303" s="50" t="str">
        <f t="shared" si="13"/>
        <v/>
      </c>
      <c r="AX303" s="50" t="str">
        <f t="shared" si="14"/>
        <v/>
      </c>
    </row>
    <row r="304" spans="1:50" hidden="1" x14ac:dyDescent="0.3">
      <c r="A304" s="50">
        <v>540197</v>
      </c>
      <c r="B304" s="6" t="s">
        <v>331</v>
      </c>
      <c r="C304" s="6" t="s">
        <v>328</v>
      </c>
      <c r="D304" s="6" t="s">
        <v>46</v>
      </c>
      <c r="E304" s="50">
        <v>5</v>
      </c>
      <c r="F304" s="6">
        <v>68</v>
      </c>
      <c r="G304" s="7">
        <v>4342560</v>
      </c>
      <c r="H304" s="6">
        <v>7</v>
      </c>
      <c r="I304" s="89">
        <v>9.3333333333333338E-2</v>
      </c>
      <c r="J304" s="7">
        <v>167700</v>
      </c>
      <c r="K304" s="6">
        <v>75</v>
      </c>
      <c r="L304" s="7">
        <v>4510260</v>
      </c>
      <c r="M304" s="6">
        <v>1</v>
      </c>
      <c r="N304" s="7">
        <v>29870</v>
      </c>
      <c r="O304" s="6">
        <v>0</v>
      </c>
      <c r="P304" s="7">
        <v>0</v>
      </c>
      <c r="Q304" s="6">
        <v>7</v>
      </c>
      <c r="R304" s="7">
        <v>2665460</v>
      </c>
      <c r="S304" s="6">
        <v>0</v>
      </c>
      <c r="T304" s="7">
        <v>0</v>
      </c>
      <c r="U304" s="6">
        <v>0</v>
      </c>
      <c r="V304" s="7">
        <v>0</v>
      </c>
      <c r="W304" s="6">
        <v>0</v>
      </c>
      <c r="X304" s="7">
        <v>0</v>
      </c>
      <c r="Y304" s="6">
        <v>2</v>
      </c>
      <c r="Z304" s="7">
        <v>1013156</v>
      </c>
      <c r="AA304" s="6">
        <v>0</v>
      </c>
      <c r="AB304" s="7">
        <v>0</v>
      </c>
      <c r="AD304" s="6">
        <v>76</v>
      </c>
      <c r="AE304" s="89">
        <v>0.89411764705882357</v>
      </c>
      <c r="AF304" s="7">
        <v>4540130</v>
      </c>
      <c r="AG304" s="89">
        <v>0.55241152360712931</v>
      </c>
      <c r="AH304" s="6">
        <v>7</v>
      </c>
      <c r="AI304" s="7">
        <v>2665460</v>
      </c>
      <c r="AJ304" s="6">
        <v>2</v>
      </c>
      <c r="AK304" s="7">
        <v>1013156</v>
      </c>
      <c r="AM304" s="6">
        <v>76</v>
      </c>
      <c r="AN304" s="7">
        <v>4540130</v>
      </c>
      <c r="AO304" s="6">
        <v>9</v>
      </c>
      <c r="AP304" s="7">
        <v>3678616</v>
      </c>
      <c r="AR304" s="6">
        <v>85</v>
      </c>
      <c r="AS304" s="7">
        <v>8218746</v>
      </c>
      <c r="AU304" s="50">
        <f t="shared" si="12"/>
        <v>80</v>
      </c>
      <c r="AV304" s="50">
        <f t="shared" si="13"/>
        <v>87</v>
      </c>
      <c r="AX304" s="50">
        <f t="shared" si="14"/>
        <v>124</v>
      </c>
    </row>
    <row r="305" spans="1:50" hidden="1" x14ac:dyDescent="0.3">
      <c r="A305" s="51">
        <v>540277</v>
      </c>
      <c r="B305" s="9" t="s">
        <v>327</v>
      </c>
      <c r="C305" s="9" t="s">
        <v>328</v>
      </c>
      <c r="D305" s="9" t="s">
        <v>44</v>
      </c>
      <c r="E305" s="51">
        <v>5</v>
      </c>
      <c r="F305" s="9">
        <v>471</v>
      </c>
      <c r="G305" s="10">
        <v>23901930</v>
      </c>
      <c r="H305" s="9">
        <v>165</v>
      </c>
      <c r="I305" s="88">
        <v>0.25943396226415089</v>
      </c>
      <c r="J305" s="10">
        <v>4134941</v>
      </c>
      <c r="K305" s="9">
        <v>636</v>
      </c>
      <c r="L305" s="10">
        <v>28036871</v>
      </c>
      <c r="M305" s="9">
        <v>3</v>
      </c>
      <c r="N305" s="10">
        <v>178700</v>
      </c>
      <c r="O305" s="9">
        <v>0</v>
      </c>
      <c r="P305" s="10">
        <v>0</v>
      </c>
      <c r="Q305" s="9">
        <v>16</v>
      </c>
      <c r="R305" s="10">
        <v>2265050</v>
      </c>
      <c r="S305" s="9">
        <v>1</v>
      </c>
      <c r="T305" s="10">
        <v>38800</v>
      </c>
      <c r="U305" s="9">
        <v>0</v>
      </c>
      <c r="V305" s="10">
        <v>0</v>
      </c>
      <c r="W305" s="9">
        <v>1</v>
      </c>
      <c r="X305" s="10">
        <v>5974800</v>
      </c>
      <c r="Y305" s="99">
        <v>4</v>
      </c>
      <c r="Z305" s="95">
        <v>7038410</v>
      </c>
      <c r="AA305" s="9">
        <v>10</v>
      </c>
      <c r="AB305" s="10">
        <v>798110</v>
      </c>
      <c r="AD305" s="9">
        <v>639</v>
      </c>
      <c r="AE305" s="96">
        <v>0.95230998509687004</v>
      </c>
      <c r="AF305" s="10">
        <v>28215571</v>
      </c>
      <c r="AG305" s="96">
        <v>0.63647866838048095</v>
      </c>
      <c r="AH305" s="9">
        <v>17</v>
      </c>
      <c r="AI305" s="10">
        <v>2303850</v>
      </c>
      <c r="AJ305" s="99">
        <v>15</v>
      </c>
      <c r="AK305" s="95">
        <v>13811320</v>
      </c>
      <c r="AM305" s="9">
        <v>639</v>
      </c>
      <c r="AN305" s="10">
        <v>28215571</v>
      </c>
      <c r="AO305" s="99">
        <v>32</v>
      </c>
      <c r="AP305" s="95">
        <v>16115170</v>
      </c>
      <c r="AR305" s="99">
        <v>671</v>
      </c>
      <c r="AS305" s="95">
        <v>44330741</v>
      </c>
      <c r="AU305" s="51">
        <f t="shared" si="12"/>
        <v>34</v>
      </c>
      <c r="AV305" s="51">
        <f t="shared" si="13"/>
        <v>34</v>
      </c>
      <c r="AX305" s="51">
        <f t="shared" si="14"/>
        <v>40</v>
      </c>
    </row>
    <row r="306" spans="1:50" hidden="1" x14ac:dyDescent="0.3">
      <c r="A306" s="52"/>
      <c r="B306" s="11"/>
      <c r="C306" s="11" t="s">
        <v>328</v>
      </c>
      <c r="D306" s="11" t="s">
        <v>2</v>
      </c>
      <c r="E306" s="52">
        <v>5</v>
      </c>
      <c r="F306" s="11">
        <v>575</v>
      </c>
      <c r="G306" s="12">
        <v>29523503</v>
      </c>
      <c r="H306" s="11">
        <v>191</v>
      </c>
      <c r="I306" s="90">
        <v>0.24934725848563971</v>
      </c>
      <c r="J306" s="12">
        <v>4786401</v>
      </c>
      <c r="K306" s="11">
        <v>766</v>
      </c>
      <c r="L306" s="12">
        <v>34309904</v>
      </c>
      <c r="M306" s="11">
        <v>4</v>
      </c>
      <c r="N306" s="12">
        <v>208570</v>
      </c>
      <c r="O306" s="11">
        <v>0</v>
      </c>
      <c r="P306" s="12">
        <v>0</v>
      </c>
      <c r="Q306" s="11">
        <v>27</v>
      </c>
      <c r="R306" s="12">
        <v>5070330</v>
      </c>
      <c r="S306" s="11">
        <v>2</v>
      </c>
      <c r="T306" s="12">
        <v>160600</v>
      </c>
      <c r="U306" s="11">
        <v>0</v>
      </c>
      <c r="V306" s="12">
        <v>0</v>
      </c>
      <c r="W306" s="11">
        <v>1</v>
      </c>
      <c r="X306" s="12">
        <v>5974800</v>
      </c>
      <c r="Y306" s="100">
        <v>6</v>
      </c>
      <c r="Z306" s="97">
        <v>8051566</v>
      </c>
      <c r="AA306" s="11">
        <v>12</v>
      </c>
      <c r="AB306" s="12">
        <v>972270</v>
      </c>
      <c r="AD306" s="11">
        <v>770</v>
      </c>
      <c r="AE306" s="98">
        <v>0.94132029339853296</v>
      </c>
      <c r="AF306" s="12">
        <v>34518474</v>
      </c>
      <c r="AG306" s="98">
        <v>0.63049698217506966</v>
      </c>
      <c r="AH306" s="11">
        <v>29</v>
      </c>
      <c r="AI306" s="12">
        <v>5230930</v>
      </c>
      <c r="AJ306" s="100">
        <v>19</v>
      </c>
      <c r="AK306" s="97">
        <v>14998636</v>
      </c>
      <c r="AM306" s="11">
        <v>770</v>
      </c>
      <c r="AN306" s="12">
        <v>34518474</v>
      </c>
      <c r="AO306" s="100">
        <v>48</v>
      </c>
      <c r="AP306" s="97">
        <v>20229566</v>
      </c>
      <c r="AR306" s="100">
        <v>818</v>
      </c>
      <c r="AS306" s="97">
        <v>54748040</v>
      </c>
      <c r="AU306" s="91">
        <f t="shared" si="12"/>
        <v>38</v>
      </c>
      <c r="AV306" s="91">
        <f t="shared" si="13"/>
        <v>42</v>
      </c>
      <c r="AX306" s="91">
        <f t="shared" si="14"/>
        <v>31</v>
      </c>
    </row>
    <row r="307" spans="1:50" hidden="1" x14ac:dyDescent="0.3">
      <c r="A307" s="50">
        <v>540199</v>
      </c>
      <c r="B307" s="6" t="s">
        <v>335</v>
      </c>
      <c r="C307" s="6" t="s">
        <v>334</v>
      </c>
      <c r="D307" s="6" t="s">
        <v>46</v>
      </c>
      <c r="E307" s="50">
        <v>7</v>
      </c>
      <c r="F307" s="6">
        <v>372</v>
      </c>
      <c r="G307" s="7">
        <v>22921379</v>
      </c>
      <c r="H307" s="6">
        <v>77</v>
      </c>
      <c r="I307" s="89">
        <v>0.17149220489977729</v>
      </c>
      <c r="J307" s="7">
        <v>1298512</v>
      </c>
      <c r="K307" s="6">
        <v>449</v>
      </c>
      <c r="L307" s="7">
        <v>24219891</v>
      </c>
      <c r="M307" s="6">
        <v>26</v>
      </c>
      <c r="N307" s="7">
        <v>1826500</v>
      </c>
      <c r="O307" s="6">
        <v>3</v>
      </c>
      <c r="P307" s="7">
        <v>6187800</v>
      </c>
      <c r="Q307" s="6">
        <v>101</v>
      </c>
      <c r="R307" s="7">
        <v>34175211</v>
      </c>
      <c r="S307" s="6">
        <v>11</v>
      </c>
      <c r="T307" s="7">
        <v>5329200</v>
      </c>
      <c r="U307" s="6">
        <v>0</v>
      </c>
      <c r="V307" s="7">
        <v>0</v>
      </c>
      <c r="W307" s="6">
        <v>5</v>
      </c>
      <c r="X307" s="7">
        <v>3336900</v>
      </c>
      <c r="Y307" s="6">
        <v>4</v>
      </c>
      <c r="Z307" s="7">
        <v>3121173</v>
      </c>
      <c r="AA307" s="6">
        <v>7</v>
      </c>
      <c r="AB307" s="7">
        <v>1166819</v>
      </c>
      <c r="AD307" s="6">
        <v>478</v>
      </c>
      <c r="AE307" s="89">
        <v>0.78877887788778878</v>
      </c>
      <c r="AF307" s="7">
        <v>32234191</v>
      </c>
      <c r="AG307" s="89">
        <v>0.40615891986811969</v>
      </c>
      <c r="AH307" s="6">
        <v>112</v>
      </c>
      <c r="AI307" s="7">
        <v>39504411</v>
      </c>
      <c r="AJ307" s="6">
        <v>16</v>
      </c>
      <c r="AK307" s="7">
        <v>7624892</v>
      </c>
      <c r="AM307" s="6">
        <v>475</v>
      </c>
      <c r="AN307" s="7">
        <v>26046391</v>
      </c>
      <c r="AO307" s="6">
        <v>131</v>
      </c>
      <c r="AP307" s="7">
        <v>53317103</v>
      </c>
      <c r="AR307" s="6">
        <v>606</v>
      </c>
      <c r="AS307" s="7">
        <v>79363494</v>
      </c>
      <c r="AU307" s="50">
        <f t="shared" si="12"/>
        <v>9</v>
      </c>
      <c r="AV307" s="50">
        <f t="shared" si="13"/>
        <v>11</v>
      </c>
      <c r="AX307" s="50">
        <f t="shared" si="14"/>
        <v>87</v>
      </c>
    </row>
    <row r="308" spans="1:50" hidden="1" x14ac:dyDescent="0.3">
      <c r="A308" s="51">
        <v>540198</v>
      </c>
      <c r="B308" s="9" t="s">
        <v>333</v>
      </c>
      <c r="C308" s="9" t="s">
        <v>334</v>
      </c>
      <c r="D308" s="9" t="s">
        <v>44</v>
      </c>
      <c r="E308" s="51">
        <v>7</v>
      </c>
      <c r="F308" s="9">
        <v>404</v>
      </c>
      <c r="G308" s="10">
        <v>25675717</v>
      </c>
      <c r="H308" s="9">
        <v>154</v>
      </c>
      <c r="I308" s="88">
        <v>0.27598566308243733</v>
      </c>
      <c r="J308" s="10">
        <v>3954260</v>
      </c>
      <c r="K308" s="9">
        <v>558</v>
      </c>
      <c r="L308" s="10">
        <v>29629977</v>
      </c>
      <c r="M308" s="9">
        <v>5</v>
      </c>
      <c r="N308" s="10">
        <v>657000</v>
      </c>
      <c r="O308" s="9">
        <v>1</v>
      </c>
      <c r="P308" s="10">
        <v>17300</v>
      </c>
      <c r="Q308" s="9">
        <v>44</v>
      </c>
      <c r="R308" s="10">
        <v>16445040</v>
      </c>
      <c r="S308" s="9">
        <v>5</v>
      </c>
      <c r="T308" s="10">
        <v>1641300</v>
      </c>
      <c r="U308" s="9">
        <v>0</v>
      </c>
      <c r="V308" s="10">
        <v>0</v>
      </c>
      <c r="W308" s="9">
        <v>1</v>
      </c>
      <c r="X308" s="10">
        <v>485200</v>
      </c>
      <c r="Y308" s="9">
        <v>4</v>
      </c>
      <c r="Z308" s="10">
        <v>454400</v>
      </c>
      <c r="AA308" s="9">
        <v>7</v>
      </c>
      <c r="AB308" s="10">
        <v>925800</v>
      </c>
      <c r="AD308" s="9">
        <v>564</v>
      </c>
      <c r="AE308" s="88">
        <v>0.90239999999999998</v>
      </c>
      <c r="AF308" s="10">
        <v>30304277</v>
      </c>
      <c r="AG308" s="88">
        <v>0.6029979852959696</v>
      </c>
      <c r="AH308" s="9">
        <v>49</v>
      </c>
      <c r="AI308" s="10">
        <v>18086340</v>
      </c>
      <c r="AJ308" s="9">
        <v>12</v>
      </c>
      <c r="AK308" s="10">
        <v>1865400</v>
      </c>
      <c r="AM308" s="9">
        <v>563</v>
      </c>
      <c r="AN308" s="10">
        <v>30286977</v>
      </c>
      <c r="AO308" s="9">
        <v>62</v>
      </c>
      <c r="AP308" s="10">
        <v>19969040</v>
      </c>
      <c r="AR308" s="9">
        <v>625</v>
      </c>
      <c r="AS308" s="10">
        <v>50256017</v>
      </c>
      <c r="AU308" s="51">
        <f t="shared" si="12"/>
        <v>37</v>
      </c>
      <c r="AV308" s="51">
        <f t="shared" si="13"/>
        <v>33</v>
      </c>
      <c r="AX308" s="51">
        <f t="shared" si="14"/>
        <v>31</v>
      </c>
    </row>
    <row r="309" spans="1:50" hidden="1" x14ac:dyDescent="0.3">
      <c r="A309" s="52"/>
      <c r="B309" s="11"/>
      <c r="C309" s="11" t="s">
        <v>334</v>
      </c>
      <c r="D309" s="11" t="s">
        <v>2</v>
      </c>
      <c r="E309" s="52">
        <v>7</v>
      </c>
      <c r="F309" s="11">
        <v>776</v>
      </c>
      <c r="G309" s="12">
        <v>48597096</v>
      </c>
      <c r="H309" s="11">
        <v>231</v>
      </c>
      <c r="I309" s="90">
        <v>0.22939424031777561</v>
      </c>
      <c r="J309" s="12">
        <v>5252772</v>
      </c>
      <c r="K309" s="11">
        <v>1007</v>
      </c>
      <c r="L309" s="12">
        <v>53849868</v>
      </c>
      <c r="M309" s="11">
        <v>31</v>
      </c>
      <c r="N309" s="12">
        <v>2483500</v>
      </c>
      <c r="O309" s="11">
        <v>4</v>
      </c>
      <c r="P309" s="12">
        <v>6205100</v>
      </c>
      <c r="Q309" s="11">
        <v>145</v>
      </c>
      <c r="R309" s="12">
        <v>50620251</v>
      </c>
      <c r="S309" s="11">
        <v>16</v>
      </c>
      <c r="T309" s="12">
        <v>6970500</v>
      </c>
      <c r="U309" s="11">
        <v>0</v>
      </c>
      <c r="V309" s="12">
        <v>0</v>
      </c>
      <c r="W309" s="11">
        <v>6</v>
      </c>
      <c r="X309" s="12">
        <v>3822100</v>
      </c>
      <c r="Y309" s="11">
        <v>8</v>
      </c>
      <c r="Z309" s="12">
        <v>3575573</v>
      </c>
      <c r="AA309" s="11">
        <v>14</v>
      </c>
      <c r="AB309" s="12">
        <v>2092619</v>
      </c>
      <c r="AD309" s="11">
        <v>1042</v>
      </c>
      <c r="AE309" s="90">
        <v>0.84646628757108044</v>
      </c>
      <c r="AF309" s="12">
        <v>62538468</v>
      </c>
      <c r="AG309" s="90">
        <v>0.48247727149657282</v>
      </c>
      <c r="AH309" s="11">
        <v>161</v>
      </c>
      <c r="AI309" s="12">
        <v>57590751</v>
      </c>
      <c r="AJ309" s="11">
        <v>28</v>
      </c>
      <c r="AK309" s="12">
        <v>9490292</v>
      </c>
      <c r="AM309" s="11">
        <v>1038</v>
      </c>
      <c r="AN309" s="12">
        <v>56333368</v>
      </c>
      <c r="AO309" s="11">
        <v>193</v>
      </c>
      <c r="AP309" s="12">
        <v>73286143</v>
      </c>
      <c r="AR309" s="11">
        <v>1231</v>
      </c>
      <c r="AS309" s="12">
        <v>129619511</v>
      </c>
      <c r="AU309" s="91">
        <f t="shared" si="12"/>
        <v>25</v>
      </c>
      <c r="AV309" s="91">
        <f t="shared" si="13"/>
        <v>23</v>
      </c>
      <c r="AX309" s="91">
        <f t="shared" si="14"/>
        <v>35</v>
      </c>
    </row>
    <row r="310" spans="1:50" hidden="1" x14ac:dyDescent="0.3">
      <c r="A310" s="50">
        <v>540232</v>
      </c>
      <c r="B310" s="6" t="s">
        <v>341</v>
      </c>
      <c r="C310" s="6" t="s">
        <v>337</v>
      </c>
      <c r="D310" s="6" t="s">
        <v>46</v>
      </c>
      <c r="E310" s="50">
        <v>2</v>
      </c>
      <c r="F310" s="6">
        <v>56</v>
      </c>
      <c r="G310" s="7">
        <v>3670400</v>
      </c>
      <c r="H310" s="6">
        <v>4</v>
      </c>
      <c r="I310" s="89">
        <v>6.6666666666666666E-2</v>
      </c>
      <c r="J310" s="7">
        <v>71490</v>
      </c>
      <c r="K310" s="6">
        <v>60</v>
      </c>
      <c r="L310" s="7">
        <v>3741890</v>
      </c>
      <c r="M310" s="6">
        <v>2</v>
      </c>
      <c r="N310" s="7">
        <v>170200</v>
      </c>
      <c r="O310" s="6">
        <v>1</v>
      </c>
      <c r="P310" s="7">
        <v>154400</v>
      </c>
      <c r="Q310" s="6">
        <v>8</v>
      </c>
      <c r="R310" s="7">
        <v>562609</v>
      </c>
      <c r="S310" s="6">
        <v>5</v>
      </c>
      <c r="T310" s="7">
        <v>1395600</v>
      </c>
      <c r="U310" s="6">
        <v>0</v>
      </c>
      <c r="V310" s="7">
        <v>0</v>
      </c>
      <c r="W310" s="6">
        <v>0</v>
      </c>
      <c r="X310" s="7">
        <v>0</v>
      </c>
      <c r="Y310" s="6">
        <v>1</v>
      </c>
      <c r="Z310" s="7">
        <v>4698954</v>
      </c>
      <c r="AA310" s="6">
        <v>4</v>
      </c>
      <c r="AB310" s="7">
        <v>741500</v>
      </c>
      <c r="AD310" s="6">
        <v>63</v>
      </c>
      <c r="AE310" s="89">
        <v>0.77777777777777779</v>
      </c>
      <c r="AF310" s="7">
        <v>4066490</v>
      </c>
      <c r="AG310" s="89">
        <v>0.35468257597609032</v>
      </c>
      <c r="AH310" s="6">
        <v>13</v>
      </c>
      <c r="AI310" s="7">
        <v>1958209</v>
      </c>
      <c r="AJ310" s="6">
        <v>5</v>
      </c>
      <c r="AK310" s="7">
        <v>5440454</v>
      </c>
      <c r="AM310" s="6">
        <v>62</v>
      </c>
      <c r="AN310" s="7">
        <v>3912090</v>
      </c>
      <c r="AO310" s="6">
        <v>19</v>
      </c>
      <c r="AP310" s="7">
        <v>7553063</v>
      </c>
      <c r="AR310" s="6">
        <v>81</v>
      </c>
      <c r="AS310" s="7">
        <v>11465153</v>
      </c>
      <c r="AU310" s="50">
        <f t="shared" si="12"/>
        <v>84</v>
      </c>
      <c r="AV310" s="50">
        <f t="shared" si="13"/>
        <v>71</v>
      </c>
      <c r="AX310" s="50">
        <f t="shared" si="14"/>
        <v>140</v>
      </c>
    </row>
    <row r="311" spans="1:50" hidden="1" x14ac:dyDescent="0.3">
      <c r="A311" s="50">
        <v>540202</v>
      </c>
      <c r="B311" s="6" t="s">
        <v>338</v>
      </c>
      <c r="C311" s="6" t="s">
        <v>337</v>
      </c>
      <c r="D311" s="6" t="s">
        <v>46</v>
      </c>
      <c r="E311" s="50">
        <v>2</v>
      </c>
      <c r="F311" s="6">
        <v>52</v>
      </c>
      <c r="G311" s="7">
        <v>1935050</v>
      </c>
      <c r="H311" s="6">
        <v>19</v>
      </c>
      <c r="I311" s="89">
        <v>0.26760563380281688</v>
      </c>
      <c r="J311" s="7">
        <v>256560</v>
      </c>
      <c r="K311" s="6">
        <v>71</v>
      </c>
      <c r="L311" s="7">
        <v>2191610</v>
      </c>
      <c r="M311" s="6">
        <v>3</v>
      </c>
      <c r="N311" s="7">
        <v>168600</v>
      </c>
      <c r="O311" s="6">
        <v>0</v>
      </c>
      <c r="P311" s="7">
        <v>0</v>
      </c>
      <c r="Q311" s="6">
        <v>4</v>
      </c>
      <c r="R311" s="7">
        <v>160800</v>
      </c>
      <c r="S311" s="6">
        <v>0</v>
      </c>
      <c r="T311" s="7">
        <v>0</v>
      </c>
      <c r="U311" s="6">
        <v>0</v>
      </c>
      <c r="V311" s="7">
        <v>0</v>
      </c>
      <c r="W311" s="6">
        <v>1</v>
      </c>
      <c r="X311" s="7">
        <v>20000000</v>
      </c>
      <c r="Y311" s="6">
        <v>1</v>
      </c>
      <c r="Z311" s="7">
        <v>38800</v>
      </c>
      <c r="AA311" s="6">
        <v>2</v>
      </c>
      <c r="AB311" s="7">
        <v>695200</v>
      </c>
      <c r="AD311" s="6">
        <v>74</v>
      </c>
      <c r="AE311" s="89">
        <v>0.90243902439024393</v>
      </c>
      <c r="AF311" s="7">
        <v>2360210</v>
      </c>
      <c r="AG311" s="89">
        <v>0.1014925385970593</v>
      </c>
      <c r="AH311" s="6">
        <v>4</v>
      </c>
      <c r="AI311" s="7">
        <v>160800</v>
      </c>
      <c r="AJ311" s="6">
        <v>4</v>
      </c>
      <c r="AK311" s="7">
        <v>20734000</v>
      </c>
      <c r="AM311" s="6">
        <v>74</v>
      </c>
      <c r="AN311" s="7">
        <v>2360210</v>
      </c>
      <c r="AO311" s="6">
        <v>8</v>
      </c>
      <c r="AP311" s="7">
        <v>20894800</v>
      </c>
      <c r="AR311" s="6">
        <v>82</v>
      </c>
      <c r="AS311" s="7">
        <v>23255010</v>
      </c>
      <c r="AU311" s="50">
        <f t="shared" si="12"/>
        <v>83</v>
      </c>
      <c r="AV311" s="50">
        <f t="shared" si="13"/>
        <v>43</v>
      </c>
      <c r="AX311" s="50">
        <f t="shared" si="14"/>
        <v>61</v>
      </c>
    </row>
    <row r="312" spans="1:50" hidden="1" x14ac:dyDescent="0.3">
      <c r="A312" s="50">
        <v>540018</v>
      </c>
      <c r="B312" s="6" t="s">
        <v>74</v>
      </c>
      <c r="C312" s="6" t="s">
        <v>337</v>
      </c>
      <c r="D312" s="6" t="s">
        <v>68</v>
      </c>
      <c r="E312" s="50">
        <v>2</v>
      </c>
      <c r="F312" s="6">
        <v>200</v>
      </c>
      <c r="G312" s="7">
        <v>9067500</v>
      </c>
      <c r="H312" s="6">
        <v>3</v>
      </c>
      <c r="I312" s="89">
        <v>1.477832512315271E-2</v>
      </c>
      <c r="J312" s="7">
        <v>141900</v>
      </c>
      <c r="K312" s="6">
        <v>203</v>
      </c>
      <c r="L312" s="7">
        <v>9209400</v>
      </c>
      <c r="M312" s="6">
        <v>3</v>
      </c>
      <c r="N312" s="7">
        <v>224800</v>
      </c>
      <c r="O312" s="6">
        <v>1</v>
      </c>
      <c r="P312" s="7">
        <v>65500</v>
      </c>
      <c r="Q312" s="6">
        <v>18</v>
      </c>
      <c r="R312" s="7">
        <v>1500704</v>
      </c>
      <c r="S312" s="6">
        <v>0</v>
      </c>
      <c r="T312" s="7">
        <v>0</v>
      </c>
      <c r="U312" s="6">
        <v>0</v>
      </c>
      <c r="V312" s="7">
        <v>0</v>
      </c>
      <c r="W312" s="6">
        <v>1</v>
      </c>
      <c r="X312" s="7">
        <v>6363520</v>
      </c>
      <c r="Y312" s="6">
        <v>2</v>
      </c>
      <c r="Z312" s="7">
        <v>6153220</v>
      </c>
      <c r="AA312" s="6">
        <v>4</v>
      </c>
      <c r="AB312" s="7">
        <v>1291300</v>
      </c>
      <c r="AD312" s="6">
        <v>207</v>
      </c>
      <c r="AE312" s="89">
        <v>0.89224137931034486</v>
      </c>
      <c r="AF312" s="7">
        <v>9499700</v>
      </c>
      <c r="AG312" s="89">
        <v>0.38292204057618451</v>
      </c>
      <c r="AH312" s="6">
        <v>18</v>
      </c>
      <c r="AI312" s="7">
        <v>1500704</v>
      </c>
      <c r="AJ312" s="6">
        <v>7</v>
      </c>
      <c r="AK312" s="7">
        <v>13808040</v>
      </c>
      <c r="AM312" s="6">
        <v>206</v>
      </c>
      <c r="AN312" s="7">
        <v>9434200</v>
      </c>
      <c r="AO312" s="6">
        <v>26</v>
      </c>
      <c r="AP312" s="7">
        <v>15374244</v>
      </c>
      <c r="AR312" s="6">
        <v>232</v>
      </c>
      <c r="AS312" s="7">
        <v>24808444</v>
      </c>
      <c r="AU312" s="50" t="str">
        <f t="shared" si="12"/>
        <v/>
      </c>
      <c r="AV312" s="50" t="str">
        <f t="shared" si="13"/>
        <v/>
      </c>
      <c r="AX312" s="50" t="str">
        <f t="shared" si="14"/>
        <v/>
      </c>
    </row>
    <row r="313" spans="1:50" hidden="1" x14ac:dyDescent="0.3">
      <c r="A313" s="50">
        <v>540221</v>
      </c>
      <c r="B313" s="6" t="s">
        <v>339</v>
      </c>
      <c r="C313" s="6" t="s">
        <v>337</v>
      </c>
      <c r="D313" s="6" t="s">
        <v>46</v>
      </c>
      <c r="E313" s="50">
        <v>2</v>
      </c>
      <c r="F313" s="6">
        <v>64</v>
      </c>
      <c r="G313" s="7">
        <v>1953100</v>
      </c>
      <c r="H313" s="6">
        <v>18</v>
      </c>
      <c r="I313" s="89">
        <v>0.21951219512195119</v>
      </c>
      <c r="J313" s="7">
        <v>295440</v>
      </c>
      <c r="K313" s="6">
        <v>82</v>
      </c>
      <c r="L313" s="7">
        <v>2248540</v>
      </c>
      <c r="M313" s="6">
        <v>3</v>
      </c>
      <c r="N313" s="7">
        <v>190900</v>
      </c>
      <c r="O313" s="6">
        <v>0</v>
      </c>
      <c r="P313" s="7">
        <v>0</v>
      </c>
      <c r="Q313" s="6">
        <v>0</v>
      </c>
      <c r="R313" s="7">
        <v>0</v>
      </c>
      <c r="S313" s="6">
        <v>1</v>
      </c>
      <c r="T313" s="7">
        <v>38000</v>
      </c>
      <c r="U313" s="6">
        <v>0</v>
      </c>
      <c r="V313" s="7">
        <v>0</v>
      </c>
      <c r="W313" s="6">
        <v>0</v>
      </c>
      <c r="X313" s="7">
        <v>0</v>
      </c>
      <c r="Y313" s="6">
        <v>0</v>
      </c>
      <c r="Z313" s="7">
        <v>0</v>
      </c>
      <c r="AA313" s="6">
        <v>1</v>
      </c>
      <c r="AB313" s="7">
        <v>200700</v>
      </c>
      <c r="AD313" s="6">
        <v>85</v>
      </c>
      <c r="AE313" s="89">
        <v>0.97701149425287359</v>
      </c>
      <c r="AF313" s="7">
        <v>2439440</v>
      </c>
      <c r="AG313" s="89">
        <v>0.9108709776187951</v>
      </c>
      <c r="AH313" s="6">
        <v>1</v>
      </c>
      <c r="AI313" s="7">
        <v>38000</v>
      </c>
      <c r="AJ313" s="6">
        <v>1</v>
      </c>
      <c r="AK313" s="7">
        <v>200700</v>
      </c>
      <c r="AM313" s="6">
        <v>85</v>
      </c>
      <c r="AN313" s="7">
        <v>2439440</v>
      </c>
      <c r="AO313" s="6">
        <v>2</v>
      </c>
      <c r="AP313" s="7">
        <v>238700</v>
      </c>
      <c r="AR313" s="6">
        <v>87</v>
      </c>
      <c r="AS313" s="7">
        <v>2678140</v>
      </c>
      <c r="AU313" s="50">
        <f t="shared" si="12"/>
        <v>79</v>
      </c>
      <c r="AV313" s="50">
        <f t="shared" si="13"/>
        <v>143</v>
      </c>
      <c r="AX313" s="50">
        <f t="shared" si="14"/>
        <v>75</v>
      </c>
    </row>
    <row r="314" spans="1:50" hidden="1" x14ac:dyDescent="0.3">
      <c r="A314" s="50">
        <v>540231</v>
      </c>
      <c r="B314" s="6" t="s">
        <v>340</v>
      </c>
      <c r="C314" s="6" t="s">
        <v>337</v>
      </c>
      <c r="D314" s="6" t="s">
        <v>46</v>
      </c>
      <c r="E314" s="50">
        <v>2</v>
      </c>
      <c r="F314" s="6">
        <v>81</v>
      </c>
      <c r="G314" s="7">
        <v>3698800</v>
      </c>
      <c r="H314" s="6">
        <v>90</v>
      </c>
      <c r="I314" s="89">
        <v>0.52631578947368418</v>
      </c>
      <c r="J314" s="7">
        <v>1214948</v>
      </c>
      <c r="K314" s="6">
        <v>171</v>
      </c>
      <c r="L314" s="7">
        <v>4913748</v>
      </c>
      <c r="M314" s="6">
        <v>3</v>
      </c>
      <c r="N314" s="7">
        <v>194700</v>
      </c>
      <c r="O314" s="6">
        <v>3</v>
      </c>
      <c r="P314" s="7">
        <v>751800</v>
      </c>
      <c r="Q314" s="6">
        <v>15</v>
      </c>
      <c r="R314" s="7">
        <v>1829900</v>
      </c>
      <c r="S314" s="6">
        <v>0</v>
      </c>
      <c r="T314" s="7">
        <v>0</v>
      </c>
      <c r="U314" s="6">
        <v>0</v>
      </c>
      <c r="V314" s="7">
        <v>0</v>
      </c>
      <c r="W314" s="6">
        <v>0</v>
      </c>
      <c r="X314" s="7">
        <v>0</v>
      </c>
      <c r="Y314" s="6">
        <v>3</v>
      </c>
      <c r="Z314" s="95">
        <v>6101300</v>
      </c>
      <c r="AA314" s="6">
        <v>6</v>
      </c>
      <c r="AB314" s="7">
        <v>1003510</v>
      </c>
      <c r="AD314" s="6">
        <v>177</v>
      </c>
      <c r="AE314" s="89">
        <v>0.88059701492537312</v>
      </c>
      <c r="AF314" s="7">
        <v>5860248</v>
      </c>
      <c r="AG314" s="96">
        <v>0.39609764353504701</v>
      </c>
      <c r="AH314" s="6">
        <v>15</v>
      </c>
      <c r="AI314" s="7">
        <v>1829900</v>
      </c>
      <c r="AJ314" s="6">
        <v>9</v>
      </c>
      <c r="AK314" s="95">
        <v>7104810</v>
      </c>
      <c r="AM314" s="6">
        <v>174</v>
      </c>
      <c r="AN314" s="7">
        <v>5108448</v>
      </c>
      <c r="AO314" s="6">
        <v>27</v>
      </c>
      <c r="AP314" s="95">
        <v>9686510</v>
      </c>
      <c r="AR314" s="6">
        <v>201</v>
      </c>
      <c r="AS314" s="95">
        <v>14794958</v>
      </c>
      <c r="AU314" s="50">
        <f t="shared" si="12"/>
        <v>38</v>
      </c>
      <c r="AV314" s="50">
        <f t="shared" si="13"/>
        <v>57</v>
      </c>
      <c r="AX314" s="50">
        <f t="shared" si="14"/>
        <v>12</v>
      </c>
    </row>
    <row r="315" spans="1:50" hidden="1" x14ac:dyDescent="0.3">
      <c r="A315" s="51">
        <v>540200</v>
      </c>
      <c r="B315" s="9" t="s">
        <v>336</v>
      </c>
      <c r="C315" s="9" t="s">
        <v>337</v>
      </c>
      <c r="D315" s="9" t="s">
        <v>44</v>
      </c>
      <c r="E315" s="51">
        <v>2</v>
      </c>
      <c r="F315" s="9">
        <v>1263</v>
      </c>
      <c r="G315" s="10">
        <v>69876167</v>
      </c>
      <c r="H315" s="9">
        <v>730</v>
      </c>
      <c r="I315" s="88">
        <v>0.36628198695434022</v>
      </c>
      <c r="J315" s="10">
        <v>12335950</v>
      </c>
      <c r="K315" s="9">
        <v>1993</v>
      </c>
      <c r="L315" s="10">
        <v>82212117</v>
      </c>
      <c r="M315" s="9">
        <v>16</v>
      </c>
      <c r="N315" s="10">
        <v>1755500</v>
      </c>
      <c r="O315" s="9">
        <v>2</v>
      </c>
      <c r="P315" s="10">
        <v>2419700</v>
      </c>
      <c r="Q315" s="9">
        <v>135</v>
      </c>
      <c r="R315" s="10">
        <v>16954612</v>
      </c>
      <c r="S315" s="9">
        <v>5</v>
      </c>
      <c r="T315" s="10">
        <v>1360613</v>
      </c>
      <c r="U315" s="9">
        <v>0</v>
      </c>
      <c r="V315" s="10">
        <v>0</v>
      </c>
      <c r="W315" s="9">
        <v>8</v>
      </c>
      <c r="X315" s="10">
        <v>44842478</v>
      </c>
      <c r="Y315" s="9">
        <v>13</v>
      </c>
      <c r="Z315" s="10">
        <v>3644570</v>
      </c>
      <c r="AA315" s="9">
        <v>49</v>
      </c>
      <c r="AB315" s="10">
        <v>9069470</v>
      </c>
      <c r="AD315" s="9">
        <v>2011</v>
      </c>
      <c r="AE315" s="88">
        <v>0.90544799639801887</v>
      </c>
      <c r="AF315" s="10">
        <v>86387317</v>
      </c>
      <c r="AG315" s="88">
        <v>0.53240365745986695</v>
      </c>
      <c r="AH315" s="9">
        <v>140</v>
      </c>
      <c r="AI315" s="10">
        <v>18315225</v>
      </c>
      <c r="AJ315" s="9">
        <v>70</v>
      </c>
      <c r="AK315" s="10">
        <v>57556518</v>
      </c>
      <c r="AM315" s="9">
        <v>2009</v>
      </c>
      <c r="AN315" s="10">
        <v>83967617</v>
      </c>
      <c r="AO315" s="9">
        <v>212</v>
      </c>
      <c r="AP315" s="10">
        <v>78291443</v>
      </c>
      <c r="AR315" s="9">
        <v>2221</v>
      </c>
      <c r="AS315" s="10">
        <v>162259060</v>
      </c>
      <c r="AU315" s="51">
        <f t="shared" si="12"/>
        <v>10</v>
      </c>
      <c r="AV315" s="51">
        <f t="shared" si="13"/>
        <v>9</v>
      </c>
      <c r="AX315" s="51">
        <f t="shared" si="14"/>
        <v>11</v>
      </c>
    </row>
    <row r="316" spans="1:50" hidden="1" x14ac:dyDescent="0.3">
      <c r="A316" s="52"/>
      <c r="B316" s="11"/>
      <c r="C316" s="11" t="s">
        <v>337</v>
      </c>
      <c r="D316" s="11" t="s">
        <v>2</v>
      </c>
      <c r="E316" s="52">
        <v>2</v>
      </c>
      <c r="F316" s="11">
        <v>1716</v>
      </c>
      <c r="G316" s="12">
        <v>90201017</v>
      </c>
      <c r="H316" s="11">
        <v>864</v>
      </c>
      <c r="I316" s="90">
        <v>0.33488372093023261</v>
      </c>
      <c r="J316" s="12">
        <v>14316288</v>
      </c>
      <c r="K316" s="11">
        <v>2580</v>
      </c>
      <c r="L316" s="12">
        <v>104517305</v>
      </c>
      <c r="M316" s="11">
        <v>30</v>
      </c>
      <c r="N316" s="12">
        <v>2704700</v>
      </c>
      <c r="O316" s="11">
        <v>7</v>
      </c>
      <c r="P316" s="12">
        <v>3391400</v>
      </c>
      <c r="Q316" s="11">
        <v>180</v>
      </c>
      <c r="R316" s="12">
        <v>21008625</v>
      </c>
      <c r="S316" s="11">
        <v>11</v>
      </c>
      <c r="T316" s="12">
        <v>2794213</v>
      </c>
      <c r="U316" s="11">
        <v>0</v>
      </c>
      <c r="V316" s="12">
        <v>0</v>
      </c>
      <c r="W316" s="11">
        <v>10</v>
      </c>
      <c r="X316" s="12">
        <v>71205998</v>
      </c>
      <c r="Y316" s="11">
        <v>20</v>
      </c>
      <c r="Z316" s="97">
        <v>20636844</v>
      </c>
      <c r="AA316" s="11">
        <v>66</v>
      </c>
      <c r="AB316" s="12">
        <v>13001680</v>
      </c>
      <c r="AD316" s="11">
        <v>2617</v>
      </c>
      <c r="AE316" s="90">
        <v>0.90117079889807161</v>
      </c>
      <c r="AF316" s="12">
        <v>110613405</v>
      </c>
      <c r="AG316" s="98">
        <v>0.46231317951357381</v>
      </c>
      <c r="AH316" s="11">
        <v>191</v>
      </c>
      <c r="AI316" s="12">
        <v>23802838</v>
      </c>
      <c r="AJ316" s="11">
        <v>96</v>
      </c>
      <c r="AK316" s="97">
        <v>104844522</v>
      </c>
      <c r="AM316" s="11">
        <v>2610</v>
      </c>
      <c r="AN316" s="12">
        <v>107222005</v>
      </c>
      <c r="AO316" s="11">
        <v>294</v>
      </c>
      <c r="AP316" s="97">
        <v>132038760</v>
      </c>
      <c r="AR316" s="11">
        <v>2904</v>
      </c>
      <c r="AS316" s="97">
        <v>239260765</v>
      </c>
      <c r="AU316" s="91">
        <f t="shared" si="12"/>
        <v>8</v>
      </c>
      <c r="AV316" s="91">
        <f t="shared" si="13"/>
        <v>11</v>
      </c>
      <c r="AX316" s="91">
        <f t="shared" si="14"/>
        <v>10</v>
      </c>
    </row>
    <row r="317" spans="1:50" hidden="1" x14ac:dyDescent="0.3">
      <c r="A317" s="50">
        <v>540204</v>
      </c>
      <c r="B317" s="6" t="s">
        <v>344</v>
      </c>
      <c r="C317" s="6" t="s">
        <v>343</v>
      </c>
      <c r="D317" s="6" t="s">
        <v>46</v>
      </c>
      <c r="E317" s="50">
        <v>4</v>
      </c>
      <c r="F317" s="6">
        <v>95</v>
      </c>
      <c r="G317" s="7">
        <v>3434133</v>
      </c>
      <c r="H317" s="6">
        <v>11</v>
      </c>
      <c r="I317" s="89">
        <v>0.1037735849056604</v>
      </c>
      <c r="J317" s="7">
        <v>211340</v>
      </c>
      <c r="K317" s="6">
        <v>106</v>
      </c>
      <c r="L317" s="7">
        <v>3645473</v>
      </c>
      <c r="M317" s="6">
        <v>0</v>
      </c>
      <c r="N317" s="7">
        <v>0</v>
      </c>
      <c r="O317" s="6">
        <v>1</v>
      </c>
      <c r="P317" s="7">
        <v>209200</v>
      </c>
      <c r="Q317" s="6">
        <v>15</v>
      </c>
      <c r="R317" s="7">
        <v>3052822</v>
      </c>
      <c r="S317" s="6">
        <v>0</v>
      </c>
      <c r="T317" s="7">
        <v>0</v>
      </c>
      <c r="U317" s="6">
        <v>0</v>
      </c>
      <c r="V317" s="7">
        <v>0</v>
      </c>
      <c r="W317" s="6">
        <v>1</v>
      </c>
      <c r="X317" s="7">
        <v>4413100</v>
      </c>
      <c r="Y317" s="6">
        <v>3</v>
      </c>
      <c r="Z317" s="7">
        <v>478800</v>
      </c>
      <c r="AA317" s="6">
        <v>0</v>
      </c>
      <c r="AB317" s="7">
        <v>0</v>
      </c>
      <c r="AD317" s="6">
        <v>107</v>
      </c>
      <c r="AE317" s="89">
        <v>0.84920634920634919</v>
      </c>
      <c r="AF317" s="7">
        <v>3854673</v>
      </c>
      <c r="AG317" s="89">
        <v>0.32668395286368501</v>
      </c>
      <c r="AH317" s="6">
        <v>15</v>
      </c>
      <c r="AI317" s="7">
        <v>3052822</v>
      </c>
      <c r="AJ317" s="6">
        <v>4</v>
      </c>
      <c r="AK317" s="7">
        <v>4891900</v>
      </c>
      <c r="AM317" s="6">
        <v>106</v>
      </c>
      <c r="AN317" s="7">
        <v>3645473</v>
      </c>
      <c r="AO317" s="6">
        <v>20</v>
      </c>
      <c r="AP317" s="7">
        <v>8153922</v>
      </c>
      <c r="AR317" s="6">
        <v>126</v>
      </c>
      <c r="AS317" s="7">
        <v>11799395</v>
      </c>
      <c r="AU317" s="50">
        <f t="shared" si="12"/>
        <v>63</v>
      </c>
      <c r="AV317" s="50">
        <f t="shared" si="13"/>
        <v>67</v>
      </c>
      <c r="AX317" s="50">
        <f t="shared" si="14"/>
        <v>116</v>
      </c>
    </row>
    <row r="318" spans="1:50" hidden="1" x14ac:dyDescent="0.3">
      <c r="A318" s="50">
        <v>540205</v>
      </c>
      <c r="B318" s="6" t="s">
        <v>345</v>
      </c>
      <c r="C318" s="6" t="s">
        <v>343</v>
      </c>
      <c r="D318" s="6" t="s">
        <v>46</v>
      </c>
      <c r="E318" s="50">
        <v>4</v>
      </c>
      <c r="F318" s="6">
        <v>9</v>
      </c>
      <c r="G318" s="7">
        <v>170600</v>
      </c>
      <c r="H318" s="6">
        <v>4</v>
      </c>
      <c r="I318" s="89">
        <v>0.30769230769230771</v>
      </c>
      <c r="J318" s="7">
        <v>92380</v>
      </c>
      <c r="K318" s="6">
        <v>13</v>
      </c>
      <c r="L318" s="7">
        <v>262980</v>
      </c>
      <c r="M318" s="6">
        <v>0</v>
      </c>
      <c r="N318" s="7">
        <v>0</v>
      </c>
      <c r="O318" s="6">
        <v>0</v>
      </c>
      <c r="P318" s="7">
        <v>0</v>
      </c>
      <c r="Q318" s="6">
        <v>4</v>
      </c>
      <c r="R318" s="7">
        <v>31600</v>
      </c>
      <c r="S318" s="6">
        <v>0</v>
      </c>
      <c r="T318" s="7">
        <v>0</v>
      </c>
      <c r="U318" s="6">
        <v>0</v>
      </c>
      <c r="V318" s="7">
        <v>0</v>
      </c>
      <c r="W318" s="6">
        <v>0</v>
      </c>
      <c r="X318" s="7">
        <v>0</v>
      </c>
      <c r="Y318" s="6">
        <v>2</v>
      </c>
      <c r="Z318" s="7">
        <v>108300</v>
      </c>
      <c r="AA318" s="6">
        <v>2</v>
      </c>
      <c r="AB318" s="7">
        <v>170200</v>
      </c>
      <c r="AD318" s="6">
        <v>13</v>
      </c>
      <c r="AE318" s="89">
        <v>0.61904761904761907</v>
      </c>
      <c r="AF318" s="7">
        <v>262980</v>
      </c>
      <c r="AG318" s="89">
        <v>0.45888881133524118</v>
      </c>
      <c r="AH318" s="6">
        <v>4</v>
      </c>
      <c r="AI318" s="7">
        <v>31600</v>
      </c>
      <c r="AJ318" s="6">
        <v>4</v>
      </c>
      <c r="AK318" s="7">
        <v>278500</v>
      </c>
      <c r="AM318" s="6">
        <v>13</v>
      </c>
      <c r="AN318" s="7">
        <v>262980</v>
      </c>
      <c r="AO318" s="6">
        <v>8</v>
      </c>
      <c r="AP318" s="7">
        <v>310100</v>
      </c>
      <c r="AR318" s="6">
        <v>21</v>
      </c>
      <c r="AS318" s="7">
        <v>573080</v>
      </c>
      <c r="AU318" s="50">
        <f t="shared" si="12"/>
        <v>172</v>
      </c>
      <c r="AV318" s="50">
        <f t="shared" si="13"/>
        <v>194</v>
      </c>
      <c r="AX318" s="50">
        <f t="shared" si="14"/>
        <v>46</v>
      </c>
    </row>
    <row r="319" spans="1:50" hidden="1" x14ac:dyDescent="0.3">
      <c r="A319" s="50">
        <v>540206</v>
      </c>
      <c r="B319" s="6" t="s">
        <v>346</v>
      </c>
      <c r="C319" s="6" t="s">
        <v>343</v>
      </c>
      <c r="D319" s="6" t="s">
        <v>46</v>
      </c>
      <c r="E319" s="50">
        <v>4</v>
      </c>
      <c r="F319" s="6">
        <v>13</v>
      </c>
      <c r="G319" s="7">
        <v>422600</v>
      </c>
      <c r="H319" s="6">
        <v>15</v>
      </c>
      <c r="I319" s="89">
        <v>0.5357142857142857</v>
      </c>
      <c r="J319" s="7">
        <v>391430</v>
      </c>
      <c r="K319" s="6">
        <v>28</v>
      </c>
      <c r="L319" s="7">
        <v>814030</v>
      </c>
      <c r="M319" s="6">
        <v>0</v>
      </c>
      <c r="N319" s="7">
        <v>0</v>
      </c>
      <c r="O319" s="6">
        <v>0</v>
      </c>
      <c r="P319" s="7">
        <v>0</v>
      </c>
      <c r="Q319" s="6">
        <v>4</v>
      </c>
      <c r="R319" s="7">
        <v>92100</v>
      </c>
      <c r="S319" s="6">
        <v>0</v>
      </c>
      <c r="T319" s="7">
        <v>0</v>
      </c>
      <c r="U319" s="6">
        <v>0</v>
      </c>
      <c r="V319" s="7">
        <v>0</v>
      </c>
      <c r="W319" s="6">
        <v>3</v>
      </c>
      <c r="X319" s="7">
        <v>4374619</v>
      </c>
      <c r="Y319" s="6">
        <v>0</v>
      </c>
      <c r="Z319" s="7">
        <v>0</v>
      </c>
      <c r="AA319" s="6">
        <v>0</v>
      </c>
      <c r="AB319" s="7">
        <v>0</v>
      </c>
      <c r="AD319" s="6">
        <v>28</v>
      </c>
      <c r="AE319" s="89">
        <v>0.8</v>
      </c>
      <c r="AF319" s="7">
        <v>814030</v>
      </c>
      <c r="AG319" s="89">
        <v>0.15415048130483011</v>
      </c>
      <c r="AH319" s="6">
        <v>4</v>
      </c>
      <c r="AI319" s="7">
        <v>92100</v>
      </c>
      <c r="AJ319" s="6">
        <v>3</v>
      </c>
      <c r="AK319" s="7">
        <v>4374619</v>
      </c>
      <c r="AM319" s="6">
        <v>28</v>
      </c>
      <c r="AN319" s="7">
        <v>814030</v>
      </c>
      <c r="AO319" s="6">
        <v>7</v>
      </c>
      <c r="AP319" s="7">
        <v>4466719</v>
      </c>
      <c r="AR319" s="6">
        <v>35</v>
      </c>
      <c r="AS319" s="7">
        <v>5280749</v>
      </c>
      <c r="AU319" s="50">
        <f t="shared" si="12"/>
        <v>136</v>
      </c>
      <c r="AV319" s="50">
        <f t="shared" si="13"/>
        <v>111</v>
      </c>
      <c r="AX319" s="50">
        <f t="shared" si="14"/>
        <v>10</v>
      </c>
    </row>
    <row r="320" spans="1:50" hidden="1" x14ac:dyDescent="0.3">
      <c r="A320" s="51">
        <v>540203</v>
      </c>
      <c r="B320" s="9" t="s">
        <v>342</v>
      </c>
      <c r="C320" s="9" t="s">
        <v>343</v>
      </c>
      <c r="D320" s="9" t="s">
        <v>44</v>
      </c>
      <c r="E320" s="51">
        <v>4</v>
      </c>
      <c r="F320" s="9">
        <v>598</v>
      </c>
      <c r="G320" s="10">
        <v>20815140</v>
      </c>
      <c r="H320" s="9">
        <v>238</v>
      </c>
      <c r="I320" s="88">
        <v>0.28468899521531099</v>
      </c>
      <c r="J320" s="10">
        <v>4884580</v>
      </c>
      <c r="K320" s="9">
        <v>836</v>
      </c>
      <c r="L320" s="10">
        <v>25699720</v>
      </c>
      <c r="M320" s="9">
        <v>1</v>
      </c>
      <c r="N320" s="10">
        <v>28000</v>
      </c>
      <c r="O320" s="9">
        <v>2</v>
      </c>
      <c r="P320" s="10">
        <v>30850</v>
      </c>
      <c r="Q320" s="9">
        <v>25</v>
      </c>
      <c r="R320" s="10">
        <v>1992142</v>
      </c>
      <c r="S320" s="9">
        <v>2</v>
      </c>
      <c r="T320" s="10">
        <v>692460</v>
      </c>
      <c r="U320" s="9">
        <v>0</v>
      </c>
      <c r="V320" s="10">
        <v>0</v>
      </c>
      <c r="W320" s="9">
        <v>1</v>
      </c>
      <c r="X320" s="10">
        <v>9000000</v>
      </c>
      <c r="Y320" s="9">
        <v>6</v>
      </c>
      <c r="Z320" s="10">
        <v>521244</v>
      </c>
      <c r="AA320" s="9">
        <v>19</v>
      </c>
      <c r="AB320" s="10">
        <v>5454400</v>
      </c>
      <c r="AD320" s="9">
        <v>839</v>
      </c>
      <c r="AE320" s="88">
        <v>0.9405829596412556</v>
      </c>
      <c r="AF320" s="10">
        <v>25758570</v>
      </c>
      <c r="AG320" s="104">
        <v>0.51108316399787501</v>
      </c>
      <c r="AH320" s="9">
        <v>27</v>
      </c>
      <c r="AI320" s="10">
        <v>2684602</v>
      </c>
      <c r="AJ320" s="9">
        <v>26</v>
      </c>
      <c r="AK320" s="103">
        <v>21956786</v>
      </c>
      <c r="AM320" s="9">
        <v>837</v>
      </c>
      <c r="AN320" s="10">
        <v>25727720</v>
      </c>
      <c r="AO320" s="9">
        <v>55</v>
      </c>
      <c r="AP320" s="103">
        <v>24672238</v>
      </c>
      <c r="AR320" s="9">
        <v>892</v>
      </c>
      <c r="AS320" s="103">
        <v>50399958</v>
      </c>
      <c r="AU320" s="51">
        <f t="shared" si="12"/>
        <v>25</v>
      </c>
      <c r="AV320" s="51">
        <f t="shared" si="13"/>
        <v>32</v>
      </c>
      <c r="AX320" s="51">
        <f t="shared" si="14"/>
        <v>28</v>
      </c>
    </row>
    <row r="321" spans="1:50" hidden="1" x14ac:dyDescent="0.3">
      <c r="A321" s="52"/>
      <c r="B321" s="11"/>
      <c r="C321" s="11" t="s">
        <v>343</v>
      </c>
      <c r="D321" s="11" t="s">
        <v>2</v>
      </c>
      <c r="E321" s="52">
        <v>4</v>
      </c>
      <c r="F321" s="11">
        <v>715</v>
      </c>
      <c r="G321" s="12">
        <v>24842473</v>
      </c>
      <c r="H321" s="11">
        <v>268</v>
      </c>
      <c r="I321" s="90">
        <v>0.27263479145473041</v>
      </c>
      <c r="J321" s="12">
        <v>5579730</v>
      </c>
      <c r="K321" s="11">
        <v>983</v>
      </c>
      <c r="L321" s="12">
        <v>30422203</v>
      </c>
      <c r="M321" s="11">
        <v>1</v>
      </c>
      <c r="N321" s="12">
        <v>28000</v>
      </c>
      <c r="O321" s="11">
        <v>3</v>
      </c>
      <c r="P321" s="12">
        <v>240050</v>
      </c>
      <c r="Q321" s="11">
        <v>48</v>
      </c>
      <c r="R321" s="12">
        <v>5168664</v>
      </c>
      <c r="S321" s="11">
        <v>2</v>
      </c>
      <c r="T321" s="12">
        <v>692460</v>
      </c>
      <c r="U321" s="11">
        <v>0</v>
      </c>
      <c r="V321" s="12">
        <v>0</v>
      </c>
      <c r="W321" s="11">
        <v>5</v>
      </c>
      <c r="X321" s="12">
        <v>17787719</v>
      </c>
      <c r="Y321" s="11">
        <v>11</v>
      </c>
      <c r="Z321" s="12">
        <v>1108344</v>
      </c>
      <c r="AA321" s="11">
        <v>21</v>
      </c>
      <c r="AB321" s="12">
        <v>5624600</v>
      </c>
      <c r="AD321" s="11">
        <v>987</v>
      </c>
      <c r="AE321" s="90">
        <v>0.91899441340782118</v>
      </c>
      <c r="AF321" s="12">
        <v>30690253</v>
      </c>
      <c r="AG321" s="101">
        <v>0.45097454811150489</v>
      </c>
      <c r="AH321" s="11">
        <v>50</v>
      </c>
      <c r="AI321" s="12">
        <v>5861124</v>
      </c>
      <c r="AJ321" s="11">
        <v>37</v>
      </c>
      <c r="AK321" s="97">
        <v>31501805</v>
      </c>
      <c r="AM321" s="11">
        <v>984</v>
      </c>
      <c r="AN321" s="12">
        <v>30450203</v>
      </c>
      <c r="AO321" s="11">
        <v>90</v>
      </c>
      <c r="AP321" s="97">
        <v>37602979</v>
      </c>
      <c r="AR321" s="11">
        <v>1074</v>
      </c>
      <c r="AS321" s="97">
        <v>68053182</v>
      </c>
      <c r="AU321" s="91">
        <f t="shared" si="12"/>
        <v>30</v>
      </c>
      <c r="AV321" s="91">
        <f t="shared" si="13"/>
        <v>39</v>
      </c>
      <c r="AX321" s="91">
        <f t="shared" si="14"/>
        <v>24</v>
      </c>
    </row>
    <row r="322" spans="1:50" hidden="1" x14ac:dyDescent="0.3">
      <c r="A322" s="50">
        <v>540256</v>
      </c>
      <c r="B322" s="6" t="s">
        <v>351</v>
      </c>
      <c r="C322" s="6" t="s">
        <v>348</v>
      </c>
      <c r="D322" s="6" t="s">
        <v>46</v>
      </c>
      <c r="E322" s="50">
        <v>10</v>
      </c>
      <c r="F322" s="6">
        <v>55</v>
      </c>
      <c r="G322" s="7">
        <v>2137950</v>
      </c>
      <c r="H322" s="6">
        <v>1</v>
      </c>
      <c r="I322" s="89">
        <v>1.785714285714286E-2</v>
      </c>
      <c r="J322" s="7">
        <v>13000</v>
      </c>
      <c r="K322" s="6">
        <v>56</v>
      </c>
      <c r="L322" s="7">
        <v>2150950</v>
      </c>
      <c r="M322" s="6">
        <v>1</v>
      </c>
      <c r="N322" s="7">
        <v>402800</v>
      </c>
      <c r="O322" s="6">
        <v>1</v>
      </c>
      <c r="P322" s="7">
        <v>23100</v>
      </c>
      <c r="Q322" s="6">
        <v>19</v>
      </c>
      <c r="R322" s="7">
        <v>1139000</v>
      </c>
      <c r="S322" s="6">
        <v>0</v>
      </c>
      <c r="T322" s="7">
        <v>0</v>
      </c>
      <c r="U322" s="6">
        <v>0</v>
      </c>
      <c r="V322" s="7">
        <v>0</v>
      </c>
      <c r="W322" s="6">
        <v>0</v>
      </c>
      <c r="X322" s="7">
        <v>0</v>
      </c>
      <c r="Y322" s="99">
        <v>6</v>
      </c>
      <c r="Z322" s="95">
        <v>4282115</v>
      </c>
      <c r="AA322" s="6">
        <v>1</v>
      </c>
      <c r="AB322" s="7">
        <v>127700</v>
      </c>
      <c r="AD322" s="6">
        <v>58</v>
      </c>
      <c r="AE322" s="96">
        <v>0.69047619047619002</v>
      </c>
      <c r="AF322" s="7">
        <v>2576850</v>
      </c>
      <c r="AG322" s="96">
        <v>0.31712481378447099</v>
      </c>
      <c r="AH322" s="6">
        <v>19</v>
      </c>
      <c r="AI322" s="7">
        <v>1139000</v>
      </c>
      <c r="AJ322" s="99">
        <v>7</v>
      </c>
      <c r="AK322" s="95">
        <v>4409815</v>
      </c>
      <c r="AM322" s="6">
        <v>57</v>
      </c>
      <c r="AN322" s="7">
        <v>2553750</v>
      </c>
      <c r="AO322" s="99">
        <v>27</v>
      </c>
      <c r="AP322" s="95">
        <v>5571915</v>
      </c>
      <c r="AR322" s="99">
        <v>84</v>
      </c>
      <c r="AS322" s="95">
        <v>8125665</v>
      </c>
      <c r="AU322" s="50">
        <f t="shared" si="12"/>
        <v>81</v>
      </c>
      <c r="AV322" s="50">
        <f t="shared" si="13"/>
        <v>88</v>
      </c>
      <c r="AX322" s="50">
        <f t="shared" si="14"/>
        <v>163</v>
      </c>
    </row>
    <row r="323" spans="1:50" hidden="1" x14ac:dyDescent="0.3">
      <c r="A323" s="50">
        <v>540208</v>
      </c>
      <c r="B323" s="6" t="s">
        <v>349</v>
      </c>
      <c r="C323" s="6" t="s">
        <v>348</v>
      </c>
      <c r="D323" s="6" t="s">
        <v>46</v>
      </c>
      <c r="E323" s="50">
        <v>10</v>
      </c>
      <c r="F323" s="6">
        <v>574</v>
      </c>
      <c r="G323" s="7">
        <v>37804240</v>
      </c>
      <c r="H323" s="6">
        <v>30</v>
      </c>
      <c r="I323" s="89">
        <v>4.9668874172185427E-2</v>
      </c>
      <c r="J323" s="7">
        <v>458214</v>
      </c>
      <c r="K323" s="6">
        <v>604</v>
      </c>
      <c r="L323" s="7">
        <v>38262454</v>
      </c>
      <c r="M323" s="6">
        <v>33</v>
      </c>
      <c r="N323" s="7">
        <v>4224880</v>
      </c>
      <c r="O323" s="6">
        <v>3</v>
      </c>
      <c r="P323" s="7">
        <v>3462600</v>
      </c>
      <c r="Q323" s="6">
        <v>146</v>
      </c>
      <c r="R323" s="7">
        <v>22971294</v>
      </c>
      <c r="S323" s="6">
        <v>1</v>
      </c>
      <c r="T323" s="7">
        <v>15300</v>
      </c>
      <c r="U323" s="6">
        <v>0</v>
      </c>
      <c r="V323" s="7">
        <v>0</v>
      </c>
      <c r="W323" s="6">
        <v>5</v>
      </c>
      <c r="X323" s="7">
        <v>17950830</v>
      </c>
      <c r="Y323" s="6">
        <v>13</v>
      </c>
      <c r="Z323" s="7">
        <v>42279220</v>
      </c>
      <c r="AA323" s="6">
        <v>12</v>
      </c>
      <c r="AB323" s="7">
        <v>2808500</v>
      </c>
      <c r="AD323" s="6">
        <v>640</v>
      </c>
      <c r="AE323" s="89">
        <v>0.78335373317013468</v>
      </c>
      <c r="AF323" s="7">
        <v>45949934</v>
      </c>
      <c r="AG323" s="105">
        <v>0.34817129640188582</v>
      </c>
      <c r="AH323" s="6">
        <v>147</v>
      </c>
      <c r="AI323" s="7">
        <v>22986594</v>
      </c>
      <c r="AJ323" s="6">
        <v>30</v>
      </c>
      <c r="AK323" s="7">
        <v>63038550</v>
      </c>
      <c r="AM323" s="6">
        <v>637</v>
      </c>
      <c r="AN323" s="7">
        <v>42487334</v>
      </c>
      <c r="AO323" s="6">
        <v>180</v>
      </c>
      <c r="AP323" s="7">
        <v>89487744</v>
      </c>
      <c r="AR323" s="6">
        <v>817</v>
      </c>
      <c r="AS323" s="7">
        <v>131975078</v>
      </c>
      <c r="AU323" s="50">
        <f t="shared" si="12"/>
        <v>5</v>
      </c>
      <c r="AV323" s="50">
        <f t="shared" si="13"/>
        <v>6</v>
      </c>
      <c r="AX323" s="50">
        <f t="shared" si="14"/>
        <v>151</v>
      </c>
    </row>
    <row r="324" spans="1:50" hidden="1" x14ac:dyDescent="0.3">
      <c r="A324" s="50">
        <v>540196</v>
      </c>
      <c r="B324" s="6" t="s">
        <v>330</v>
      </c>
      <c r="C324" s="6" t="s">
        <v>348</v>
      </c>
      <c r="D324" s="6" t="s">
        <v>68</v>
      </c>
      <c r="E324" s="50">
        <v>10</v>
      </c>
      <c r="F324" s="6">
        <v>2</v>
      </c>
      <c r="G324" s="7">
        <v>149000</v>
      </c>
      <c r="H324" s="6">
        <v>0</v>
      </c>
      <c r="I324" s="89">
        <v>0</v>
      </c>
      <c r="J324" s="7">
        <v>0</v>
      </c>
      <c r="K324" s="6">
        <v>2</v>
      </c>
      <c r="L324" s="7">
        <v>149000</v>
      </c>
      <c r="M324" s="6">
        <v>0</v>
      </c>
      <c r="N324" s="7">
        <v>0</v>
      </c>
      <c r="O324" s="6">
        <v>0</v>
      </c>
      <c r="P324" s="7">
        <v>0</v>
      </c>
      <c r="Q324" s="6">
        <v>0</v>
      </c>
      <c r="R324" s="7">
        <v>0</v>
      </c>
      <c r="S324" s="6">
        <v>1</v>
      </c>
      <c r="T324" s="7">
        <v>681200</v>
      </c>
      <c r="U324" s="6">
        <v>0</v>
      </c>
      <c r="V324" s="7">
        <v>0</v>
      </c>
      <c r="W324" s="6">
        <v>0</v>
      </c>
      <c r="X324" s="7">
        <v>0</v>
      </c>
      <c r="Y324" s="6">
        <v>1</v>
      </c>
      <c r="Z324" s="7">
        <v>1206600</v>
      </c>
      <c r="AA324" s="6">
        <v>0</v>
      </c>
      <c r="AB324" s="7">
        <v>0</v>
      </c>
      <c r="AD324" s="6">
        <v>2</v>
      </c>
      <c r="AE324" s="89">
        <v>0.5</v>
      </c>
      <c r="AF324" s="7">
        <v>149000</v>
      </c>
      <c r="AG324" s="105">
        <v>7.3153967007069914E-2</v>
      </c>
      <c r="AH324" s="6">
        <v>1</v>
      </c>
      <c r="AI324" s="7">
        <v>681200</v>
      </c>
      <c r="AJ324" s="6">
        <v>1</v>
      </c>
      <c r="AK324" s="7">
        <v>1206600</v>
      </c>
      <c r="AM324" s="6">
        <v>2</v>
      </c>
      <c r="AN324" s="7">
        <v>149000</v>
      </c>
      <c r="AO324" s="6">
        <v>2</v>
      </c>
      <c r="AP324" s="7">
        <v>1887800</v>
      </c>
      <c r="AR324" s="6">
        <v>4</v>
      </c>
      <c r="AS324" s="7">
        <v>2036800</v>
      </c>
      <c r="AU324" s="50" t="str">
        <f t="shared" si="12"/>
        <v/>
      </c>
      <c r="AV324" s="50" t="str">
        <f t="shared" si="13"/>
        <v/>
      </c>
      <c r="AX324" s="50" t="str">
        <f t="shared" si="14"/>
        <v/>
      </c>
    </row>
    <row r="325" spans="1:50" hidden="1" x14ac:dyDescent="0.3">
      <c r="A325" s="50">
        <v>540210</v>
      </c>
      <c r="B325" s="6" t="s">
        <v>350</v>
      </c>
      <c r="C325" s="6" t="s">
        <v>348</v>
      </c>
      <c r="D325" s="6" t="s">
        <v>46</v>
      </c>
      <c r="E325" s="50">
        <v>10</v>
      </c>
      <c r="F325" s="6">
        <v>64</v>
      </c>
      <c r="G325" s="7">
        <v>2372000</v>
      </c>
      <c r="H325" s="6">
        <v>8</v>
      </c>
      <c r="I325" s="89">
        <v>0.1111111111111111</v>
      </c>
      <c r="J325" s="7">
        <v>168560</v>
      </c>
      <c r="K325" s="6">
        <v>72</v>
      </c>
      <c r="L325" s="7">
        <v>2540560</v>
      </c>
      <c r="M325" s="6">
        <v>4</v>
      </c>
      <c r="N325" s="7">
        <v>284800</v>
      </c>
      <c r="O325" s="6">
        <v>0</v>
      </c>
      <c r="P325" s="7">
        <v>0</v>
      </c>
      <c r="Q325" s="6">
        <v>14</v>
      </c>
      <c r="R325" s="7">
        <v>717900</v>
      </c>
      <c r="S325" s="6">
        <v>0</v>
      </c>
      <c r="T325" s="7">
        <v>0</v>
      </c>
      <c r="U325" s="6">
        <v>0</v>
      </c>
      <c r="V325" s="7">
        <v>0</v>
      </c>
      <c r="W325" s="6">
        <v>1</v>
      </c>
      <c r="X325" s="7">
        <v>6471000</v>
      </c>
      <c r="Y325" s="6">
        <v>3</v>
      </c>
      <c r="Z325" s="7">
        <v>697210</v>
      </c>
      <c r="AA325" s="6">
        <v>5</v>
      </c>
      <c r="AB325" s="7">
        <v>618110</v>
      </c>
      <c r="AD325" s="6">
        <v>76</v>
      </c>
      <c r="AE325" s="89">
        <v>0.76767676767676762</v>
      </c>
      <c r="AF325" s="7">
        <v>2825360</v>
      </c>
      <c r="AG325" s="105">
        <v>0.249379059064855</v>
      </c>
      <c r="AH325" s="6">
        <v>14</v>
      </c>
      <c r="AI325" s="7">
        <v>717900</v>
      </c>
      <c r="AJ325" s="6">
        <v>9</v>
      </c>
      <c r="AK325" s="7">
        <v>7786320</v>
      </c>
      <c r="AM325" s="6">
        <v>76</v>
      </c>
      <c r="AN325" s="7">
        <v>2825360</v>
      </c>
      <c r="AO325" s="6">
        <v>23</v>
      </c>
      <c r="AP325" s="7">
        <v>8504220</v>
      </c>
      <c r="AR325" s="6">
        <v>99</v>
      </c>
      <c r="AS325" s="7">
        <v>11329580</v>
      </c>
      <c r="AU325" s="50">
        <f t="shared" si="12"/>
        <v>71</v>
      </c>
      <c r="AV325" s="50">
        <f t="shared" si="13"/>
        <v>72</v>
      </c>
      <c r="AX325" s="50">
        <f t="shared" si="14"/>
        <v>112</v>
      </c>
    </row>
    <row r="326" spans="1:50" hidden="1" x14ac:dyDescent="0.3">
      <c r="A326" s="50">
        <v>540258</v>
      </c>
      <c r="B326" s="6" t="s">
        <v>352</v>
      </c>
      <c r="C326" s="6" t="s">
        <v>348</v>
      </c>
      <c r="D326" s="6" t="s">
        <v>46</v>
      </c>
      <c r="E326" s="50">
        <v>10</v>
      </c>
      <c r="F326" s="6">
        <v>13</v>
      </c>
      <c r="G326" s="7">
        <v>343700</v>
      </c>
      <c r="H326" s="6">
        <v>1</v>
      </c>
      <c r="I326" s="89">
        <v>7.1428571428571425E-2</v>
      </c>
      <c r="J326" s="7">
        <v>13000</v>
      </c>
      <c r="K326" s="6">
        <v>14</v>
      </c>
      <c r="L326" s="7">
        <v>356700</v>
      </c>
      <c r="M326" s="6">
        <v>1</v>
      </c>
      <c r="N326" s="7">
        <v>52100</v>
      </c>
      <c r="O326" s="6">
        <v>2</v>
      </c>
      <c r="P326" s="7">
        <v>271400</v>
      </c>
      <c r="Q326" s="6">
        <v>4</v>
      </c>
      <c r="R326" s="7">
        <v>394000</v>
      </c>
      <c r="S326" s="6">
        <v>0</v>
      </c>
      <c r="T326" s="7">
        <v>0</v>
      </c>
      <c r="U326" s="6">
        <v>0</v>
      </c>
      <c r="V326" s="7">
        <v>0</v>
      </c>
      <c r="W326" s="6">
        <v>0</v>
      </c>
      <c r="X326" s="7">
        <v>0</v>
      </c>
      <c r="Y326" s="6">
        <v>1</v>
      </c>
      <c r="Z326" s="7">
        <v>22200</v>
      </c>
      <c r="AA326" s="6">
        <v>2</v>
      </c>
      <c r="AB326" s="7">
        <v>74380</v>
      </c>
      <c r="AD326" s="6">
        <v>17</v>
      </c>
      <c r="AE326" s="89">
        <v>0.70833333333333337</v>
      </c>
      <c r="AF326" s="7">
        <v>680200</v>
      </c>
      <c r="AG326" s="105">
        <v>0.5809802012333658</v>
      </c>
      <c r="AH326" s="6">
        <v>4</v>
      </c>
      <c r="AI326" s="7">
        <v>394000</v>
      </c>
      <c r="AJ326" s="6">
        <v>3</v>
      </c>
      <c r="AK326" s="7">
        <v>96580</v>
      </c>
      <c r="AM326" s="6">
        <v>15</v>
      </c>
      <c r="AN326" s="7">
        <v>408800</v>
      </c>
      <c r="AO326" s="6">
        <v>9</v>
      </c>
      <c r="AP326" s="7">
        <v>761980</v>
      </c>
      <c r="AR326" s="6">
        <v>24</v>
      </c>
      <c r="AS326" s="7">
        <v>1170780</v>
      </c>
      <c r="AU326" s="50">
        <f t="shared" si="12"/>
        <v>162</v>
      </c>
      <c r="AV326" s="50">
        <f t="shared" si="13"/>
        <v>173</v>
      </c>
      <c r="AX326" s="50">
        <f t="shared" si="14"/>
        <v>137</v>
      </c>
    </row>
    <row r="327" spans="1:50" hidden="1" x14ac:dyDescent="0.3">
      <c r="A327" s="51">
        <v>540207</v>
      </c>
      <c r="B327" s="9" t="s">
        <v>347</v>
      </c>
      <c r="C327" s="9" t="s">
        <v>348</v>
      </c>
      <c r="D327" s="9" t="s">
        <v>44</v>
      </c>
      <c r="E327" s="51">
        <v>10</v>
      </c>
      <c r="F327" s="9">
        <v>630</v>
      </c>
      <c r="G327" s="10">
        <v>39690675</v>
      </c>
      <c r="H327" s="9">
        <v>187</v>
      </c>
      <c r="I327" s="88">
        <v>0.2288861689106487</v>
      </c>
      <c r="J327" s="10">
        <v>3276180</v>
      </c>
      <c r="K327" s="9">
        <v>817</v>
      </c>
      <c r="L327" s="10">
        <v>42966855</v>
      </c>
      <c r="M327" s="9">
        <v>2</v>
      </c>
      <c r="N327" s="10">
        <v>121900</v>
      </c>
      <c r="O327" s="9">
        <v>1</v>
      </c>
      <c r="P327" s="10">
        <v>181700</v>
      </c>
      <c r="Q327" s="9">
        <v>45</v>
      </c>
      <c r="R327" s="10">
        <v>4941043</v>
      </c>
      <c r="S327" s="9">
        <v>28</v>
      </c>
      <c r="T327" s="10">
        <v>5594678</v>
      </c>
      <c r="U327" s="9">
        <v>0</v>
      </c>
      <c r="V327" s="10">
        <v>0</v>
      </c>
      <c r="W327" s="9">
        <v>2</v>
      </c>
      <c r="X327" s="10">
        <v>1804000</v>
      </c>
      <c r="Y327" s="9">
        <v>4</v>
      </c>
      <c r="Z327" s="95">
        <v>15521600</v>
      </c>
      <c r="AA327" s="9">
        <v>21</v>
      </c>
      <c r="AB327" s="10">
        <v>2312370</v>
      </c>
      <c r="AD327" s="9">
        <v>820</v>
      </c>
      <c r="AE327" s="88">
        <v>0.89130434782608692</v>
      </c>
      <c r="AF327" s="10">
        <v>43270455</v>
      </c>
      <c r="AG327" s="96">
        <v>0.58916138802948304</v>
      </c>
      <c r="AH327" s="9">
        <v>73</v>
      </c>
      <c r="AI327" s="10">
        <v>10535721</v>
      </c>
      <c r="AJ327" s="9">
        <v>27</v>
      </c>
      <c r="AK327" s="95">
        <v>19637970</v>
      </c>
      <c r="AM327" s="9">
        <v>819</v>
      </c>
      <c r="AN327" s="10">
        <v>43088755</v>
      </c>
      <c r="AO327" s="9">
        <v>101</v>
      </c>
      <c r="AP327" s="95">
        <v>30355391</v>
      </c>
      <c r="AR327" s="9">
        <v>920</v>
      </c>
      <c r="AS327" s="95">
        <v>73444146</v>
      </c>
      <c r="AU327" s="51">
        <f t="shared" si="12"/>
        <v>23</v>
      </c>
      <c r="AV327" s="51">
        <f t="shared" si="13"/>
        <v>20</v>
      </c>
      <c r="AX327" s="51">
        <f t="shared" si="14"/>
        <v>47</v>
      </c>
    </row>
    <row r="328" spans="1:50" hidden="1" x14ac:dyDescent="0.3">
      <c r="A328" s="52"/>
      <c r="B328" s="11"/>
      <c r="C328" s="11" t="s">
        <v>348</v>
      </c>
      <c r="D328" s="11" t="s">
        <v>2</v>
      </c>
      <c r="E328" s="52">
        <v>10</v>
      </c>
      <c r="F328" s="11">
        <v>1338</v>
      </c>
      <c r="G328" s="12">
        <v>82497565</v>
      </c>
      <c r="H328" s="11">
        <v>227</v>
      </c>
      <c r="I328" s="90">
        <v>0.14504792332268371</v>
      </c>
      <c r="J328" s="12">
        <v>3928954</v>
      </c>
      <c r="K328" s="11">
        <v>1565</v>
      </c>
      <c r="L328" s="12">
        <v>86426519</v>
      </c>
      <c r="M328" s="11">
        <v>41</v>
      </c>
      <c r="N328" s="12">
        <v>5086480</v>
      </c>
      <c r="O328" s="11">
        <v>7</v>
      </c>
      <c r="P328" s="12">
        <v>3938800</v>
      </c>
      <c r="Q328" s="11">
        <v>228</v>
      </c>
      <c r="R328" s="12">
        <v>30163237</v>
      </c>
      <c r="S328" s="11">
        <v>30</v>
      </c>
      <c r="T328" s="12">
        <v>6291178</v>
      </c>
      <c r="U328" s="11">
        <v>0</v>
      </c>
      <c r="V328" s="12">
        <v>0</v>
      </c>
      <c r="W328" s="11">
        <v>8</v>
      </c>
      <c r="X328" s="12">
        <v>26225830</v>
      </c>
      <c r="Y328" s="100">
        <v>28</v>
      </c>
      <c r="Z328" s="97">
        <v>64008945</v>
      </c>
      <c r="AA328" s="11">
        <v>41</v>
      </c>
      <c r="AB328" s="12">
        <v>5941060</v>
      </c>
      <c r="AD328" s="11">
        <v>1613</v>
      </c>
      <c r="AE328" s="101">
        <v>0.82802874743326405</v>
      </c>
      <c r="AF328" s="12">
        <v>95451799</v>
      </c>
      <c r="AG328" s="101">
        <v>0.41849763899999998</v>
      </c>
      <c r="AH328" s="11">
        <v>258</v>
      </c>
      <c r="AI328" s="12">
        <v>36454415</v>
      </c>
      <c r="AJ328" s="100">
        <v>77</v>
      </c>
      <c r="AK328" s="97">
        <v>96175835</v>
      </c>
      <c r="AM328" s="11">
        <v>1606</v>
      </c>
      <c r="AN328" s="12">
        <v>91512999</v>
      </c>
      <c r="AO328" s="100">
        <v>342</v>
      </c>
      <c r="AP328" s="97">
        <v>136569050</v>
      </c>
      <c r="AR328" s="100">
        <v>1948</v>
      </c>
      <c r="AS328" s="97">
        <v>228082049</v>
      </c>
      <c r="AU328" s="91">
        <f t="shared" si="12"/>
        <v>17</v>
      </c>
      <c r="AV328" s="91">
        <f t="shared" si="13"/>
        <v>13</v>
      </c>
      <c r="AX328" s="91">
        <f t="shared" si="14"/>
        <v>51</v>
      </c>
    </row>
    <row r="329" spans="1:50" hidden="1" x14ac:dyDescent="0.3">
      <c r="A329" s="50">
        <v>540212</v>
      </c>
      <c r="B329" s="6" t="s">
        <v>355</v>
      </c>
      <c r="C329" s="6" t="s">
        <v>354</v>
      </c>
      <c r="D329" s="6" t="s">
        <v>46</v>
      </c>
      <c r="E329" s="50">
        <v>5</v>
      </c>
      <c r="F329" s="6">
        <v>39</v>
      </c>
      <c r="G329" s="7">
        <v>1904920</v>
      </c>
      <c r="H329" s="6">
        <v>10</v>
      </c>
      <c r="I329" s="89">
        <v>0.2040816326530612</v>
      </c>
      <c r="J329" s="7">
        <v>129420</v>
      </c>
      <c r="K329" s="6">
        <v>49</v>
      </c>
      <c r="L329" s="7">
        <v>2034340</v>
      </c>
      <c r="M329" s="6">
        <v>2</v>
      </c>
      <c r="N329" s="7">
        <v>755200</v>
      </c>
      <c r="O329" s="6">
        <v>0</v>
      </c>
      <c r="P329" s="7">
        <v>0</v>
      </c>
      <c r="Q329" s="6">
        <v>10</v>
      </c>
      <c r="R329" s="7">
        <v>1507900</v>
      </c>
      <c r="S329" s="6">
        <v>2</v>
      </c>
      <c r="T329" s="7">
        <v>158500</v>
      </c>
      <c r="U329" s="6">
        <v>0</v>
      </c>
      <c r="V329" s="7">
        <v>0</v>
      </c>
      <c r="W329" s="6">
        <v>2</v>
      </c>
      <c r="X329" s="7">
        <v>7283800</v>
      </c>
      <c r="Y329" s="6">
        <v>1</v>
      </c>
      <c r="Z329" s="7">
        <v>40200</v>
      </c>
      <c r="AA329" s="6">
        <v>0</v>
      </c>
      <c r="AB329" s="7">
        <v>0</v>
      </c>
      <c r="AD329" s="6">
        <v>51</v>
      </c>
      <c r="AE329" s="89">
        <v>0.77272727272727271</v>
      </c>
      <c r="AF329" s="7">
        <v>2789540</v>
      </c>
      <c r="AG329" s="89">
        <v>0.23680426216092779</v>
      </c>
      <c r="AH329" s="6">
        <v>12</v>
      </c>
      <c r="AI329" s="7">
        <v>1666400</v>
      </c>
      <c r="AJ329" s="6">
        <v>3</v>
      </c>
      <c r="AK329" s="7">
        <v>7324000</v>
      </c>
      <c r="AM329" s="6">
        <v>51</v>
      </c>
      <c r="AN329" s="7">
        <v>2789540</v>
      </c>
      <c r="AO329" s="6">
        <v>15</v>
      </c>
      <c r="AP329" s="7">
        <v>8990400</v>
      </c>
      <c r="AR329" s="6">
        <v>66</v>
      </c>
      <c r="AS329" s="7">
        <v>11779940</v>
      </c>
      <c r="AU329" s="50">
        <f t="shared" si="12"/>
        <v>103</v>
      </c>
      <c r="AV329" s="50">
        <f t="shared" si="13"/>
        <v>68</v>
      </c>
      <c r="AX329" s="50">
        <f t="shared" si="14"/>
        <v>79</v>
      </c>
    </row>
    <row r="330" spans="1:50" hidden="1" x14ac:dyDescent="0.3">
      <c r="A330" s="51">
        <v>540211</v>
      </c>
      <c r="B330" s="9" t="s">
        <v>353</v>
      </c>
      <c r="C330" s="9" t="s">
        <v>354</v>
      </c>
      <c r="D330" s="9" t="s">
        <v>44</v>
      </c>
      <c r="E330" s="51">
        <v>5</v>
      </c>
      <c r="F330" s="9">
        <v>324</v>
      </c>
      <c r="G330" s="10">
        <v>13498640</v>
      </c>
      <c r="H330" s="9">
        <v>115</v>
      </c>
      <c r="I330" s="88">
        <v>0.26195899772209569</v>
      </c>
      <c r="J330" s="10">
        <v>1573220</v>
      </c>
      <c r="K330" s="9">
        <v>439</v>
      </c>
      <c r="L330" s="10">
        <v>15071860</v>
      </c>
      <c r="M330" s="9">
        <v>0</v>
      </c>
      <c r="N330" s="10">
        <v>0</v>
      </c>
      <c r="O330" s="9">
        <v>0</v>
      </c>
      <c r="P330" s="10">
        <v>0</v>
      </c>
      <c r="Q330" s="9">
        <v>6</v>
      </c>
      <c r="R330" s="10">
        <v>970125</v>
      </c>
      <c r="S330" s="9">
        <v>0</v>
      </c>
      <c r="T330" s="10">
        <v>0</v>
      </c>
      <c r="U330" s="9">
        <v>0</v>
      </c>
      <c r="V330" s="10">
        <v>0</v>
      </c>
      <c r="W330" s="9">
        <v>1</v>
      </c>
      <c r="X330" s="10">
        <v>58970</v>
      </c>
      <c r="Y330" s="9">
        <v>2</v>
      </c>
      <c r="Z330" s="10">
        <v>321000</v>
      </c>
      <c r="AA330" s="9">
        <v>8</v>
      </c>
      <c r="AB330" s="10">
        <v>888970</v>
      </c>
      <c r="AD330" s="9">
        <v>439</v>
      </c>
      <c r="AE330" s="88">
        <v>0.96271929824561409</v>
      </c>
      <c r="AF330" s="10">
        <v>15071860</v>
      </c>
      <c r="AG330" s="88">
        <v>0.8706559585926229</v>
      </c>
      <c r="AH330" s="9">
        <v>6</v>
      </c>
      <c r="AI330" s="10">
        <v>970125</v>
      </c>
      <c r="AJ330" s="9">
        <v>11</v>
      </c>
      <c r="AK330" s="10">
        <v>1268940</v>
      </c>
      <c r="AM330" s="9">
        <v>439</v>
      </c>
      <c r="AN330" s="10">
        <v>15071860</v>
      </c>
      <c r="AO330" s="9">
        <v>17</v>
      </c>
      <c r="AP330" s="10">
        <v>2239065</v>
      </c>
      <c r="AR330" s="9">
        <v>456</v>
      </c>
      <c r="AS330" s="10">
        <v>17310925</v>
      </c>
      <c r="AU330" s="51">
        <f t="shared" si="12"/>
        <v>44</v>
      </c>
      <c r="AV330" s="51">
        <f t="shared" si="13"/>
        <v>51</v>
      </c>
      <c r="AX330" s="51">
        <f t="shared" si="14"/>
        <v>38</v>
      </c>
    </row>
    <row r="331" spans="1:50" hidden="1" x14ac:dyDescent="0.3">
      <c r="A331" s="52"/>
      <c r="B331" s="11"/>
      <c r="C331" s="11" t="s">
        <v>354</v>
      </c>
      <c r="D331" s="11" t="s">
        <v>2</v>
      </c>
      <c r="E331" s="52">
        <v>5</v>
      </c>
      <c r="F331" s="11">
        <v>363</v>
      </c>
      <c r="G331" s="12">
        <v>15403560</v>
      </c>
      <c r="H331" s="11">
        <v>125</v>
      </c>
      <c r="I331" s="90">
        <v>0.25614754098360648</v>
      </c>
      <c r="J331" s="12">
        <v>1702640</v>
      </c>
      <c r="K331" s="11">
        <v>488</v>
      </c>
      <c r="L331" s="12">
        <v>17106200</v>
      </c>
      <c r="M331" s="11">
        <v>2</v>
      </c>
      <c r="N331" s="12">
        <v>755200</v>
      </c>
      <c r="O331" s="11">
        <v>0</v>
      </c>
      <c r="P331" s="12">
        <v>0</v>
      </c>
      <c r="Q331" s="11">
        <v>16</v>
      </c>
      <c r="R331" s="12">
        <v>2478025</v>
      </c>
      <c r="S331" s="11">
        <v>2</v>
      </c>
      <c r="T331" s="12">
        <v>158500</v>
      </c>
      <c r="U331" s="11">
        <v>0</v>
      </c>
      <c r="V331" s="12">
        <v>0</v>
      </c>
      <c r="W331" s="11">
        <v>3</v>
      </c>
      <c r="X331" s="12">
        <v>7342770</v>
      </c>
      <c r="Y331" s="11">
        <v>3</v>
      </c>
      <c r="Z331" s="12">
        <v>361200</v>
      </c>
      <c r="AA331" s="11">
        <v>8</v>
      </c>
      <c r="AB331" s="12">
        <v>888970</v>
      </c>
      <c r="AD331" s="11">
        <v>490</v>
      </c>
      <c r="AE331" s="90">
        <v>0.93869731800766287</v>
      </c>
      <c r="AF331" s="12">
        <v>17861400</v>
      </c>
      <c r="AG331" s="90">
        <v>0.61398655557337334</v>
      </c>
      <c r="AH331" s="11">
        <v>18</v>
      </c>
      <c r="AI331" s="12">
        <v>2636525</v>
      </c>
      <c r="AJ331" s="11">
        <v>14</v>
      </c>
      <c r="AK331" s="12">
        <v>8592940</v>
      </c>
      <c r="AM331" s="11">
        <v>490</v>
      </c>
      <c r="AN331" s="12">
        <v>17861400</v>
      </c>
      <c r="AO331" s="11">
        <v>32</v>
      </c>
      <c r="AP331" s="12">
        <v>11229465</v>
      </c>
      <c r="AR331" s="11">
        <v>522</v>
      </c>
      <c r="AS331" s="12">
        <v>29090865</v>
      </c>
      <c r="AU331" s="91">
        <f t="shared" ref="AU331:AU341" si="15">IF(D331 = "SPLIT", "",COUNTIFS(D$11:D$350,D331,AR$11:AR$350,"&gt;"&amp;AR331)+1)</f>
        <v>49</v>
      </c>
      <c r="AV331" s="91">
        <f t="shared" ref="AV331:AV341" si="16">IF(D331 = "SPLIT", "",COUNTIFS(D$11:D$350,D331,AS$11:AS$350,"&gt;"&amp;AS331)+1)</f>
        <v>55</v>
      </c>
      <c r="AX331" s="91">
        <f t="shared" si="14"/>
        <v>28</v>
      </c>
    </row>
    <row r="332" spans="1:50" hidden="1" x14ac:dyDescent="0.3">
      <c r="A332" s="50">
        <v>540214</v>
      </c>
      <c r="B332" s="6" t="s">
        <v>358</v>
      </c>
      <c r="C332" s="6" t="s">
        <v>357</v>
      </c>
      <c r="D332" s="6" t="s">
        <v>46</v>
      </c>
      <c r="E332" s="50">
        <v>5</v>
      </c>
      <c r="F332" s="6">
        <v>200</v>
      </c>
      <c r="G332" s="7">
        <v>16679660</v>
      </c>
      <c r="H332" s="6">
        <v>23</v>
      </c>
      <c r="I332" s="89">
        <v>0.1031390134529148</v>
      </c>
      <c r="J332" s="7">
        <v>849190</v>
      </c>
      <c r="K332" s="6">
        <v>223</v>
      </c>
      <c r="L332" s="7">
        <v>17528850</v>
      </c>
      <c r="M332" s="6">
        <v>17</v>
      </c>
      <c r="N332" s="7">
        <v>1959800</v>
      </c>
      <c r="O332" s="6">
        <v>0</v>
      </c>
      <c r="P332" s="7">
        <v>0</v>
      </c>
      <c r="Q332" s="99">
        <v>61</v>
      </c>
      <c r="R332" s="95">
        <v>17381778</v>
      </c>
      <c r="S332" s="6">
        <v>2</v>
      </c>
      <c r="T332" s="7">
        <v>38303600</v>
      </c>
      <c r="U332" s="6">
        <v>0</v>
      </c>
      <c r="V332" s="7">
        <v>0</v>
      </c>
      <c r="W332" s="6">
        <v>0</v>
      </c>
      <c r="X332" s="7">
        <v>0</v>
      </c>
      <c r="Y332" s="99">
        <v>1</v>
      </c>
      <c r="Z332" s="95">
        <v>69000000</v>
      </c>
      <c r="AA332" s="6">
        <v>2</v>
      </c>
      <c r="AB332" s="7">
        <v>1326300</v>
      </c>
      <c r="AD332" s="6">
        <v>240</v>
      </c>
      <c r="AE332" s="96">
        <v>0.78431372549019596</v>
      </c>
      <c r="AF332" s="7">
        <v>19488650</v>
      </c>
      <c r="AG332" s="96">
        <v>0.13394230973829799</v>
      </c>
      <c r="AH332" s="99">
        <v>63</v>
      </c>
      <c r="AI332" s="95">
        <v>55685378</v>
      </c>
      <c r="AJ332" s="99">
        <v>3</v>
      </c>
      <c r="AK332" s="95">
        <v>70326300</v>
      </c>
      <c r="AM332" s="6">
        <v>240</v>
      </c>
      <c r="AN332" s="7">
        <v>19488650</v>
      </c>
      <c r="AO332" s="6">
        <v>66</v>
      </c>
      <c r="AP332" s="95">
        <v>126011678</v>
      </c>
      <c r="AR332" s="6">
        <v>306</v>
      </c>
      <c r="AS332" s="95">
        <v>145500328</v>
      </c>
      <c r="AU332" s="50">
        <f t="shared" si="15"/>
        <v>25</v>
      </c>
      <c r="AV332" s="50">
        <f t="shared" si="16"/>
        <v>5</v>
      </c>
      <c r="AX332" s="50">
        <f t="shared" ref="AX332:AX350" si="17">IF(D332 = "SPLIT", "",COUNTIFS(D$11:D$350,D332,I$11:I$350,"&gt;"&amp;I332)+1)</f>
        <v>117</v>
      </c>
    </row>
    <row r="333" spans="1:50" hidden="1" x14ac:dyDescent="0.3">
      <c r="A333" s="50">
        <v>540215</v>
      </c>
      <c r="B333" s="6" t="s">
        <v>359</v>
      </c>
      <c r="C333" s="6" t="s">
        <v>357</v>
      </c>
      <c r="D333" s="6" t="s">
        <v>46</v>
      </c>
      <c r="E333" s="50">
        <v>5</v>
      </c>
      <c r="F333" s="6">
        <v>238</v>
      </c>
      <c r="G333" s="7">
        <v>17824000</v>
      </c>
      <c r="H333" s="6">
        <v>5</v>
      </c>
      <c r="I333" s="89">
        <v>2.0576131687242798E-2</v>
      </c>
      <c r="J333" s="7">
        <v>156000</v>
      </c>
      <c r="K333" s="6">
        <v>243</v>
      </c>
      <c r="L333" s="7">
        <v>17980000</v>
      </c>
      <c r="M333" s="6">
        <v>28</v>
      </c>
      <c r="N333" s="7">
        <v>3906570</v>
      </c>
      <c r="O333" s="6">
        <v>0</v>
      </c>
      <c r="P333" s="7">
        <v>0</v>
      </c>
      <c r="Q333" s="6">
        <v>42</v>
      </c>
      <c r="R333" s="7">
        <v>56261380</v>
      </c>
      <c r="S333" s="6">
        <v>1</v>
      </c>
      <c r="T333" s="7">
        <v>42600</v>
      </c>
      <c r="U333" s="6">
        <v>0</v>
      </c>
      <c r="V333" s="7">
        <v>0</v>
      </c>
      <c r="W333" s="6">
        <v>0</v>
      </c>
      <c r="X333" s="7">
        <v>0</v>
      </c>
      <c r="Y333" s="6">
        <v>0</v>
      </c>
      <c r="Z333" s="7">
        <v>0</v>
      </c>
      <c r="AA333" s="6">
        <v>2</v>
      </c>
      <c r="AB333" s="7">
        <v>785300</v>
      </c>
      <c r="AD333" s="6">
        <v>271</v>
      </c>
      <c r="AE333" s="89">
        <v>0.85759493670886078</v>
      </c>
      <c r="AF333" s="7">
        <v>21886570</v>
      </c>
      <c r="AG333" s="105">
        <v>0.27712990743372817</v>
      </c>
      <c r="AH333" s="6">
        <v>43</v>
      </c>
      <c r="AI333" s="7">
        <v>56303980</v>
      </c>
      <c r="AJ333" s="6">
        <v>2</v>
      </c>
      <c r="AK333" s="7">
        <v>785300</v>
      </c>
      <c r="AM333" s="6">
        <v>271</v>
      </c>
      <c r="AN333" s="7">
        <v>21886570</v>
      </c>
      <c r="AO333" s="6">
        <v>45</v>
      </c>
      <c r="AP333" s="7">
        <v>57089280</v>
      </c>
      <c r="AR333" s="6">
        <v>316</v>
      </c>
      <c r="AS333" s="7">
        <v>78975850</v>
      </c>
      <c r="AU333" s="50">
        <f t="shared" si="15"/>
        <v>23</v>
      </c>
      <c r="AV333" s="50">
        <f t="shared" si="16"/>
        <v>13</v>
      </c>
      <c r="AX333" s="50">
        <f t="shared" si="17"/>
        <v>161</v>
      </c>
    </row>
    <row r="334" spans="1:50" hidden="1" x14ac:dyDescent="0.3">
      <c r="A334" s="50">
        <v>540216</v>
      </c>
      <c r="B334" s="6" t="s">
        <v>360</v>
      </c>
      <c r="C334" s="6" t="s">
        <v>357</v>
      </c>
      <c r="D334" s="6" t="s">
        <v>46</v>
      </c>
      <c r="E334" s="50">
        <v>5</v>
      </c>
      <c r="F334" s="6">
        <v>37</v>
      </c>
      <c r="G334" s="7">
        <v>3998900</v>
      </c>
      <c r="H334" s="6">
        <v>16</v>
      </c>
      <c r="I334" s="89">
        <v>0.30188679245283018</v>
      </c>
      <c r="J334" s="7">
        <v>424420</v>
      </c>
      <c r="K334" s="6">
        <v>53</v>
      </c>
      <c r="L334" s="7">
        <v>4423320</v>
      </c>
      <c r="M334" s="6">
        <v>5</v>
      </c>
      <c r="N334" s="7">
        <v>405100</v>
      </c>
      <c r="O334" s="6">
        <v>0</v>
      </c>
      <c r="P334" s="7">
        <v>0</v>
      </c>
      <c r="Q334" s="6">
        <v>38</v>
      </c>
      <c r="R334" s="7">
        <v>3581030</v>
      </c>
      <c r="S334" s="6">
        <v>1</v>
      </c>
      <c r="T334" s="7">
        <v>485900</v>
      </c>
      <c r="U334" s="6">
        <v>0</v>
      </c>
      <c r="V334" s="7">
        <v>0</v>
      </c>
      <c r="W334" s="6">
        <v>0</v>
      </c>
      <c r="X334" s="7">
        <v>0</v>
      </c>
      <c r="Y334" s="6">
        <v>1</v>
      </c>
      <c r="Z334" s="95">
        <v>2000000</v>
      </c>
      <c r="AA334" s="6">
        <v>1</v>
      </c>
      <c r="AB334" s="7">
        <v>125000</v>
      </c>
      <c r="AD334" s="6">
        <v>58</v>
      </c>
      <c r="AE334" s="89">
        <v>0.58585858585858586</v>
      </c>
      <c r="AF334" s="7">
        <v>4828420</v>
      </c>
      <c r="AG334" s="96">
        <v>0.438136719795651</v>
      </c>
      <c r="AH334" s="6">
        <v>39</v>
      </c>
      <c r="AI334" s="7">
        <v>4066930</v>
      </c>
      <c r="AJ334" s="6">
        <v>2</v>
      </c>
      <c r="AK334" s="95">
        <v>2125000</v>
      </c>
      <c r="AM334" s="6">
        <v>58</v>
      </c>
      <c r="AN334" s="7">
        <v>4828420</v>
      </c>
      <c r="AO334" s="6">
        <v>41</v>
      </c>
      <c r="AP334" s="95">
        <v>6191930</v>
      </c>
      <c r="AR334" s="6">
        <v>99</v>
      </c>
      <c r="AS334" s="95">
        <v>11020350</v>
      </c>
      <c r="AU334" s="50">
        <f t="shared" si="15"/>
        <v>71</v>
      </c>
      <c r="AV334" s="50">
        <f t="shared" si="16"/>
        <v>73</v>
      </c>
      <c r="AX334" s="50">
        <f t="shared" si="17"/>
        <v>49</v>
      </c>
    </row>
    <row r="335" spans="1:50" hidden="1" x14ac:dyDescent="0.3">
      <c r="A335" s="51">
        <v>540213</v>
      </c>
      <c r="B335" s="9" t="s">
        <v>356</v>
      </c>
      <c r="C335" s="9" t="s">
        <v>357</v>
      </c>
      <c r="D335" s="9" t="s">
        <v>44</v>
      </c>
      <c r="E335" s="51">
        <v>5</v>
      </c>
      <c r="F335" s="9">
        <v>926</v>
      </c>
      <c r="G335" s="10">
        <v>86511124</v>
      </c>
      <c r="H335" s="9">
        <v>439</v>
      </c>
      <c r="I335" s="88">
        <v>0.32161172161172158</v>
      </c>
      <c r="J335" s="10">
        <v>14037883</v>
      </c>
      <c r="K335" s="9">
        <v>1365</v>
      </c>
      <c r="L335" s="10">
        <v>100549007</v>
      </c>
      <c r="M335" s="9">
        <v>34</v>
      </c>
      <c r="N335" s="10">
        <v>5419300</v>
      </c>
      <c r="O335" s="9">
        <v>3</v>
      </c>
      <c r="P335" s="10">
        <v>3778170</v>
      </c>
      <c r="Q335" s="9">
        <v>121</v>
      </c>
      <c r="R335" s="10">
        <v>20572633</v>
      </c>
      <c r="S335" s="9">
        <v>8</v>
      </c>
      <c r="T335" s="10">
        <v>2245000</v>
      </c>
      <c r="U335" s="9">
        <v>0</v>
      </c>
      <c r="V335" s="10">
        <v>0</v>
      </c>
      <c r="W335" s="9">
        <v>1</v>
      </c>
      <c r="X335" s="10">
        <v>36500</v>
      </c>
      <c r="Y335" s="9">
        <v>12</v>
      </c>
      <c r="Z335" s="95">
        <v>15563170</v>
      </c>
      <c r="AA335" s="9">
        <v>18</v>
      </c>
      <c r="AB335" s="10">
        <v>3342063</v>
      </c>
      <c r="AD335" s="9">
        <v>1402</v>
      </c>
      <c r="AE335" s="88">
        <v>0.89699296225207936</v>
      </c>
      <c r="AF335" s="10">
        <v>109746477</v>
      </c>
      <c r="AG335" s="96">
        <v>0.724113638804468</v>
      </c>
      <c r="AH335" s="9">
        <v>129</v>
      </c>
      <c r="AI335" s="10">
        <v>22817633</v>
      </c>
      <c r="AJ335" s="9">
        <v>31</v>
      </c>
      <c r="AK335" s="95">
        <v>18941733</v>
      </c>
      <c r="AM335" s="9">
        <v>1399</v>
      </c>
      <c r="AN335" s="10">
        <v>105968307</v>
      </c>
      <c r="AO335" s="9">
        <v>163</v>
      </c>
      <c r="AP335" s="95">
        <v>45537536</v>
      </c>
      <c r="AR335" s="9">
        <v>1563</v>
      </c>
      <c r="AS335" s="95">
        <v>151559743</v>
      </c>
      <c r="AU335" s="51">
        <f t="shared" si="15"/>
        <v>13</v>
      </c>
      <c r="AV335" s="51">
        <f t="shared" si="16"/>
        <v>11</v>
      </c>
      <c r="AX335" s="51">
        <f t="shared" si="17"/>
        <v>18</v>
      </c>
    </row>
    <row r="336" spans="1:50" hidden="1" x14ac:dyDescent="0.3">
      <c r="A336" s="52"/>
      <c r="B336" s="11"/>
      <c r="C336" s="11" t="s">
        <v>357</v>
      </c>
      <c r="D336" s="11" t="s">
        <v>2</v>
      </c>
      <c r="E336" s="52">
        <v>5</v>
      </c>
      <c r="F336" s="11">
        <v>1401</v>
      </c>
      <c r="G336" s="12">
        <v>125013684</v>
      </c>
      <c r="H336" s="11">
        <v>483</v>
      </c>
      <c r="I336" s="90">
        <v>0.25636942675159241</v>
      </c>
      <c r="J336" s="12">
        <v>15467493</v>
      </c>
      <c r="K336" s="11">
        <v>1884</v>
      </c>
      <c r="L336" s="12">
        <v>140481177</v>
      </c>
      <c r="M336" s="11">
        <v>84</v>
      </c>
      <c r="N336" s="12">
        <v>11690770</v>
      </c>
      <c r="O336" s="11">
        <v>3</v>
      </c>
      <c r="P336" s="12">
        <v>3778170</v>
      </c>
      <c r="Q336" s="100">
        <v>262</v>
      </c>
      <c r="R336" s="97">
        <v>97796821</v>
      </c>
      <c r="S336" s="11">
        <v>12</v>
      </c>
      <c r="T336" s="12">
        <v>41077100</v>
      </c>
      <c r="U336" s="11">
        <v>0</v>
      </c>
      <c r="V336" s="12">
        <v>0</v>
      </c>
      <c r="W336" s="11">
        <v>1</v>
      </c>
      <c r="X336" s="12">
        <v>36500</v>
      </c>
      <c r="Y336" s="100">
        <v>14</v>
      </c>
      <c r="Z336" s="97">
        <v>86563170</v>
      </c>
      <c r="AA336" s="11">
        <v>23</v>
      </c>
      <c r="AB336" s="12">
        <v>5578663</v>
      </c>
      <c r="AD336" s="11">
        <v>1971</v>
      </c>
      <c r="AE336" s="101">
        <v>0.86295971978984198</v>
      </c>
      <c r="AF336" s="12">
        <v>155950117</v>
      </c>
      <c r="AG336" s="101">
        <v>0.40291329371072199</v>
      </c>
      <c r="AH336" s="100">
        <v>274</v>
      </c>
      <c r="AI336" s="97">
        <v>138873921</v>
      </c>
      <c r="AJ336" s="100">
        <v>38</v>
      </c>
      <c r="AK336" s="97">
        <v>92178333</v>
      </c>
      <c r="AM336" s="11">
        <v>1968</v>
      </c>
      <c r="AN336" s="12">
        <v>152171947</v>
      </c>
      <c r="AO336" s="11">
        <v>315</v>
      </c>
      <c r="AP336" s="97">
        <v>234830424</v>
      </c>
      <c r="AR336" s="11">
        <v>2284</v>
      </c>
      <c r="AS336" s="97">
        <v>387056271</v>
      </c>
      <c r="AU336" s="91">
        <f t="shared" si="15"/>
        <v>14</v>
      </c>
      <c r="AV336" s="91">
        <f t="shared" si="16"/>
        <v>5</v>
      </c>
      <c r="AX336" s="91">
        <f t="shared" si="17"/>
        <v>27</v>
      </c>
    </row>
    <row r="337" spans="1:50" hidden="1" x14ac:dyDescent="0.3">
      <c r="A337" s="50">
        <v>540218</v>
      </c>
      <c r="B337" s="6" t="s">
        <v>364</v>
      </c>
      <c r="C337" s="6" t="s">
        <v>362</v>
      </c>
      <c r="D337" s="6" t="s">
        <v>46</v>
      </c>
      <c r="E337" s="50">
        <v>1</v>
      </c>
      <c r="F337" s="6">
        <v>81</v>
      </c>
      <c r="G337" s="7">
        <v>3092500</v>
      </c>
      <c r="H337" s="6">
        <v>7</v>
      </c>
      <c r="I337" s="89">
        <v>7.9545454545454544E-2</v>
      </c>
      <c r="J337" s="7">
        <v>128100</v>
      </c>
      <c r="K337" s="6">
        <v>88</v>
      </c>
      <c r="L337" s="7">
        <v>3220600</v>
      </c>
      <c r="M337" s="6">
        <v>7</v>
      </c>
      <c r="N337" s="7">
        <v>192800</v>
      </c>
      <c r="O337" s="6">
        <v>1</v>
      </c>
      <c r="P337" s="7">
        <v>6000</v>
      </c>
      <c r="Q337" s="6">
        <v>35</v>
      </c>
      <c r="R337" s="7">
        <v>3431200</v>
      </c>
      <c r="S337" s="6">
        <v>0</v>
      </c>
      <c r="T337" s="7">
        <v>0</v>
      </c>
      <c r="U337" s="6">
        <v>0</v>
      </c>
      <c r="V337" s="7">
        <v>0</v>
      </c>
      <c r="W337" s="6">
        <v>0</v>
      </c>
      <c r="X337" s="7">
        <v>0</v>
      </c>
      <c r="Y337" s="6">
        <v>3</v>
      </c>
      <c r="Z337" s="7">
        <v>3715100</v>
      </c>
      <c r="AA337" s="6">
        <v>4</v>
      </c>
      <c r="AB337" s="7">
        <v>1194700</v>
      </c>
      <c r="AD337" s="6">
        <v>96</v>
      </c>
      <c r="AE337" s="89">
        <v>0.69565217391304346</v>
      </c>
      <c r="AF337" s="7">
        <v>3419400</v>
      </c>
      <c r="AG337" s="89">
        <v>0.29075541648243258</v>
      </c>
      <c r="AH337" s="6">
        <v>35</v>
      </c>
      <c r="AI337" s="7">
        <v>3431200</v>
      </c>
      <c r="AJ337" s="6">
        <v>7</v>
      </c>
      <c r="AK337" s="7">
        <v>4909800</v>
      </c>
      <c r="AM337" s="6">
        <v>95</v>
      </c>
      <c r="AN337" s="7">
        <v>3413400</v>
      </c>
      <c r="AO337" s="6">
        <v>43</v>
      </c>
      <c r="AP337" s="7">
        <v>8347000</v>
      </c>
      <c r="AR337" s="6">
        <v>138</v>
      </c>
      <c r="AS337" s="7">
        <v>11760400</v>
      </c>
      <c r="AU337" s="50">
        <f t="shared" si="15"/>
        <v>52</v>
      </c>
      <c r="AV337" s="50">
        <f t="shared" si="16"/>
        <v>69</v>
      </c>
      <c r="AX337" s="50">
        <f t="shared" si="17"/>
        <v>133</v>
      </c>
    </row>
    <row r="338" spans="1:50" hidden="1" x14ac:dyDescent="0.3">
      <c r="A338" s="50">
        <v>540219</v>
      </c>
      <c r="B338" s="6" t="s">
        <v>361</v>
      </c>
      <c r="C338" s="6" t="s">
        <v>362</v>
      </c>
      <c r="D338" s="6" t="s">
        <v>46</v>
      </c>
      <c r="E338" s="50">
        <v>1</v>
      </c>
      <c r="F338" s="6">
        <v>177</v>
      </c>
      <c r="G338" s="7">
        <v>6872300</v>
      </c>
      <c r="H338" s="6">
        <v>95</v>
      </c>
      <c r="I338" s="89">
        <v>0.34926470588235292</v>
      </c>
      <c r="J338" s="7">
        <v>2279639</v>
      </c>
      <c r="K338" s="6">
        <v>272</v>
      </c>
      <c r="L338" s="7">
        <v>9151939</v>
      </c>
      <c r="M338" s="6">
        <v>2</v>
      </c>
      <c r="N338" s="7">
        <v>217441</v>
      </c>
      <c r="O338" s="6">
        <v>1</v>
      </c>
      <c r="P338" s="7">
        <v>72900</v>
      </c>
      <c r="Q338" s="6">
        <v>69</v>
      </c>
      <c r="R338" s="7">
        <v>7875770</v>
      </c>
      <c r="S338" s="6">
        <v>0</v>
      </c>
      <c r="T338" s="7">
        <v>0</v>
      </c>
      <c r="U338" s="6">
        <v>0</v>
      </c>
      <c r="V338" s="7">
        <v>0</v>
      </c>
      <c r="W338" s="6">
        <v>3</v>
      </c>
      <c r="X338" s="7">
        <v>9044355</v>
      </c>
      <c r="Y338" s="6">
        <v>0</v>
      </c>
      <c r="Z338" s="7">
        <v>0</v>
      </c>
      <c r="AA338" s="6">
        <v>11</v>
      </c>
      <c r="AB338" s="7">
        <v>1691400</v>
      </c>
      <c r="AD338" s="6">
        <v>275</v>
      </c>
      <c r="AE338" s="89">
        <v>0.76815642458100564</v>
      </c>
      <c r="AF338" s="7">
        <v>9442280</v>
      </c>
      <c r="AG338" s="89">
        <v>0.33657751595550051</v>
      </c>
      <c r="AH338" s="6">
        <v>69</v>
      </c>
      <c r="AI338" s="7">
        <v>7875770</v>
      </c>
      <c r="AJ338" s="6">
        <v>14</v>
      </c>
      <c r="AK338" s="7">
        <v>10735755</v>
      </c>
      <c r="AM338" s="6">
        <v>274</v>
      </c>
      <c r="AN338" s="7">
        <v>9369380</v>
      </c>
      <c r="AO338" s="6">
        <v>84</v>
      </c>
      <c r="AP338" s="7">
        <v>18684425</v>
      </c>
      <c r="AR338" s="6">
        <v>358</v>
      </c>
      <c r="AS338" s="7">
        <v>28053805</v>
      </c>
      <c r="AU338" s="50">
        <f t="shared" si="15"/>
        <v>17</v>
      </c>
      <c r="AV338" s="50">
        <f t="shared" si="16"/>
        <v>37</v>
      </c>
      <c r="AX338" s="50">
        <f t="shared" si="17"/>
        <v>35</v>
      </c>
    </row>
    <row r="339" spans="1:50" hidden="1" x14ac:dyDescent="0.3">
      <c r="A339" s="50">
        <v>540220</v>
      </c>
      <c r="B339" s="6" t="s">
        <v>363</v>
      </c>
      <c r="C339" s="6" t="s">
        <v>362</v>
      </c>
      <c r="D339" s="6" t="s">
        <v>46</v>
      </c>
      <c r="E339" s="50">
        <v>1</v>
      </c>
      <c r="F339" s="6">
        <v>73</v>
      </c>
      <c r="G339" s="7">
        <v>2245000</v>
      </c>
      <c r="H339" s="6">
        <v>15</v>
      </c>
      <c r="I339" s="89">
        <v>0.17045454545454539</v>
      </c>
      <c r="J339" s="7">
        <v>332450</v>
      </c>
      <c r="K339" s="6">
        <v>88</v>
      </c>
      <c r="L339" s="7">
        <v>2577450</v>
      </c>
      <c r="M339" s="6">
        <v>1</v>
      </c>
      <c r="N339" s="7">
        <v>404000</v>
      </c>
      <c r="O339" s="6">
        <v>0</v>
      </c>
      <c r="P339" s="7">
        <v>0</v>
      </c>
      <c r="Q339" s="6">
        <v>14</v>
      </c>
      <c r="R339" s="7">
        <v>1699400</v>
      </c>
      <c r="S339" s="6">
        <v>0</v>
      </c>
      <c r="T339" s="7">
        <v>0</v>
      </c>
      <c r="U339" s="6">
        <v>0</v>
      </c>
      <c r="V339" s="7">
        <v>0</v>
      </c>
      <c r="W339" s="6">
        <v>2</v>
      </c>
      <c r="X339" s="7">
        <v>625970</v>
      </c>
      <c r="Y339" s="6">
        <v>2</v>
      </c>
      <c r="Z339" s="7">
        <v>517600</v>
      </c>
      <c r="AA339" s="6">
        <v>5</v>
      </c>
      <c r="AB339" s="7">
        <v>1326540</v>
      </c>
      <c r="AD339" s="6">
        <v>89</v>
      </c>
      <c r="AE339" s="89">
        <v>0.7946428571428571</v>
      </c>
      <c r="AF339" s="7">
        <v>2981450</v>
      </c>
      <c r="AG339" s="89">
        <v>0.41693003456878519</v>
      </c>
      <c r="AH339" s="6">
        <v>14</v>
      </c>
      <c r="AI339" s="7">
        <v>1699400</v>
      </c>
      <c r="AJ339" s="6">
        <v>9</v>
      </c>
      <c r="AK339" s="7">
        <v>2470110</v>
      </c>
      <c r="AM339" s="6">
        <v>89</v>
      </c>
      <c r="AN339" s="7">
        <v>2981450</v>
      </c>
      <c r="AO339" s="6">
        <v>23</v>
      </c>
      <c r="AP339" s="7">
        <v>4169510</v>
      </c>
      <c r="AR339" s="6">
        <v>112</v>
      </c>
      <c r="AS339" s="7">
        <v>7150960</v>
      </c>
      <c r="AU339" s="50">
        <f t="shared" si="15"/>
        <v>67</v>
      </c>
      <c r="AV339" s="50">
        <f t="shared" si="16"/>
        <v>99</v>
      </c>
      <c r="AX339" s="50">
        <f t="shared" si="17"/>
        <v>88</v>
      </c>
    </row>
    <row r="340" spans="1:50" hidden="1" x14ac:dyDescent="0.3">
      <c r="A340" s="51">
        <v>540217</v>
      </c>
      <c r="B340" s="9" t="s">
        <v>365</v>
      </c>
      <c r="C340" s="9" t="s">
        <v>362</v>
      </c>
      <c r="D340" s="9" t="s">
        <v>44</v>
      </c>
      <c r="E340" s="51">
        <v>1</v>
      </c>
      <c r="F340" s="9">
        <v>1280</v>
      </c>
      <c r="G340" s="10">
        <v>40805491</v>
      </c>
      <c r="H340" s="9">
        <v>787</v>
      </c>
      <c r="I340" s="88">
        <v>0.3807450411223996</v>
      </c>
      <c r="J340" s="10">
        <v>20653750</v>
      </c>
      <c r="K340" s="9">
        <v>2067</v>
      </c>
      <c r="L340" s="10">
        <v>61459241</v>
      </c>
      <c r="M340" s="9">
        <v>4</v>
      </c>
      <c r="N340" s="10">
        <v>199600</v>
      </c>
      <c r="O340" s="9">
        <v>2</v>
      </c>
      <c r="P340" s="10">
        <v>385300</v>
      </c>
      <c r="Q340" s="9">
        <v>81</v>
      </c>
      <c r="R340" s="10">
        <v>7562735</v>
      </c>
      <c r="S340" s="9">
        <v>3</v>
      </c>
      <c r="T340" s="10">
        <v>1280535</v>
      </c>
      <c r="U340" s="9">
        <v>0</v>
      </c>
      <c r="V340" s="10">
        <v>0</v>
      </c>
      <c r="W340" s="9">
        <v>5</v>
      </c>
      <c r="X340" s="10">
        <v>12976400</v>
      </c>
      <c r="Y340" s="9">
        <v>5</v>
      </c>
      <c r="Z340" s="10">
        <v>993150</v>
      </c>
      <c r="AA340" s="9">
        <v>59</v>
      </c>
      <c r="AB340" s="10">
        <v>9247668</v>
      </c>
      <c r="AD340" s="9">
        <v>2073</v>
      </c>
      <c r="AE340" s="88">
        <v>0.93126684636118595</v>
      </c>
      <c r="AF340" s="10">
        <v>62044141</v>
      </c>
      <c r="AG340" s="96">
        <v>0.62922138269999495</v>
      </c>
      <c r="AH340" s="9">
        <v>84</v>
      </c>
      <c r="AI340" s="10">
        <v>8843270</v>
      </c>
      <c r="AJ340" s="9">
        <v>69</v>
      </c>
      <c r="AK340" s="95">
        <v>27717218</v>
      </c>
      <c r="AM340" s="9">
        <v>2071</v>
      </c>
      <c r="AN340" s="10">
        <v>61658841</v>
      </c>
      <c r="AO340" s="9">
        <v>155</v>
      </c>
      <c r="AP340" s="95">
        <v>36945788</v>
      </c>
      <c r="AR340" s="9">
        <v>2226</v>
      </c>
      <c r="AS340" s="95">
        <v>98604629</v>
      </c>
      <c r="AU340" s="51">
        <f t="shared" si="15"/>
        <v>9</v>
      </c>
      <c r="AV340" s="51">
        <f t="shared" si="16"/>
        <v>16</v>
      </c>
      <c r="AX340" s="51">
        <f t="shared" si="17"/>
        <v>7</v>
      </c>
    </row>
    <row r="341" spans="1:50" hidden="1" x14ac:dyDescent="0.3">
      <c r="A341" s="52"/>
      <c r="B341" s="11"/>
      <c r="C341" s="11" t="s">
        <v>362</v>
      </c>
      <c r="D341" s="11" t="s">
        <v>2</v>
      </c>
      <c r="E341" s="52">
        <v>1</v>
      </c>
      <c r="F341" s="11">
        <v>1611</v>
      </c>
      <c r="G341" s="12">
        <v>53015291</v>
      </c>
      <c r="H341" s="11">
        <v>904</v>
      </c>
      <c r="I341" s="90">
        <v>0.35944333996023858</v>
      </c>
      <c r="J341" s="12">
        <v>23393939</v>
      </c>
      <c r="K341" s="11">
        <v>2515</v>
      </c>
      <c r="L341" s="12">
        <v>76409230</v>
      </c>
      <c r="M341" s="11">
        <v>14</v>
      </c>
      <c r="N341" s="12">
        <v>1013841</v>
      </c>
      <c r="O341" s="11">
        <v>4</v>
      </c>
      <c r="P341" s="12">
        <v>464200</v>
      </c>
      <c r="Q341" s="11">
        <v>199</v>
      </c>
      <c r="R341" s="12">
        <v>20569105</v>
      </c>
      <c r="S341" s="11">
        <v>3</v>
      </c>
      <c r="T341" s="12">
        <v>1280535</v>
      </c>
      <c r="U341" s="11">
        <v>0</v>
      </c>
      <c r="V341" s="12">
        <v>0</v>
      </c>
      <c r="W341" s="11">
        <v>10</v>
      </c>
      <c r="X341" s="12">
        <v>22646725</v>
      </c>
      <c r="Y341" s="11">
        <v>10</v>
      </c>
      <c r="Z341" s="12">
        <v>5225850</v>
      </c>
      <c r="AA341" s="11">
        <v>79</v>
      </c>
      <c r="AB341" s="12">
        <v>13460308</v>
      </c>
      <c r="AD341" s="11">
        <v>2533</v>
      </c>
      <c r="AE341" s="90">
        <v>0.89378969654199014</v>
      </c>
      <c r="AF341" s="12">
        <v>77887271</v>
      </c>
      <c r="AG341" s="101">
        <v>0.53505104912080903</v>
      </c>
      <c r="AH341" s="11">
        <v>202</v>
      </c>
      <c r="AI341" s="12">
        <v>21849640</v>
      </c>
      <c r="AJ341" s="11">
        <v>99</v>
      </c>
      <c r="AK341" s="97">
        <v>45832883</v>
      </c>
      <c r="AM341" s="11">
        <v>2529</v>
      </c>
      <c r="AN341" s="12">
        <v>77423071</v>
      </c>
      <c r="AO341" s="11">
        <v>305</v>
      </c>
      <c r="AP341" s="97">
        <v>68146723</v>
      </c>
      <c r="AR341" s="11">
        <v>2834</v>
      </c>
      <c r="AS341" s="97">
        <v>145569794</v>
      </c>
      <c r="AU341" s="91">
        <f t="shared" si="15"/>
        <v>9</v>
      </c>
      <c r="AV341" s="91">
        <f t="shared" si="16"/>
        <v>19</v>
      </c>
      <c r="AX341" s="91">
        <f t="shared" si="17"/>
        <v>8</v>
      </c>
    </row>
    <row r="342" spans="1:50" hidden="1" x14ac:dyDescent="0.3">
      <c r="A342" s="54" t="s">
        <v>366</v>
      </c>
      <c r="B342" s="6"/>
      <c r="C342" s="6"/>
      <c r="D342" s="6"/>
      <c r="E342" s="50"/>
      <c r="F342" s="6"/>
      <c r="G342" s="7"/>
      <c r="H342" s="6"/>
      <c r="I342" s="89"/>
      <c r="J342" s="7"/>
      <c r="K342" s="6"/>
      <c r="L342" s="7"/>
      <c r="M342" s="6"/>
      <c r="N342" s="7"/>
      <c r="O342" s="6"/>
      <c r="P342" s="7"/>
      <c r="Q342" s="6"/>
      <c r="R342" s="7"/>
      <c r="S342" s="6"/>
      <c r="T342" s="7"/>
      <c r="U342" s="6"/>
      <c r="V342" s="7"/>
      <c r="W342" s="6"/>
      <c r="X342" s="7"/>
      <c r="Y342" s="6"/>
      <c r="Z342" s="7"/>
      <c r="AA342" s="6"/>
      <c r="AB342" s="7"/>
      <c r="AD342" s="6"/>
      <c r="AE342" s="89"/>
      <c r="AF342" s="7"/>
      <c r="AG342" s="89"/>
      <c r="AH342" s="6"/>
      <c r="AI342" s="7"/>
      <c r="AJ342" s="6"/>
      <c r="AK342" s="7"/>
      <c r="AM342" s="6"/>
      <c r="AN342" s="7"/>
      <c r="AO342" s="6"/>
      <c r="AP342" s="7"/>
      <c r="AR342" s="6"/>
      <c r="AS342" s="7"/>
      <c r="AU342" s="50"/>
      <c r="AV342" s="50"/>
      <c r="AX342" s="51"/>
    </row>
    <row r="343" spans="1:50" hidden="1" x14ac:dyDescent="0.3">
      <c r="A343" s="56">
        <v>540041</v>
      </c>
      <c r="B343" s="14" t="s">
        <v>105</v>
      </c>
      <c r="C343" s="14" t="s">
        <v>367</v>
      </c>
      <c r="D343" s="14" t="s">
        <v>46</v>
      </c>
      <c r="E343" s="56" t="s">
        <v>368</v>
      </c>
      <c r="F343" s="14">
        <v>155</v>
      </c>
      <c r="G343" s="15">
        <v>7896800</v>
      </c>
      <c r="H343" s="14">
        <v>15</v>
      </c>
      <c r="I343" s="92">
        <v>8.8235294117647065E-2</v>
      </c>
      <c r="J343" s="15">
        <v>338360</v>
      </c>
      <c r="K343" s="14">
        <v>170</v>
      </c>
      <c r="L343" s="15">
        <v>8235160</v>
      </c>
      <c r="M343" s="14">
        <v>3</v>
      </c>
      <c r="N343" s="15">
        <v>342300</v>
      </c>
      <c r="O343" s="14">
        <v>2</v>
      </c>
      <c r="P343" s="15">
        <v>291200</v>
      </c>
      <c r="Q343" s="14">
        <v>23</v>
      </c>
      <c r="R343" s="15">
        <v>1420282</v>
      </c>
      <c r="S343" s="14">
        <v>1</v>
      </c>
      <c r="T343" s="15">
        <v>61400</v>
      </c>
      <c r="U343" s="14">
        <v>0</v>
      </c>
      <c r="V343" s="15">
        <v>0</v>
      </c>
      <c r="W343" s="14">
        <v>2</v>
      </c>
      <c r="X343" s="15">
        <v>3547027</v>
      </c>
      <c r="Y343" s="14">
        <v>3</v>
      </c>
      <c r="Z343" s="15">
        <v>292800</v>
      </c>
      <c r="AA343" s="14">
        <v>5</v>
      </c>
      <c r="AB343" s="15">
        <v>492660</v>
      </c>
      <c r="AD343" s="14">
        <v>175</v>
      </c>
      <c r="AE343" s="92">
        <v>0.83732057416267947</v>
      </c>
      <c r="AF343" s="15">
        <v>8868660</v>
      </c>
      <c r="AG343" s="92">
        <v>0.60401575200528457</v>
      </c>
      <c r="AH343" s="14">
        <v>24</v>
      </c>
      <c r="AI343" s="15">
        <v>1481682</v>
      </c>
      <c r="AJ343" s="14">
        <v>10</v>
      </c>
      <c r="AK343" s="15">
        <v>4332487</v>
      </c>
      <c r="AM343" s="14">
        <v>173</v>
      </c>
      <c r="AN343" s="15">
        <v>8577460</v>
      </c>
      <c r="AO343" s="14">
        <v>36</v>
      </c>
      <c r="AP343" s="15">
        <v>6105369</v>
      </c>
      <c r="AR343" s="14">
        <v>209</v>
      </c>
      <c r="AS343" s="15">
        <v>14682829</v>
      </c>
      <c r="AU343" s="56">
        <f t="shared" ref="AU343:AU350" si="18">IF(D343 = "SPLIT", "",COUNTIFS(D$11:D$350,D343,AR$11:AR$350,"&gt;"&amp;AR343)+1)</f>
        <v>36</v>
      </c>
      <c r="AV343" s="56">
        <f t="shared" ref="AV343:AV350" si="19">IF(D343 = "SPLIT", "",COUNTIFS(D$11:D$350,D343,AS$11:AS$350,"&gt;"&amp;AS343)+1)</f>
        <v>58</v>
      </c>
      <c r="AX343" s="56">
        <f t="shared" si="17"/>
        <v>125</v>
      </c>
    </row>
    <row r="344" spans="1:50" hidden="1" x14ac:dyDescent="0.3">
      <c r="A344" s="56">
        <v>540018</v>
      </c>
      <c r="B344" s="14" t="s">
        <v>74</v>
      </c>
      <c r="C344" s="14" t="s">
        <v>369</v>
      </c>
      <c r="D344" s="14" t="s">
        <v>46</v>
      </c>
      <c r="E344" s="56" t="s">
        <v>370</v>
      </c>
      <c r="F344" s="14">
        <v>942</v>
      </c>
      <c r="G344" s="15">
        <v>76295700</v>
      </c>
      <c r="H344" s="14">
        <v>10</v>
      </c>
      <c r="I344" s="92">
        <v>1.050420168067227E-2</v>
      </c>
      <c r="J344" s="15">
        <v>285280</v>
      </c>
      <c r="K344" s="14">
        <v>952</v>
      </c>
      <c r="L344" s="15">
        <v>76580980</v>
      </c>
      <c r="M344" s="14">
        <v>132</v>
      </c>
      <c r="N344" s="15">
        <v>15369900</v>
      </c>
      <c r="O344" s="14">
        <v>2</v>
      </c>
      <c r="P344" s="15">
        <v>1877600</v>
      </c>
      <c r="Q344" s="14">
        <v>43</v>
      </c>
      <c r="R344" s="15">
        <v>7583739</v>
      </c>
      <c r="S344" s="14">
        <v>1</v>
      </c>
      <c r="T344" s="15">
        <v>73400</v>
      </c>
      <c r="U344" s="14">
        <v>0</v>
      </c>
      <c r="V344" s="15">
        <v>0</v>
      </c>
      <c r="W344" s="14">
        <v>4</v>
      </c>
      <c r="X344" s="15">
        <v>34363520</v>
      </c>
      <c r="Y344" s="14">
        <v>3</v>
      </c>
      <c r="Z344" s="15">
        <v>6261020</v>
      </c>
      <c r="AA344" s="14">
        <v>11</v>
      </c>
      <c r="AB344" s="15">
        <v>4496400</v>
      </c>
      <c r="AD344" s="14">
        <v>1086</v>
      </c>
      <c r="AE344" s="92">
        <v>0.94599303135888502</v>
      </c>
      <c r="AF344" s="15">
        <v>93828480</v>
      </c>
      <c r="AG344" s="92">
        <v>0.64000192515261201</v>
      </c>
      <c r="AH344" s="14">
        <v>44</v>
      </c>
      <c r="AI344" s="15">
        <v>7657139</v>
      </c>
      <c r="AJ344" s="14">
        <v>18</v>
      </c>
      <c r="AK344" s="15">
        <v>45120940</v>
      </c>
      <c r="AM344" s="14">
        <v>1084</v>
      </c>
      <c r="AN344" s="15">
        <v>91950880</v>
      </c>
      <c r="AO344" s="14">
        <v>64</v>
      </c>
      <c r="AP344" s="15">
        <v>54655679</v>
      </c>
      <c r="AR344" s="14">
        <v>1148</v>
      </c>
      <c r="AS344" s="15">
        <v>146606559</v>
      </c>
      <c r="AU344" s="56">
        <f t="shared" si="18"/>
        <v>3</v>
      </c>
      <c r="AV344" s="56">
        <f t="shared" si="19"/>
        <v>3</v>
      </c>
      <c r="AX344" s="56">
        <f t="shared" si="17"/>
        <v>169</v>
      </c>
    </row>
    <row r="345" spans="1:50" hidden="1" x14ac:dyDescent="0.3">
      <c r="A345" s="56">
        <v>540029</v>
      </c>
      <c r="B345" s="14" t="s">
        <v>88</v>
      </c>
      <c r="C345" s="14" t="s">
        <v>371</v>
      </c>
      <c r="D345" s="14" t="s">
        <v>46</v>
      </c>
      <c r="E345" s="56" t="s">
        <v>372</v>
      </c>
      <c r="F345" s="14">
        <v>53</v>
      </c>
      <c r="G345" s="15">
        <v>2271650</v>
      </c>
      <c r="H345" s="14">
        <v>5</v>
      </c>
      <c r="I345" s="92">
        <v>8.6206896551724144E-2</v>
      </c>
      <c r="J345" s="15">
        <v>110630</v>
      </c>
      <c r="K345" s="14">
        <v>58</v>
      </c>
      <c r="L345" s="15">
        <v>2382280</v>
      </c>
      <c r="M345" s="14">
        <v>2</v>
      </c>
      <c r="N345" s="15">
        <v>240800</v>
      </c>
      <c r="O345" s="14">
        <v>0</v>
      </c>
      <c r="P345" s="15">
        <v>0</v>
      </c>
      <c r="Q345" s="14">
        <v>8</v>
      </c>
      <c r="R345" s="15">
        <v>1556500</v>
      </c>
      <c r="S345" s="14">
        <v>4</v>
      </c>
      <c r="T345" s="15">
        <v>1609951</v>
      </c>
      <c r="U345" s="14">
        <v>0</v>
      </c>
      <c r="V345" s="15">
        <v>0</v>
      </c>
      <c r="W345" s="14">
        <v>0</v>
      </c>
      <c r="X345" s="15">
        <v>0</v>
      </c>
      <c r="Y345" s="14">
        <v>0</v>
      </c>
      <c r="Z345" s="15">
        <v>0</v>
      </c>
      <c r="AA345" s="14">
        <v>2</v>
      </c>
      <c r="AB345" s="15">
        <v>2632740</v>
      </c>
      <c r="AD345" s="14">
        <v>60</v>
      </c>
      <c r="AE345" s="92">
        <v>0.81081081081081086</v>
      </c>
      <c r="AF345" s="15">
        <v>2623080</v>
      </c>
      <c r="AG345" s="92">
        <v>0.31144568964831459</v>
      </c>
      <c r="AH345" s="14">
        <v>12</v>
      </c>
      <c r="AI345" s="15">
        <v>3166451</v>
      </c>
      <c r="AJ345" s="14">
        <v>2</v>
      </c>
      <c r="AK345" s="15">
        <v>2632740</v>
      </c>
      <c r="AM345" s="14">
        <v>60</v>
      </c>
      <c r="AN345" s="15">
        <v>2623080</v>
      </c>
      <c r="AO345" s="14">
        <v>14</v>
      </c>
      <c r="AP345" s="15">
        <v>5799191</v>
      </c>
      <c r="AR345" s="14">
        <v>74</v>
      </c>
      <c r="AS345" s="15">
        <v>8422271</v>
      </c>
      <c r="AU345" s="56">
        <f t="shared" si="18"/>
        <v>93</v>
      </c>
      <c r="AV345" s="56">
        <f t="shared" si="19"/>
        <v>86</v>
      </c>
      <c r="AX345" s="56">
        <f t="shared" si="17"/>
        <v>128</v>
      </c>
    </row>
    <row r="346" spans="1:50" hidden="1" x14ac:dyDescent="0.3">
      <c r="A346" s="56">
        <v>540081</v>
      </c>
      <c r="B346" s="14" t="s">
        <v>156</v>
      </c>
      <c r="C346" s="14" t="s">
        <v>373</v>
      </c>
      <c r="D346" s="14" t="s">
        <v>46</v>
      </c>
      <c r="E346" s="56" t="s">
        <v>374</v>
      </c>
      <c r="F346" s="14">
        <v>598</v>
      </c>
      <c r="G346" s="15">
        <v>39747500</v>
      </c>
      <c r="H346" s="14">
        <v>12</v>
      </c>
      <c r="I346" s="92">
        <v>1.9672131147540989E-2</v>
      </c>
      <c r="J346" s="15">
        <v>351180</v>
      </c>
      <c r="K346" s="14">
        <v>610</v>
      </c>
      <c r="L346" s="15">
        <v>40098680</v>
      </c>
      <c r="M346" s="14">
        <v>66</v>
      </c>
      <c r="N346" s="15">
        <v>6078300</v>
      </c>
      <c r="O346" s="14">
        <v>0</v>
      </c>
      <c r="P346" s="15">
        <v>0</v>
      </c>
      <c r="Q346" s="14">
        <v>47</v>
      </c>
      <c r="R346" s="15">
        <v>5674580</v>
      </c>
      <c r="S346" s="14">
        <v>0</v>
      </c>
      <c r="T346" s="15">
        <v>0</v>
      </c>
      <c r="U346" s="14">
        <v>0</v>
      </c>
      <c r="V346" s="15">
        <v>0</v>
      </c>
      <c r="W346" s="14">
        <v>0</v>
      </c>
      <c r="X346" s="15">
        <v>0</v>
      </c>
      <c r="Y346" s="14">
        <v>1</v>
      </c>
      <c r="Z346" s="15">
        <v>326800</v>
      </c>
      <c r="AA346" s="14">
        <v>8</v>
      </c>
      <c r="AB346" s="15">
        <v>1619190</v>
      </c>
      <c r="AD346" s="14">
        <v>676</v>
      </c>
      <c r="AE346" s="92">
        <v>0.92349726775956287</v>
      </c>
      <c r="AF346" s="15">
        <v>46176980</v>
      </c>
      <c r="AG346" s="92">
        <v>0.85834726674355988</v>
      </c>
      <c r="AH346" s="14">
        <v>47</v>
      </c>
      <c r="AI346" s="15">
        <v>5674580</v>
      </c>
      <c r="AJ346" s="14">
        <v>9</v>
      </c>
      <c r="AK346" s="15">
        <v>1945990</v>
      </c>
      <c r="AM346" s="14">
        <v>676</v>
      </c>
      <c r="AN346" s="15">
        <v>46176980</v>
      </c>
      <c r="AO346" s="14">
        <v>56</v>
      </c>
      <c r="AP346" s="15">
        <v>7620570</v>
      </c>
      <c r="AR346" s="14">
        <v>732</v>
      </c>
      <c r="AS346" s="15">
        <v>53797550</v>
      </c>
      <c r="AU346" s="56">
        <f t="shared" si="18"/>
        <v>7</v>
      </c>
      <c r="AV346" s="56">
        <f t="shared" si="19"/>
        <v>21</v>
      </c>
      <c r="AX346" s="56">
        <f t="shared" si="17"/>
        <v>162</v>
      </c>
    </row>
    <row r="347" spans="1:50" hidden="1" x14ac:dyDescent="0.3">
      <c r="A347" s="56">
        <v>540196</v>
      </c>
      <c r="B347" s="14" t="s">
        <v>330</v>
      </c>
      <c r="C347" s="14" t="s">
        <v>375</v>
      </c>
      <c r="D347" s="14" t="s">
        <v>46</v>
      </c>
      <c r="E347" s="56" t="s">
        <v>376</v>
      </c>
      <c r="F347" s="14">
        <v>3</v>
      </c>
      <c r="G347" s="15">
        <v>221500</v>
      </c>
      <c r="H347" s="14">
        <v>1</v>
      </c>
      <c r="I347" s="92">
        <v>0.25</v>
      </c>
      <c r="J347" s="15">
        <v>20420</v>
      </c>
      <c r="K347" s="14">
        <v>4</v>
      </c>
      <c r="L347" s="15">
        <v>241920</v>
      </c>
      <c r="M347" s="14">
        <v>0</v>
      </c>
      <c r="N347" s="15">
        <v>0</v>
      </c>
      <c r="O347" s="14">
        <v>0</v>
      </c>
      <c r="P347" s="15">
        <v>0</v>
      </c>
      <c r="Q347" s="14">
        <v>0</v>
      </c>
      <c r="R347" s="15">
        <v>0</v>
      </c>
      <c r="S347" s="14">
        <v>2</v>
      </c>
      <c r="T347" s="15">
        <v>803000</v>
      </c>
      <c r="U347" s="14">
        <v>0</v>
      </c>
      <c r="V347" s="15">
        <v>0</v>
      </c>
      <c r="W347" s="14">
        <v>0</v>
      </c>
      <c r="X347" s="15">
        <v>0</v>
      </c>
      <c r="Y347" s="14">
        <v>1</v>
      </c>
      <c r="Z347" s="15">
        <v>1206600</v>
      </c>
      <c r="AA347" s="14">
        <v>0</v>
      </c>
      <c r="AB347" s="15">
        <v>0</v>
      </c>
      <c r="AD347" s="14">
        <v>4</v>
      </c>
      <c r="AE347" s="92">
        <v>0.5714285714285714</v>
      </c>
      <c r="AF347" s="15">
        <v>241920</v>
      </c>
      <c r="AG347" s="92">
        <v>0.10744741330301311</v>
      </c>
      <c r="AH347" s="14">
        <v>2</v>
      </c>
      <c r="AI347" s="15">
        <v>803000</v>
      </c>
      <c r="AJ347" s="14">
        <v>1</v>
      </c>
      <c r="AK347" s="15">
        <v>1206600</v>
      </c>
      <c r="AM347" s="14">
        <v>4</v>
      </c>
      <c r="AN347" s="15">
        <v>241920</v>
      </c>
      <c r="AO347" s="14">
        <v>3</v>
      </c>
      <c r="AP347" s="15">
        <v>2009600</v>
      </c>
      <c r="AR347" s="14">
        <v>7</v>
      </c>
      <c r="AS347" s="15">
        <v>2251520</v>
      </c>
      <c r="AU347" s="56">
        <f t="shared" si="18"/>
        <v>194</v>
      </c>
      <c r="AV347" s="56">
        <f t="shared" si="19"/>
        <v>152</v>
      </c>
      <c r="AX347" s="56">
        <f t="shared" si="17"/>
        <v>65</v>
      </c>
    </row>
    <row r="348" spans="1:50" hidden="1" x14ac:dyDescent="0.3">
      <c r="A348" s="56">
        <v>540033</v>
      </c>
      <c r="B348" s="14" t="s">
        <v>92</v>
      </c>
      <c r="C348" s="14" t="s">
        <v>371</v>
      </c>
      <c r="D348" s="14" t="s">
        <v>46</v>
      </c>
      <c r="E348" s="56" t="s">
        <v>372</v>
      </c>
      <c r="F348" s="14">
        <v>54</v>
      </c>
      <c r="G348" s="15">
        <v>1801520</v>
      </c>
      <c r="H348" s="14">
        <v>6</v>
      </c>
      <c r="I348" s="92">
        <v>0.1</v>
      </c>
      <c r="J348" s="15">
        <v>77460</v>
      </c>
      <c r="K348" s="14">
        <v>60</v>
      </c>
      <c r="L348" s="15">
        <v>1878980</v>
      </c>
      <c r="M348" s="14">
        <v>3</v>
      </c>
      <c r="N348" s="15">
        <v>185300</v>
      </c>
      <c r="O348" s="14">
        <v>0</v>
      </c>
      <c r="P348" s="15">
        <v>0</v>
      </c>
      <c r="Q348" s="14">
        <v>7</v>
      </c>
      <c r="R348" s="15">
        <v>442300</v>
      </c>
      <c r="S348" s="14">
        <v>1</v>
      </c>
      <c r="T348" s="15">
        <v>394700</v>
      </c>
      <c r="U348" s="14">
        <v>0</v>
      </c>
      <c r="V348" s="15">
        <v>0</v>
      </c>
      <c r="W348" s="14">
        <v>0</v>
      </c>
      <c r="X348" s="15">
        <v>0</v>
      </c>
      <c r="Y348" s="14">
        <v>0</v>
      </c>
      <c r="Z348" s="15">
        <v>0</v>
      </c>
      <c r="AA348" s="14">
        <v>3</v>
      </c>
      <c r="AB348" s="15">
        <v>796350</v>
      </c>
      <c r="AD348" s="14">
        <v>63</v>
      </c>
      <c r="AE348" s="92">
        <v>0.85135135135135132</v>
      </c>
      <c r="AF348" s="15">
        <v>2064280</v>
      </c>
      <c r="AG348" s="92">
        <v>0.55827110879130681</v>
      </c>
      <c r="AH348" s="14">
        <v>8</v>
      </c>
      <c r="AI348" s="15">
        <v>837000</v>
      </c>
      <c r="AJ348" s="14">
        <v>3</v>
      </c>
      <c r="AK348" s="15">
        <v>796350</v>
      </c>
      <c r="AM348" s="14">
        <v>63</v>
      </c>
      <c r="AN348" s="15">
        <v>2064280</v>
      </c>
      <c r="AO348" s="14">
        <v>11</v>
      </c>
      <c r="AP348" s="15">
        <v>1633350</v>
      </c>
      <c r="AR348" s="14">
        <v>74</v>
      </c>
      <c r="AS348" s="15">
        <v>3697630</v>
      </c>
      <c r="AU348" s="56">
        <f t="shared" si="18"/>
        <v>93</v>
      </c>
      <c r="AV348" s="56">
        <f t="shared" si="19"/>
        <v>132</v>
      </c>
      <c r="AX348" s="56">
        <f t="shared" si="17"/>
        <v>119</v>
      </c>
    </row>
    <row r="349" spans="1:50" hidden="1" x14ac:dyDescent="0.3">
      <c r="A349" s="56">
        <v>540014</v>
      </c>
      <c r="B349" s="14" t="s">
        <v>67</v>
      </c>
      <c r="C349" s="14" t="s">
        <v>377</v>
      </c>
      <c r="D349" s="14" t="s">
        <v>46</v>
      </c>
      <c r="E349" s="56" t="s">
        <v>378</v>
      </c>
      <c r="F349" s="14">
        <v>111</v>
      </c>
      <c r="G349" s="15">
        <v>10274500</v>
      </c>
      <c r="H349" s="14">
        <v>1</v>
      </c>
      <c r="I349" s="92">
        <v>8.9285714285714281E-3</v>
      </c>
      <c r="J349" s="15">
        <v>26430</v>
      </c>
      <c r="K349" s="14">
        <v>112</v>
      </c>
      <c r="L349" s="15">
        <v>10300930</v>
      </c>
      <c r="M349" s="14">
        <v>16</v>
      </c>
      <c r="N349" s="15">
        <v>1283500</v>
      </c>
      <c r="O349" s="14">
        <v>2</v>
      </c>
      <c r="P349" s="15">
        <v>5471700</v>
      </c>
      <c r="Q349" s="14">
        <v>33</v>
      </c>
      <c r="R349" s="15">
        <v>4329400</v>
      </c>
      <c r="S349" s="14">
        <v>6</v>
      </c>
      <c r="T349" s="15">
        <v>18355398</v>
      </c>
      <c r="U349" s="14">
        <v>0</v>
      </c>
      <c r="V349" s="15">
        <v>0</v>
      </c>
      <c r="W349" s="14">
        <v>2</v>
      </c>
      <c r="X349" s="15">
        <v>4354700</v>
      </c>
      <c r="Y349" s="108">
        <v>3</v>
      </c>
      <c r="Z349" s="109">
        <v>31261600</v>
      </c>
      <c r="AA349" s="14">
        <v>2</v>
      </c>
      <c r="AB349" s="15">
        <v>427500</v>
      </c>
      <c r="AD349" s="14">
        <v>130</v>
      </c>
      <c r="AE349" s="110">
        <v>0.73863636363636365</v>
      </c>
      <c r="AF349" s="15">
        <v>17056130</v>
      </c>
      <c r="AG349" s="110">
        <v>0.22506025224501697</v>
      </c>
      <c r="AH349" s="14">
        <v>39</v>
      </c>
      <c r="AI349" s="15">
        <v>22684798</v>
      </c>
      <c r="AJ349" s="108">
        <v>7</v>
      </c>
      <c r="AK349" s="109">
        <v>36043800</v>
      </c>
      <c r="AM349" s="14">
        <v>128</v>
      </c>
      <c r="AN349" s="15">
        <v>11584430</v>
      </c>
      <c r="AO349" s="108">
        <v>48</v>
      </c>
      <c r="AP349" s="109">
        <v>64200298</v>
      </c>
      <c r="AR349" s="108">
        <v>176</v>
      </c>
      <c r="AS349" s="109">
        <v>75784728</v>
      </c>
      <c r="AU349" s="56">
        <f t="shared" si="18"/>
        <v>40</v>
      </c>
      <c r="AV349" s="56">
        <f t="shared" si="19"/>
        <v>15</v>
      </c>
      <c r="AX349" s="56">
        <f t="shared" si="17"/>
        <v>171</v>
      </c>
    </row>
    <row r="350" spans="1:50" hidden="1" x14ac:dyDescent="0.3">
      <c r="A350" s="56">
        <v>540152</v>
      </c>
      <c r="B350" s="14" t="s">
        <v>195</v>
      </c>
      <c r="C350" s="14" t="s">
        <v>379</v>
      </c>
      <c r="D350" s="14" t="s">
        <v>46</v>
      </c>
      <c r="E350" s="56" t="s">
        <v>380</v>
      </c>
      <c r="F350" s="14">
        <v>1948</v>
      </c>
      <c r="G350" s="15">
        <v>90905533</v>
      </c>
      <c r="H350" s="14">
        <v>29</v>
      </c>
      <c r="I350" s="92">
        <v>1.4668689934243801E-2</v>
      </c>
      <c r="J350" s="15">
        <v>429140</v>
      </c>
      <c r="K350" s="14">
        <v>1977</v>
      </c>
      <c r="L350" s="15">
        <v>91334673</v>
      </c>
      <c r="M350" s="14">
        <v>355</v>
      </c>
      <c r="N350" s="15">
        <v>17627775</v>
      </c>
      <c r="O350" s="14">
        <v>7</v>
      </c>
      <c r="P350" s="15">
        <v>29046200</v>
      </c>
      <c r="Q350" s="14">
        <v>422</v>
      </c>
      <c r="R350" s="15">
        <v>129927174</v>
      </c>
      <c r="S350" s="14">
        <v>20</v>
      </c>
      <c r="T350" s="15">
        <v>9351400</v>
      </c>
      <c r="U350" s="14">
        <v>0</v>
      </c>
      <c r="V350" s="15">
        <v>0</v>
      </c>
      <c r="W350" s="14">
        <v>17</v>
      </c>
      <c r="X350" s="15">
        <v>70791480</v>
      </c>
      <c r="Y350" s="14">
        <v>9</v>
      </c>
      <c r="Z350" s="109">
        <v>30729460</v>
      </c>
      <c r="AA350" s="14">
        <v>29</v>
      </c>
      <c r="AB350" s="15">
        <v>10239168</v>
      </c>
      <c r="AD350" s="14">
        <v>2339</v>
      </c>
      <c r="AE350" s="110">
        <v>0.82475317348377997</v>
      </c>
      <c r="AF350" s="15">
        <v>138008648</v>
      </c>
      <c r="AG350" s="110">
        <v>0.35473485449700898</v>
      </c>
      <c r="AH350" s="14">
        <v>442</v>
      </c>
      <c r="AI350" s="15">
        <v>139278574</v>
      </c>
      <c r="AJ350" s="14">
        <v>55</v>
      </c>
      <c r="AK350" s="109">
        <v>111760108</v>
      </c>
      <c r="AM350" s="14">
        <v>2332</v>
      </c>
      <c r="AN350" s="15">
        <v>108962448</v>
      </c>
      <c r="AO350" s="14">
        <v>504</v>
      </c>
      <c r="AP350" s="109">
        <v>280084882</v>
      </c>
      <c r="AR350" s="14">
        <v>2836</v>
      </c>
      <c r="AS350" s="109">
        <v>389047330</v>
      </c>
      <c r="AU350" s="56">
        <f t="shared" si="18"/>
        <v>1</v>
      </c>
      <c r="AV350" s="56">
        <f t="shared" si="19"/>
        <v>2</v>
      </c>
      <c r="AX350" s="56">
        <f t="shared" si="17"/>
        <v>164</v>
      </c>
    </row>
  </sheetData>
  <autoFilter ref="A10:AV350" xr:uid="{00000000-0009-0000-0000-000000000000}">
    <filterColumn colId="4">
      <filters>
        <filter val="6"/>
      </filters>
    </filterColumn>
  </autoFilter>
  <mergeCells count="58">
    <mergeCell ref="A4:E4"/>
    <mergeCell ref="F4:AB4"/>
    <mergeCell ref="AD4:AK4"/>
    <mergeCell ref="AM4:AP4"/>
    <mergeCell ref="AR4:AS4"/>
    <mergeCell ref="AH5:AK5"/>
    <mergeCell ref="AM5:AN5"/>
    <mergeCell ref="AO5:AP5"/>
    <mergeCell ref="AR5:AS7"/>
    <mergeCell ref="F6:G6"/>
    <mergeCell ref="H6:J6"/>
    <mergeCell ref="K6:L6"/>
    <mergeCell ref="M6:N6"/>
    <mergeCell ref="O6:P6"/>
    <mergeCell ref="Q6:R6"/>
    <mergeCell ref="F5:N5"/>
    <mergeCell ref="O5:P5"/>
    <mergeCell ref="Q5:T5"/>
    <mergeCell ref="U5:AB5"/>
    <mergeCell ref="AD5:AG5"/>
    <mergeCell ref="AH6:AI7"/>
    <mergeCell ref="S6:T6"/>
    <mergeCell ref="U6:V6"/>
    <mergeCell ref="W6:X6"/>
    <mergeCell ref="Y6:Z6"/>
    <mergeCell ref="AA6:AB6"/>
    <mergeCell ref="F7:G7"/>
    <mergeCell ref="H7:J7"/>
    <mergeCell ref="K7:L7"/>
    <mergeCell ref="M7:N7"/>
    <mergeCell ref="O7:P7"/>
    <mergeCell ref="F8:G8"/>
    <mergeCell ref="H8:J8"/>
    <mergeCell ref="K8:L8"/>
    <mergeCell ref="M8:N8"/>
    <mergeCell ref="O8:P8"/>
    <mergeCell ref="Q8:R8"/>
    <mergeCell ref="S8:T8"/>
    <mergeCell ref="U8:V8"/>
    <mergeCell ref="W8:X8"/>
    <mergeCell ref="S7:T7"/>
    <mergeCell ref="U7:V7"/>
    <mergeCell ref="W7:X7"/>
    <mergeCell ref="Q7:R7"/>
    <mergeCell ref="Y7:Z7"/>
    <mergeCell ref="AO8:AP8"/>
    <mergeCell ref="AR8:AS8"/>
    <mergeCell ref="Y8:Z8"/>
    <mergeCell ref="AA8:AB8"/>
    <mergeCell ref="AD8:AG8"/>
    <mergeCell ref="AH8:AI8"/>
    <mergeCell ref="AJ8:AK8"/>
    <mergeCell ref="AM8:AN8"/>
    <mergeCell ref="AJ6:AK7"/>
    <mergeCell ref="AM6:AN7"/>
    <mergeCell ref="AO6:AP7"/>
    <mergeCell ref="AD6:AG7"/>
    <mergeCell ref="AA7:AB7"/>
  </mergeCells>
  <hyperlinks>
    <hyperlink ref="E8" r:id="rId1" xr:uid="{E716CCD7-1B04-4DE2-A7D4-DFE79DB4AE59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50"/>
  <sheetViews>
    <sheetView zoomScale="98" zoomScaleNormal="98" workbookViewId="0"/>
  </sheetViews>
  <sheetFormatPr defaultRowHeight="14.4" x14ac:dyDescent="0.3"/>
  <cols>
    <col min="1" max="1" width="3.6640625" customWidth="1"/>
    <col min="2" max="2" width="46.44140625" customWidth="1"/>
    <col min="3" max="3" width="31.109375" customWidth="1"/>
    <col min="4" max="4" width="40.5546875" customWidth="1"/>
    <col min="5" max="5" width="27.88671875" style="49" customWidth="1"/>
    <col min="6" max="6" width="55.44140625" customWidth="1"/>
    <col min="7" max="7" width="27.5546875" customWidth="1"/>
  </cols>
  <sheetData>
    <row r="1" spans="2:5" x14ac:dyDescent="0.3">
      <c r="B1" s="16" t="s">
        <v>434</v>
      </c>
      <c r="C1" s="17" t="s">
        <v>435</v>
      </c>
      <c r="D1" s="17" t="s">
        <v>436</v>
      </c>
      <c r="E1" s="18" t="s">
        <v>437</v>
      </c>
    </row>
    <row r="2" spans="2:5" ht="15" thickBot="1" x14ac:dyDescent="0.35">
      <c r="B2" s="1"/>
      <c r="C2" s="3" t="s">
        <v>438</v>
      </c>
      <c r="D2" s="2"/>
      <c r="E2" s="19"/>
    </row>
    <row r="3" spans="2:5" x14ac:dyDescent="0.3">
      <c r="B3" s="20" t="s">
        <v>381</v>
      </c>
      <c r="C3" s="21"/>
      <c r="D3" s="21"/>
      <c r="E3" s="22"/>
    </row>
    <row r="4" spans="2:5" x14ac:dyDescent="0.3">
      <c r="B4" s="23" t="s">
        <v>2</v>
      </c>
      <c r="C4" s="5"/>
      <c r="D4" s="5"/>
      <c r="E4" s="24"/>
    </row>
    <row r="5" spans="2:5" x14ac:dyDescent="0.3">
      <c r="B5" s="23" t="s">
        <v>439</v>
      </c>
      <c r="C5" s="5"/>
      <c r="D5" s="5"/>
      <c r="E5" s="24"/>
    </row>
    <row r="6" spans="2:5" ht="15" thickBot="1" x14ac:dyDescent="0.35">
      <c r="B6" s="25" t="s">
        <v>4</v>
      </c>
      <c r="C6" s="26"/>
      <c r="D6" s="27"/>
      <c r="E6" s="28"/>
    </row>
    <row r="7" spans="2:5" ht="15" thickBot="1" x14ac:dyDescent="0.35">
      <c r="B7" s="29"/>
      <c r="C7" s="2"/>
      <c r="D7" s="30"/>
      <c r="E7" s="19"/>
    </row>
    <row r="8" spans="2:5" x14ac:dyDescent="0.3">
      <c r="B8" s="31" t="s">
        <v>440</v>
      </c>
      <c r="C8" s="21"/>
      <c r="D8" s="32"/>
      <c r="E8" s="22"/>
    </row>
    <row r="9" spans="2:5" x14ac:dyDescent="0.3">
      <c r="B9" s="33" t="s">
        <v>5</v>
      </c>
      <c r="C9" s="341" t="s">
        <v>412</v>
      </c>
      <c r="D9" s="342" t="s">
        <v>441</v>
      </c>
      <c r="E9" s="343" t="s">
        <v>384</v>
      </c>
    </row>
    <row r="10" spans="2:5" x14ac:dyDescent="0.3">
      <c r="B10" s="33" t="s">
        <v>6</v>
      </c>
      <c r="C10" s="341"/>
      <c r="D10" s="342"/>
      <c r="E10" s="343"/>
    </row>
    <row r="11" spans="2:5" x14ac:dyDescent="0.3">
      <c r="B11" s="33" t="s">
        <v>7</v>
      </c>
      <c r="C11" s="341" t="s">
        <v>413</v>
      </c>
      <c r="D11" s="342" t="s">
        <v>442</v>
      </c>
      <c r="E11" s="343"/>
    </row>
    <row r="12" spans="2:5" x14ac:dyDescent="0.3">
      <c r="B12" s="33" t="s">
        <v>9</v>
      </c>
      <c r="C12" s="341"/>
      <c r="D12" s="342"/>
      <c r="E12" s="343"/>
    </row>
    <row r="13" spans="2:5" x14ac:dyDescent="0.3">
      <c r="B13" s="33" t="s">
        <v>443</v>
      </c>
      <c r="C13" s="341" t="s">
        <v>444</v>
      </c>
      <c r="D13" s="342" t="s">
        <v>445</v>
      </c>
      <c r="E13" s="343"/>
    </row>
    <row r="14" spans="2:5" x14ac:dyDescent="0.3">
      <c r="B14" s="33" t="s">
        <v>446</v>
      </c>
      <c r="C14" s="341"/>
      <c r="D14" s="342"/>
      <c r="E14" s="343"/>
    </row>
    <row r="15" spans="2:5" ht="17.25" customHeight="1" x14ac:dyDescent="0.3">
      <c r="B15" s="33" t="s">
        <v>447</v>
      </c>
      <c r="C15" s="341" t="s">
        <v>448</v>
      </c>
      <c r="D15" s="342" t="s">
        <v>449</v>
      </c>
      <c r="E15" s="343"/>
    </row>
    <row r="16" spans="2:5" ht="18.75" customHeight="1" x14ac:dyDescent="0.3">
      <c r="B16" s="33" t="s">
        <v>450</v>
      </c>
      <c r="C16" s="341"/>
      <c r="D16" s="342"/>
      <c r="E16" s="343"/>
    </row>
    <row r="17" spans="2:5" x14ac:dyDescent="0.3">
      <c r="B17" s="33" t="s">
        <v>451</v>
      </c>
      <c r="C17" s="344" t="s">
        <v>452</v>
      </c>
      <c r="D17" s="345" t="s">
        <v>453</v>
      </c>
      <c r="E17" s="343"/>
    </row>
    <row r="18" spans="2:5" x14ac:dyDescent="0.3">
      <c r="B18" s="33" t="s">
        <v>454</v>
      </c>
      <c r="C18" s="344"/>
      <c r="D18" s="345"/>
      <c r="E18" s="343"/>
    </row>
    <row r="19" spans="2:5" x14ac:dyDescent="0.3">
      <c r="B19" s="33" t="s">
        <v>455</v>
      </c>
      <c r="C19" s="344" t="s">
        <v>456</v>
      </c>
      <c r="D19" s="345" t="s">
        <v>457</v>
      </c>
      <c r="E19" s="343"/>
    </row>
    <row r="20" spans="2:5" x14ac:dyDescent="0.3">
      <c r="B20" s="33" t="s">
        <v>458</v>
      </c>
      <c r="C20" s="344"/>
      <c r="D20" s="345"/>
      <c r="E20" s="343"/>
    </row>
    <row r="21" spans="2:5" x14ac:dyDescent="0.3">
      <c r="B21" s="33" t="s">
        <v>16</v>
      </c>
      <c r="C21" s="346" t="s">
        <v>417</v>
      </c>
      <c r="D21" s="347" t="s">
        <v>395</v>
      </c>
      <c r="E21" s="343" t="s">
        <v>459</v>
      </c>
    </row>
    <row r="22" spans="2:5" x14ac:dyDescent="0.3">
      <c r="B22" s="33" t="s">
        <v>17</v>
      </c>
      <c r="C22" s="346"/>
      <c r="D22" s="347"/>
      <c r="E22" s="343"/>
    </row>
    <row r="23" spans="2:5" x14ac:dyDescent="0.3">
      <c r="B23" s="33" t="s">
        <v>18</v>
      </c>
      <c r="C23" s="346" t="s">
        <v>418</v>
      </c>
      <c r="D23" s="347" t="s">
        <v>460</v>
      </c>
      <c r="E23" s="343"/>
    </row>
    <row r="24" spans="2:5" x14ac:dyDescent="0.3">
      <c r="B24" s="33" t="s">
        <v>19</v>
      </c>
      <c r="C24" s="346"/>
      <c r="D24" s="347"/>
      <c r="E24" s="343"/>
    </row>
    <row r="25" spans="2:5" x14ac:dyDescent="0.3">
      <c r="B25" s="33" t="s">
        <v>20</v>
      </c>
      <c r="C25" s="348" t="s">
        <v>419</v>
      </c>
      <c r="D25" s="349" t="s">
        <v>461</v>
      </c>
      <c r="E25" s="343" t="s">
        <v>462</v>
      </c>
    </row>
    <row r="26" spans="2:5" x14ac:dyDescent="0.3">
      <c r="B26" s="33" t="s">
        <v>21</v>
      </c>
      <c r="C26" s="348"/>
      <c r="D26" s="349"/>
      <c r="E26" s="343"/>
    </row>
    <row r="27" spans="2:5" x14ac:dyDescent="0.3">
      <c r="B27" s="33" t="s">
        <v>22</v>
      </c>
      <c r="C27" s="348" t="s">
        <v>420</v>
      </c>
      <c r="D27" s="349" t="s">
        <v>463</v>
      </c>
      <c r="E27" s="343"/>
    </row>
    <row r="28" spans="2:5" x14ac:dyDescent="0.3">
      <c r="B28" s="33" t="s">
        <v>23</v>
      </c>
      <c r="C28" s="348"/>
      <c r="D28" s="349"/>
      <c r="E28" s="343"/>
    </row>
    <row r="29" spans="2:5" x14ac:dyDescent="0.3">
      <c r="B29" s="33" t="s">
        <v>24</v>
      </c>
      <c r="C29" s="348" t="s">
        <v>421</v>
      </c>
      <c r="D29" s="349" t="s">
        <v>464</v>
      </c>
      <c r="E29" s="343"/>
    </row>
    <row r="30" spans="2:5" x14ac:dyDescent="0.3">
      <c r="B30" s="33" t="s">
        <v>25</v>
      </c>
      <c r="C30" s="348"/>
      <c r="D30" s="349"/>
      <c r="E30" s="343"/>
    </row>
    <row r="31" spans="2:5" x14ac:dyDescent="0.3">
      <c r="B31" s="33" t="s">
        <v>26</v>
      </c>
      <c r="C31" s="348" t="s">
        <v>422</v>
      </c>
      <c r="D31" s="349" t="s">
        <v>465</v>
      </c>
      <c r="E31" s="343"/>
    </row>
    <row r="32" spans="2:5" ht="15" thickBot="1" x14ac:dyDescent="0.35">
      <c r="B32" s="34" t="s">
        <v>27</v>
      </c>
      <c r="C32" s="351"/>
      <c r="D32" s="352"/>
      <c r="E32" s="350"/>
    </row>
    <row r="33" spans="2:5" ht="15" thickBot="1" x14ac:dyDescent="0.35">
      <c r="B33" s="35"/>
      <c r="C33" s="2"/>
      <c r="D33" s="30"/>
      <c r="E33" s="19"/>
    </row>
    <row r="34" spans="2:5" ht="15.75" customHeight="1" x14ac:dyDescent="0.3">
      <c r="B34" s="353" t="s">
        <v>466</v>
      </c>
      <c r="C34" s="354"/>
      <c r="D34" s="36"/>
      <c r="E34" s="37"/>
    </row>
    <row r="35" spans="2:5" ht="15" customHeight="1" x14ac:dyDescent="0.3">
      <c r="B35" s="38" t="s">
        <v>467</v>
      </c>
      <c r="C35" s="355" t="s">
        <v>423</v>
      </c>
      <c r="D35" s="356" t="s">
        <v>394</v>
      </c>
      <c r="E35" s="343" t="s">
        <v>384</v>
      </c>
    </row>
    <row r="36" spans="2:5" x14ac:dyDescent="0.3">
      <c r="B36" s="38" t="s">
        <v>468</v>
      </c>
      <c r="C36" s="355"/>
      <c r="D36" s="357"/>
      <c r="E36" s="343"/>
    </row>
    <row r="37" spans="2:5" x14ac:dyDescent="0.3">
      <c r="B37" s="38" t="s">
        <v>32</v>
      </c>
      <c r="C37" s="355" t="s">
        <v>424</v>
      </c>
      <c r="D37" s="358" t="s">
        <v>395</v>
      </c>
      <c r="E37" s="343" t="s">
        <v>388</v>
      </c>
    </row>
    <row r="38" spans="2:5" x14ac:dyDescent="0.3">
      <c r="B38" s="38" t="s">
        <v>33</v>
      </c>
      <c r="C38" s="355"/>
      <c r="D38" s="359"/>
      <c r="E38" s="343"/>
    </row>
    <row r="39" spans="2:5" ht="15" customHeight="1" x14ac:dyDescent="0.3">
      <c r="B39" s="38" t="s">
        <v>34</v>
      </c>
      <c r="C39" s="360" t="s">
        <v>469</v>
      </c>
      <c r="D39" s="356" t="s">
        <v>396</v>
      </c>
      <c r="E39" s="343"/>
    </row>
    <row r="40" spans="2:5" ht="15" thickBot="1" x14ac:dyDescent="0.35">
      <c r="B40" s="39" t="s">
        <v>35</v>
      </c>
      <c r="C40" s="361"/>
      <c r="D40" s="362"/>
      <c r="E40" s="350"/>
    </row>
    <row r="41" spans="2:5" ht="15" thickBot="1" x14ac:dyDescent="0.35">
      <c r="B41" s="40"/>
      <c r="C41" s="2"/>
      <c r="D41" s="30"/>
      <c r="E41" s="41"/>
    </row>
    <row r="42" spans="2:5" x14ac:dyDescent="0.3">
      <c r="B42" s="42" t="s">
        <v>470</v>
      </c>
      <c r="C42" s="43"/>
      <c r="D42" s="36"/>
      <c r="E42" s="44"/>
    </row>
    <row r="43" spans="2:5" ht="15.75" customHeight="1" x14ac:dyDescent="0.3">
      <c r="B43" s="45" t="s">
        <v>36</v>
      </c>
      <c r="C43" s="360" t="s">
        <v>425</v>
      </c>
      <c r="D43" s="365" t="s">
        <v>397</v>
      </c>
      <c r="E43" s="343" t="s">
        <v>384</v>
      </c>
    </row>
    <row r="44" spans="2:5" x14ac:dyDescent="0.3">
      <c r="B44" s="45" t="s">
        <v>37</v>
      </c>
      <c r="C44" s="360"/>
      <c r="D44" s="365"/>
      <c r="E44" s="343"/>
    </row>
    <row r="45" spans="2:5" ht="15.75" customHeight="1" x14ac:dyDescent="0.3">
      <c r="B45" s="45" t="s">
        <v>38</v>
      </c>
      <c r="C45" s="360" t="s">
        <v>426</v>
      </c>
      <c r="D45" s="365" t="s">
        <v>398</v>
      </c>
      <c r="E45" s="343" t="s">
        <v>388</v>
      </c>
    </row>
    <row r="46" spans="2:5" ht="15" thickBot="1" x14ac:dyDescent="0.35">
      <c r="B46" s="46" t="s">
        <v>39</v>
      </c>
      <c r="C46" s="361"/>
      <c r="D46" s="366"/>
      <c r="E46" s="350"/>
    </row>
    <row r="47" spans="2:5" ht="15" thickBot="1" x14ac:dyDescent="0.35">
      <c r="B47" s="47"/>
      <c r="C47" s="2"/>
      <c r="D47" s="2"/>
      <c r="E47" s="19"/>
    </row>
    <row r="48" spans="2:5" x14ac:dyDescent="0.3">
      <c r="B48" s="48" t="s">
        <v>471</v>
      </c>
      <c r="C48" s="43"/>
      <c r="D48" s="43"/>
      <c r="E48" s="37"/>
    </row>
    <row r="49" spans="2:5" x14ac:dyDescent="0.3">
      <c r="B49" s="45" t="s">
        <v>40</v>
      </c>
      <c r="C49" s="363" t="s">
        <v>472</v>
      </c>
      <c r="D49" s="363" t="s">
        <v>472</v>
      </c>
      <c r="E49" s="343" t="s">
        <v>473</v>
      </c>
    </row>
    <row r="50" spans="2:5" ht="15" thickBot="1" x14ac:dyDescent="0.35">
      <c r="B50" s="46" t="s">
        <v>41</v>
      </c>
      <c r="C50" s="364"/>
      <c r="D50" s="364"/>
      <c r="E50" s="350"/>
    </row>
  </sheetData>
  <mergeCells count="45">
    <mergeCell ref="C49:C50"/>
    <mergeCell ref="D49:D50"/>
    <mergeCell ref="E49:E50"/>
    <mergeCell ref="C43:C44"/>
    <mergeCell ref="D43:D44"/>
    <mergeCell ref="E43:E44"/>
    <mergeCell ref="C45:C46"/>
    <mergeCell ref="D45:D46"/>
    <mergeCell ref="E45:E46"/>
    <mergeCell ref="B34:C34"/>
    <mergeCell ref="C35:C36"/>
    <mergeCell ref="D35:D36"/>
    <mergeCell ref="E35:E36"/>
    <mergeCell ref="C37:C38"/>
    <mergeCell ref="D37:D38"/>
    <mergeCell ref="E37:E40"/>
    <mergeCell ref="C39:C40"/>
    <mergeCell ref="D39:D40"/>
    <mergeCell ref="C21:C22"/>
    <mergeCell ref="D21:D22"/>
    <mergeCell ref="C25:C26"/>
    <mergeCell ref="D25:D26"/>
    <mergeCell ref="E25:E32"/>
    <mergeCell ref="C27:C28"/>
    <mergeCell ref="D27:D28"/>
    <mergeCell ref="C29:C30"/>
    <mergeCell ref="D29:D30"/>
    <mergeCell ref="C31:C32"/>
    <mergeCell ref="D31:D32"/>
    <mergeCell ref="E21:E24"/>
    <mergeCell ref="C23:C24"/>
    <mergeCell ref="D23:D24"/>
    <mergeCell ref="C9:C10"/>
    <mergeCell ref="D9:D10"/>
    <mergeCell ref="E9:E20"/>
    <mergeCell ref="C11:C12"/>
    <mergeCell ref="D11:D12"/>
    <mergeCell ref="C13:C14"/>
    <mergeCell ref="D13:D14"/>
    <mergeCell ref="C15:C16"/>
    <mergeCell ref="D15:D16"/>
    <mergeCell ref="C17:C18"/>
    <mergeCell ref="D17:D18"/>
    <mergeCell ref="C19:C20"/>
    <mergeCell ref="D19:D20"/>
  </mergeCells>
  <hyperlinks>
    <hyperlink ref="C2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2738A-7CC7-42A0-A83A-2E38E90CF1B6}">
  <dimension ref="B2:R56"/>
  <sheetViews>
    <sheetView workbookViewId="0">
      <selection activeCell="B1" sqref="B1"/>
    </sheetView>
  </sheetViews>
  <sheetFormatPr defaultRowHeight="14.4" x14ac:dyDescent="0.3"/>
  <cols>
    <col min="2" max="2" width="17" bestFit="1" customWidth="1"/>
    <col min="3" max="3" width="11.44140625" hidden="1" customWidth="1"/>
    <col min="4" max="5" width="9.109375" hidden="1" customWidth="1"/>
    <col min="6" max="7" width="9.109375" style="119"/>
    <col min="9" max="10" width="9.109375" style="119"/>
    <col min="12" max="12" width="9.109375" style="119"/>
    <col min="14" max="14" width="9.109375" style="119"/>
    <col min="15" max="15" width="10.109375" bestFit="1" customWidth="1"/>
    <col min="16" max="16" width="9.109375" style="53"/>
    <col min="18" max="18" width="9.109375" style="8"/>
  </cols>
  <sheetData>
    <row r="2" spans="2:18" ht="15" thickBot="1" x14ac:dyDescent="0.35">
      <c r="B2" s="94" t="s">
        <v>524</v>
      </c>
    </row>
    <row r="3" spans="2:18" ht="36.75" customHeight="1" x14ac:dyDescent="0.3">
      <c r="B3" s="367" t="s">
        <v>492</v>
      </c>
      <c r="C3" s="368"/>
      <c r="D3" s="111"/>
      <c r="E3" s="112"/>
      <c r="F3" s="369" t="s">
        <v>384</v>
      </c>
      <c r="G3" s="370"/>
      <c r="H3" s="370"/>
      <c r="I3" s="371"/>
      <c r="J3" s="369" t="s">
        <v>497</v>
      </c>
      <c r="K3" s="371"/>
      <c r="L3" s="369" t="s">
        <v>498</v>
      </c>
      <c r="M3" s="371"/>
      <c r="N3" s="372" t="s">
        <v>499</v>
      </c>
      <c r="O3" s="370"/>
      <c r="P3" s="371"/>
    </row>
    <row r="4" spans="2:18" ht="24.6" thickBot="1" x14ac:dyDescent="0.35">
      <c r="B4" s="144" t="s">
        <v>1</v>
      </c>
      <c r="C4" s="113" t="s">
        <v>2</v>
      </c>
      <c r="D4" s="114" t="s">
        <v>3</v>
      </c>
      <c r="E4" s="113" t="s">
        <v>4</v>
      </c>
      <c r="F4" s="144" t="s">
        <v>493</v>
      </c>
      <c r="G4" s="153" t="s">
        <v>494</v>
      </c>
      <c r="H4" s="153" t="s">
        <v>495</v>
      </c>
      <c r="I4" s="154" t="s">
        <v>496</v>
      </c>
      <c r="J4" s="144" t="s">
        <v>493</v>
      </c>
      <c r="K4" s="154" t="s">
        <v>495</v>
      </c>
      <c r="L4" s="144" t="s">
        <v>493</v>
      </c>
      <c r="M4" s="154" t="s">
        <v>495</v>
      </c>
      <c r="N4" s="114" t="s">
        <v>493</v>
      </c>
      <c r="O4" s="115" t="s">
        <v>495</v>
      </c>
      <c r="P4" s="116" t="s">
        <v>500</v>
      </c>
      <c r="R4" s="8" t="s">
        <v>501</v>
      </c>
    </row>
    <row r="5" spans="2:18" x14ac:dyDescent="0.3">
      <c r="B5" s="145" t="s">
        <v>82</v>
      </c>
      <c r="C5" s="137" t="s">
        <v>83</v>
      </c>
      <c r="D5" s="9" t="s">
        <v>44</v>
      </c>
      <c r="E5" s="146">
        <v>6</v>
      </c>
      <c r="F5" s="155">
        <v>709</v>
      </c>
      <c r="G5" s="156">
        <v>0.92922673656618615</v>
      </c>
      <c r="H5" s="157">
        <v>28145356</v>
      </c>
      <c r="I5" s="158">
        <v>0.81682743651071754</v>
      </c>
      <c r="J5" s="155">
        <v>23</v>
      </c>
      <c r="K5" s="170">
        <v>4501622</v>
      </c>
      <c r="L5" s="155">
        <v>31</v>
      </c>
      <c r="M5" s="170">
        <v>1809940</v>
      </c>
      <c r="N5" s="149">
        <v>763</v>
      </c>
      <c r="O5" s="10">
        <v>34456918</v>
      </c>
      <c r="P5" s="132">
        <f>IF(D5 = "SPLIT", "",COUNTIFS(D$5:D$52,D5,O$5:O$52,"&gt;"&amp;O5)+1)</f>
        <v>5</v>
      </c>
      <c r="R5" s="178">
        <f>IF(D5 = "SPLIT", "",COUNTIFS(D$5:D$52,D5,N$5:N$52,"&gt;"&amp;N5)+1)</f>
        <v>4</v>
      </c>
    </row>
    <row r="6" spans="2:18" x14ac:dyDescent="0.3">
      <c r="B6" s="141" t="s">
        <v>84</v>
      </c>
      <c r="C6" s="138" t="s">
        <v>83</v>
      </c>
      <c r="D6" s="6" t="s">
        <v>46</v>
      </c>
      <c r="E6" s="147">
        <v>6</v>
      </c>
      <c r="F6" s="159">
        <v>24</v>
      </c>
      <c r="G6" s="123">
        <v>0.8</v>
      </c>
      <c r="H6" s="7">
        <v>917000</v>
      </c>
      <c r="I6" s="160">
        <v>0.17619015779106301</v>
      </c>
      <c r="J6" s="171">
        <v>2</v>
      </c>
      <c r="K6" s="172">
        <v>83600</v>
      </c>
      <c r="L6" s="171">
        <v>4</v>
      </c>
      <c r="M6" s="172">
        <v>4204004</v>
      </c>
      <c r="N6" s="150">
        <v>30</v>
      </c>
      <c r="O6" s="117">
        <v>5204604</v>
      </c>
      <c r="P6" s="134">
        <f t="shared" ref="P6:P52" si="0">IF(D6 = "SPLIT", "",COUNTIFS(D$5:D$52,D6,O$5:O$52,"&gt;"&amp;O6)+1)</f>
        <v>13</v>
      </c>
      <c r="R6" s="8">
        <f t="shared" ref="R6:R52" si="1">IF(D6 = "SPLIT", "",COUNTIFS(D$5:D$52,D6,N$5:N$52,"&gt;"&amp;N6)+1)</f>
        <v>19</v>
      </c>
    </row>
    <row r="7" spans="2:18" x14ac:dyDescent="0.3">
      <c r="B7" s="142" t="s">
        <v>83</v>
      </c>
      <c r="C7" s="139" t="s">
        <v>83</v>
      </c>
      <c r="D7" s="11" t="s">
        <v>2</v>
      </c>
      <c r="E7" s="148">
        <v>6</v>
      </c>
      <c r="F7" s="161">
        <v>733</v>
      </c>
      <c r="G7" s="122">
        <v>0.92433795712484201</v>
      </c>
      <c r="H7" s="12">
        <v>29062356</v>
      </c>
      <c r="I7" s="162">
        <v>0.73275947403127895</v>
      </c>
      <c r="J7" s="161">
        <v>25</v>
      </c>
      <c r="K7" s="173">
        <v>4585222</v>
      </c>
      <c r="L7" s="161">
        <v>35</v>
      </c>
      <c r="M7" s="173">
        <v>6013944</v>
      </c>
      <c r="N7" s="151">
        <v>793</v>
      </c>
      <c r="O7" s="12">
        <v>39661522</v>
      </c>
      <c r="P7" s="136">
        <f t="shared" si="0"/>
        <v>6</v>
      </c>
      <c r="R7" s="177">
        <f t="shared" si="1"/>
        <v>4</v>
      </c>
    </row>
    <row r="8" spans="2:18" x14ac:dyDescent="0.3">
      <c r="B8" s="141" t="s">
        <v>125</v>
      </c>
      <c r="C8" s="138" t="s">
        <v>124</v>
      </c>
      <c r="D8" s="6" t="s">
        <v>46</v>
      </c>
      <c r="E8" s="147">
        <v>6</v>
      </c>
      <c r="F8" s="159">
        <v>21</v>
      </c>
      <c r="G8" s="123">
        <v>0.72413793103448276</v>
      </c>
      <c r="H8" s="7">
        <v>736940</v>
      </c>
      <c r="I8" s="163">
        <v>0.24440508881548401</v>
      </c>
      <c r="J8" s="159">
        <v>7</v>
      </c>
      <c r="K8" s="174">
        <v>1851400</v>
      </c>
      <c r="L8" s="159">
        <v>1</v>
      </c>
      <c r="M8" s="174">
        <v>426900</v>
      </c>
      <c r="N8" s="152">
        <v>29</v>
      </c>
      <c r="O8" s="7">
        <v>3015240</v>
      </c>
      <c r="P8" s="134">
        <f t="shared" si="0"/>
        <v>19</v>
      </c>
      <c r="R8" s="8">
        <f t="shared" si="1"/>
        <v>21</v>
      </c>
    </row>
    <row r="9" spans="2:18" x14ac:dyDescent="0.3">
      <c r="B9" s="141" t="s">
        <v>126</v>
      </c>
      <c r="C9" s="138" t="s">
        <v>124</v>
      </c>
      <c r="D9" s="6" t="s">
        <v>46</v>
      </c>
      <c r="E9" s="147">
        <v>6</v>
      </c>
      <c r="F9" s="159">
        <v>98</v>
      </c>
      <c r="G9" s="123">
        <v>0.68055555555555558</v>
      </c>
      <c r="H9" s="7">
        <v>12819800</v>
      </c>
      <c r="I9" s="163">
        <v>0.16383296393663299</v>
      </c>
      <c r="J9" s="159">
        <v>41</v>
      </c>
      <c r="K9" s="174">
        <v>18907690</v>
      </c>
      <c r="L9" s="159">
        <v>5</v>
      </c>
      <c r="M9" s="174">
        <v>46521720</v>
      </c>
      <c r="N9" s="152">
        <v>144</v>
      </c>
      <c r="O9" s="7">
        <v>78249210</v>
      </c>
      <c r="P9" s="134">
        <f t="shared" si="0"/>
        <v>3</v>
      </c>
      <c r="R9" s="8">
        <f t="shared" si="1"/>
        <v>6</v>
      </c>
    </row>
    <row r="10" spans="2:18" x14ac:dyDescent="0.3">
      <c r="B10" s="141" t="s">
        <v>127</v>
      </c>
      <c r="C10" s="138" t="s">
        <v>124</v>
      </c>
      <c r="D10" s="6" t="s">
        <v>46</v>
      </c>
      <c r="E10" s="147">
        <v>6</v>
      </c>
      <c r="F10" s="159">
        <v>377</v>
      </c>
      <c r="G10" s="123">
        <v>0.82857142857142863</v>
      </c>
      <c r="H10" s="7">
        <v>18034940</v>
      </c>
      <c r="I10" s="160">
        <v>0.46921304372372402</v>
      </c>
      <c r="J10" s="171">
        <v>68</v>
      </c>
      <c r="K10" s="172">
        <v>9433590</v>
      </c>
      <c r="L10" s="171">
        <v>10</v>
      </c>
      <c r="M10" s="172">
        <v>10968040</v>
      </c>
      <c r="N10" s="150">
        <v>455</v>
      </c>
      <c r="O10" s="117">
        <v>38436570</v>
      </c>
      <c r="P10" s="134">
        <f t="shared" si="0"/>
        <v>4</v>
      </c>
      <c r="R10" s="8">
        <f t="shared" si="1"/>
        <v>1</v>
      </c>
    </row>
    <row r="11" spans="2:18" x14ac:dyDescent="0.3">
      <c r="B11" s="140" t="s">
        <v>123</v>
      </c>
      <c r="C11" s="137" t="s">
        <v>124</v>
      </c>
      <c r="D11" s="9" t="s">
        <v>44</v>
      </c>
      <c r="E11" s="146">
        <v>6</v>
      </c>
      <c r="F11" s="164">
        <v>887</v>
      </c>
      <c r="G11" s="120">
        <v>0.87046123650637797</v>
      </c>
      <c r="H11" s="10">
        <v>46898993</v>
      </c>
      <c r="I11" s="165">
        <v>0.68762913666557401</v>
      </c>
      <c r="J11" s="164">
        <v>99</v>
      </c>
      <c r="K11" s="175">
        <v>16145143</v>
      </c>
      <c r="L11" s="164">
        <v>33</v>
      </c>
      <c r="M11" s="175">
        <v>5159770</v>
      </c>
      <c r="N11" s="149">
        <v>1019</v>
      </c>
      <c r="O11" s="10">
        <v>68203906</v>
      </c>
      <c r="P11" s="132">
        <f t="shared" si="0"/>
        <v>4</v>
      </c>
      <c r="R11" s="178">
        <f t="shared" si="1"/>
        <v>2</v>
      </c>
    </row>
    <row r="12" spans="2:18" x14ac:dyDescent="0.3">
      <c r="B12" s="141" t="s">
        <v>128</v>
      </c>
      <c r="C12" s="138" t="s">
        <v>124</v>
      </c>
      <c r="D12" s="6" t="s">
        <v>46</v>
      </c>
      <c r="E12" s="147">
        <v>6</v>
      </c>
      <c r="F12" s="159">
        <v>57</v>
      </c>
      <c r="G12" s="123">
        <v>0.78082191780821919</v>
      </c>
      <c r="H12" s="7">
        <v>2117630</v>
      </c>
      <c r="I12" s="163">
        <v>0.44900620406847802</v>
      </c>
      <c r="J12" s="159">
        <v>13</v>
      </c>
      <c r="K12" s="174">
        <v>1445000</v>
      </c>
      <c r="L12" s="159">
        <v>3</v>
      </c>
      <c r="M12" s="174">
        <v>1153630</v>
      </c>
      <c r="N12" s="152">
        <v>73</v>
      </c>
      <c r="O12" s="7">
        <v>4716260</v>
      </c>
      <c r="P12" s="134">
        <f t="shared" si="0"/>
        <v>15</v>
      </c>
      <c r="R12" s="8">
        <f t="shared" si="1"/>
        <v>9</v>
      </c>
    </row>
    <row r="13" spans="2:18" x14ac:dyDescent="0.3">
      <c r="B13" s="141" t="s">
        <v>129</v>
      </c>
      <c r="C13" s="138" t="s">
        <v>124</v>
      </c>
      <c r="D13" s="6" t="s">
        <v>46</v>
      </c>
      <c r="E13" s="147">
        <v>6</v>
      </c>
      <c r="F13" s="159">
        <v>26</v>
      </c>
      <c r="G13" s="123">
        <v>0.70270270270270274</v>
      </c>
      <c r="H13" s="7">
        <v>798833</v>
      </c>
      <c r="I13" s="163">
        <v>0.37256690699690742</v>
      </c>
      <c r="J13" s="159">
        <v>9</v>
      </c>
      <c r="K13" s="174">
        <v>399500</v>
      </c>
      <c r="L13" s="159">
        <v>2</v>
      </c>
      <c r="M13" s="174">
        <v>945800</v>
      </c>
      <c r="N13" s="152">
        <v>37</v>
      </c>
      <c r="O13" s="7">
        <v>2144133</v>
      </c>
      <c r="P13" s="134">
        <f t="shared" si="0"/>
        <v>21</v>
      </c>
      <c r="R13" s="8">
        <f t="shared" si="1"/>
        <v>16</v>
      </c>
    </row>
    <row r="14" spans="2:18" x14ac:dyDescent="0.3">
      <c r="B14" s="141" t="s">
        <v>130</v>
      </c>
      <c r="C14" s="138" t="s">
        <v>124</v>
      </c>
      <c r="D14" s="6" t="s">
        <v>46</v>
      </c>
      <c r="E14" s="147">
        <v>6</v>
      </c>
      <c r="F14" s="159">
        <v>44</v>
      </c>
      <c r="G14" s="123">
        <v>0.69841269841269837</v>
      </c>
      <c r="H14" s="7">
        <v>1956340</v>
      </c>
      <c r="I14" s="163">
        <v>0.45734096370896099</v>
      </c>
      <c r="J14" s="159">
        <v>17</v>
      </c>
      <c r="K14" s="174">
        <v>1917600</v>
      </c>
      <c r="L14" s="159">
        <v>2</v>
      </c>
      <c r="M14" s="174">
        <v>403700</v>
      </c>
      <c r="N14" s="152">
        <v>63</v>
      </c>
      <c r="O14" s="7">
        <v>4277640</v>
      </c>
      <c r="P14" s="134">
        <f t="shared" si="0"/>
        <v>16</v>
      </c>
      <c r="R14" s="8">
        <f t="shared" si="1"/>
        <v>10</v>
      </c>
    </row>
    <row r="15" spans="2:18" x14ac:dyDescent="0.3">
      <c r="B15" s="141" t="s">
        <v>134</v>
      </c>
      <c r="C15" s="138" t="s">
        <v>124</v>
      </c>
      <c r="D15" s="6" t="s">
        <v>46</v>
      </c>
      <c r="E15" s="147">
        <v>6</v>
      </c>
      <c r="F15" s="159">
        <v>130</v>
      </c>
      <c r="G15" s="123">
        <v>0.86092715231788075</v>
      </c>
      <c r="H15" s="7">
        <v>5164430</v>
      </c>
      <c r="I15" s="163">
        <v>0.63646973569726084</v>
      </c>
      <c r="J15" s="159">
        <v>16</v>
      </c>
      <c r="K15" s="174">
        <v>1250500</v>
      </c>
      <c r="L15" s="159">
        <v>5</v>
      </c>
      <c r="M15" s="174">
        <v>1699250</v>
      </c>
      <c r="N15" s="152">
        <v>151</v>
      </c>
      <c r="O15" s="7">
        <v>8114180</v>
      </c>
      <c r="P15" s="134">
        <f t="shared" si="0"/>
        <v>9</v>
      </c>
      <c r="R15" s="8">
        <f t="shared" si="1"/>
        <v>5</v>
      </c>
    </row>
    <row r="16" spans="2:18" x14ac:dyDescent="0.3">
      <c r="B16" s="141" t="s">
        <v>131</v>
      </c>
      <c r="C16" s="138" t="s">
        <v>124</v>
      </c>
      <c r="D16" s="6" t="s">
        <v>46</v>
      </c>
      <c r="E16" s="147">
        <v>6</v>
      </c>
      <c r="F16" s="159">
        <v>73</v>
      </c>
      <c r="G16" s="121">
        <v>0.78494623655913898</v>
      </c>
      <c r="H16" s="117">
        <v>2368820</v>
      </c>
      <c r="I16" s="160">
        <v>0.13435143424957099</v>
      </c>
      <c r="J16" s="171">
        <v>17</v>
      </c>
      <c r="K16" s="172">
        <v>3306800</v>
      </c>
      <c r="L16" s="171">
        <v>3</v>
      </c>
      <c r="M16" s="172">
        <v>11955900</v>
      </c>
      <c r="N16" s="150">
        <v>93</v>
      </c>
      <c r="O16" s="117">
        <v>17631520</v>
      </c>
      <c r="P16" s="134">
        <f t="shared" si="0"/>
        <v>7</v>
      </c>
      <c r="R16" s="8">
        <f t="shared" si="1"/>
        <v>8</v>
      </c>
    </row>
    <row r="17" spans="2:18" x14ac:dyDescent="0.3">
      <c r="B17" s="141" t="s">
        <v>132</v>
      </c>
      <c r="C17" s="138" t="s">
        <v>124</v>
      </c>
      <c r="D17" s="6" t="s">
        <v>46</v>
      </c>
      <c r="E17" s="147">
        <v>6</v>
      </c>
      <c r="F17" s="159">
        <v>7</v>
      </c>
      <c r="G17" s="123">
        <v>0.41176470588235292</v>
      </c>
      <c r="H17" s="7">
        <v>421733</v>
      </c>
      <c r="I17" s="163">
        <v>0.2218324546467817</v>
      </c>
      <c r="J17" s="159">
        <v>10</v>
      </c>
      <c r="K17" s="174">
        <v>1479400</v>
      </c>
      <c r="L17" s="159">
        <v>0</v>
      </c>
      <c r="M17" s="174">
        <v>0</v>
      </c>
      <c r="N17" s="152">
        <v>17</v>
      </c>
      <c r="O17" s="7">
        <v>1901133</v>
      </c>
      <c r="P17" s="134">
        <f t="shared" si="0"/>
        <v>24</v>
      </c>
      <c r="R17" s="8">
        <f t="shared" si="1"/>
        <v>29</v>
      </c>
    </row>
    <row r="18" spans="2:18" x14ac:dyDescent="0.3">
      <c r="B18" s="141" t="s">
        <v>133</v>
      </c>
      <c r="C18" s="138" t="s">
        <v>124</v>
      </c>
      <c r="D18" s="6" t="s">
        <v>46</v>
      </c>
      <c r="E18" s="147">
        <v>6</v>
      </c>
      <c r="F18" s="159">
        <v>1</v>
      </c>
      <c r="G18" s="123">
        <v>1</v>
      </c>
      <c r="H18" s="7">
        <v>64000</v>
      </c>
      <c r="I18" s="163">
        <v>1</v>
      </c>
      <c r="J18" s="159">
        <v>0</v>
      </c>
      <c r="K18" s="174">
        <v>0</v>
      </c>
      <c r="L18" s="159">
        <v>0</v>
      </c>
      <c r="M18" s="174">
        <v>0</v>
      </c>
      <c r="N18" s="152">
        <v>1</v>
      </c>
      <c r="O18" s="7">
        <v>64000</v>
      </c>
      <c r="P18" s="134">
        <f t="shared" si="0"/>
        <v>33</v>
      </c>
      <c r="R18" s="8">
        <f t="shared" si="1"/>
        <v>33</v>
      </c>
    </row>
    <row r="19" spans="2:18" x14ac:dyDescent="0.3">
      <c r="B19" s="142" t="s">
        <v>124</v>
      </c>
      <c r="C19" s="139" t="s">
        <v>124</v>
      </c>
      <c r="D19" s="11" t="s">
        <v>2</v>
      </c>
      <c r="E19" s="148">
        <v>6</v>
      </c>
      <c r="F19" s="161">
        <v>1721</v>
      </c>
      <c r="G19" s="122">
        <v>0.82660902977905804</v>
      </c>
      <c r="H19" s="12">
        <v>91382459</v>
      </c>
      <c r="I19" s="162">
        <v>0.40300300248121101</v>
      </c>
      <c r="J19" s="161">
        <v>297</v>
      </c>
      <c r="K19" s="173">
        <v>56136623</v>
      </c>
      <c r="L19" s="161">
        <v>64</v>
      </c>
      <c r="M19" s="173">
        <v>79234710</v>
      </c>
      <c r="N19" s="151">
        <v>2082</v>
      </c>
      <c r="O19" s="12">
        <v>226753792</v>
      </c>
      <c r="P19" s="136">
        <f t="shared" si="0"/>
        <v>3</v>
      </c>
      <c r="R19" s="177">
        <f t="shared" si="1"/>
        <v>1</v>
      </c>
    </row>
    <row r="20" spans="2:18" x14ac:dyDescent="0.3">
      <c r="B20" s="141" t="s">
        <v>178</v>
      </c>
      <c r="C20" s="138" t="s">
        <v>177</v>
      </c>
      <c r="D20" s="6" t="s">
        <v>46</v>
      </c>
      <c r="E20" s="147">
        <v>6</v>
      </c>
      <c r="F20" s="159">
        <v>25</v>
      </c>
      <c r="G20" s="123">
        <v>0.83333333333333337</v>
      </c>
      <c r="H20" s="7">
        <v>1254204</v>
      </c>
      <c r="I20" s="163">
        <v>0.84903913068201819</v>
      </c>
      <c r="J20" s="159">
        <v>5</v>
      </c>
      <c r="K20" s="174">
        <v>223000</v>
      </c>
      <c r="L20" s="159">
        <v>0</v>
      </c>
      <c r="M20" s="174">
        <v>0</v>
      </c>
      <c r="N20" s="152">
        <v>30</v>
      </c>
      <c r="O20" s="7">
        <v>1477204</v>
      </c>
      <c r="P20" s="134">
        <f t="shared" si="0"/>
        <v>26</v>
      </c>
      <c r="R20" s="8">
        <f t="shared" si="1"/>
        <v>19</v>
      </c>
    </row>
    <row r="21" spans="2:18" x14ac:dyDescent="0.3">
      <c r="B21" s="141" t="s">
        <v>179</v>
      </c>
      <c r="C21" s="138" t="s">
        <v>177</v>
      </c>
      <c r="D21" s="6" t="s">
        <v>46</v>
      </c>
      <c r="E21" s="147">
        <v>6</v>
      </c>
      <c r="F21" s="159">
        <v>19</v>
      </c>
      <c r="G21" s="123">
        <v>0.39583333333333331</v>
      </c>
      <c r="H21" s="7">
        <v>2159100</v>
      </c>
      <c r="I21" s="163">
        <v>0.24903975916121671</v>
      </c>
      <c r="J21" s="159">
        <v>29</v>
      </c>
      <c r="K21" s="174">
        <v>6510600</v>
      </c>
      <c r="L21" s="159">
        <v>0</v>
      </c>
      <c r="M21" s="174">
        <v>0</v>
      </c>
      <c r="N21" s="152">
        <v>48</v>
      </c>
      <c r="O21" s="7">
        <v>8669700</v>
      </c>
      <c r="P21" s="134">
        <f t="shared" si="0"/>
        <v>8</v>
      </c>
      <c r="R21" s="8">
        <f t="shared" si="1"/>
        <v>14</v>
      </c>
    </row>
    <row r="22" spans="2:18" x14ac:dyDescent="0.3">
      <c r="B22" s="141" t="s">
        <v>180</v>
      </c>
      <c r="C22" s="138" t="s">
        <v>177</v>
      </c>
      <c r="D22" s="6" t="s">
        <v>46</v>
      </c>
      <c r="E22" s="147">
        <v>6</v>
      </c>
      <c r="F22" s="159">
        <v>22</v>
      </c>
      <c r="G22" s="123">
        <v>0.66666666666666663</v>
      </c>
      <c r="H22" s="7">
        <v>831670</v>
      </c>
      <c r="I22" s="163">
        <v>0.1111565536884002</v>
      </c>
      <c r="J22" s="159">
        <v>9</v>
      </c>
      <c r="K22" s="174">
        <v>595600</v>
      </c>
      <c r="L22" s="159">
        <v>2</v>
      </c>
      <c r="M22" s="174">
        <v>6054700</v>
      </c>
      <c r="N22" s="152">
        <v>33</v>
      </c>
      <c r="O22" s="7">
        <v>7481970</v>
      </c>
      <c r="P22" s="134">
        <f t="shared" si="0"/>
        <v>10</v>
      </c>
      <c r="R22" s="8">
        <f t="shared" si="1"/>
        <v>18</v>
      </c>
    </row>
    <row r="23" spans="2:18" x14ac:dyDescent="0.3">
      <c r="B23" s="141" t="s">
        <v>181</v>
      </c>
      <c r="C23" s="138" t="s">
        <v>177</v>
      </c>
      <c r="D23" s="6" t="s">
        <v>46</v>
      </c>
      <c r="E23" s="147">
        <v>6</v>
      </c>
      <c r="F23" s="159">
        <v>33</v>
      </c>
      <c r="G23" s="123">
        <v>0.6470588235294118</v>
      </c>
      <c r="H23" s="7">
        <v>3392245</v>
      </c>
      <c r="I23" s="163">
        <v>0.52859826394813503</v>
      </c>
      <c r="J23" s="159">
        <v>17</v>
      </c>
      <c r="K23" s="174">
        <v>2976590</v>
      </c>
      <c r="L23" s="159">
        <v>1</v>
      </c>
      <c r="M23" s="174">
        <v>48600</v>
      </c>
      <c r="N23" s="152">
        <v>51</v>
      </c>
      <c r="O23" s="7">
        <v>6417435</v>
      </c>
      <c r="P23" s="134">
        <f t="shared" si="0"/>
        <v>12</v>
      </c>
      <c r="R23" s="8">
        <f t="shared" si="1"/>
        <v>13</v>
      </c>
    </row>
    <row r="24" spans="2:18" x14ac:dyDescent="0.3">
      <c r="B24" s="141" t="s">
        <v>182</v>
      </c>
      <c r="C24" s="138" t="s">
        <v>177</v>
      </c>
      <c r="D24" s="6" t="s">
        <v>46</v>
      </c>
      <c r="E24" s="147">
        <v>6</v>
      </c>
      <c r="F24" s="159">
        <v>32</v>
      </c>
      <c r="G24" s="123">
        <v>0.88888888888888884</v>
      </c>
      <c r="H24" s="7">
        <v>758110</v>
      </c>
      <c r="I24" s="163">
        <v>0.76444726785048045</v>
      </c>
      <c r="J24" s="159">
        <v>3</v>
      </c>
      <c r="K24" s="174">
        <v>53800</v>
      </c>
      <c r="L24" s="159">
        <v>1</v>
      </c>
      <c r="M24" s="174">
        <v>179800</v>
      </c>
      <c r="N24" s="152">
        <v>36</v>
      </c>
      <c r="O24" s="7">
        <v>991710</v>
      </c>
      <c r="P24" s="134">
        <f t="shared" si="0"/>
        <v>29</v>
      </c>
      <c r="R24" s="8">
        <f t="shared" si="1"/>
        <v>17</v>
      </c>
    </row>
    <row r="25" spans="2:18" x14ac:dyDescent="0.3">
      <c r="B25" s="141" t="s">
        <v>183</v>
      </c>
      <c r="C25" s="138" t="s">
        <v>177</v>
      </c>
      <c r="D25" s="6" t="s">
        <v>46</v>
      </c>
      <c r="E25" s="147">
        <v>6</v>
      </c>
      <c r="F25" s="159">
        <v>160</v>
      </c>
      <c r="G25" s="123">
        <v>0.79207920792079212</v>
      </c>
      <c r="H25" s="7">
        <v>8306090</v>
      </c>
      <c r="I25" s="163">
        <v>0.35892694710141332</v>
      </c>
      <c r="J25" s="159">
        <v>32</v>
      </c>
      <c r="K25" s="174">
        <v>2346190</v>
      </c>
      <c r="L25" s="159">
        <v>10</v>
      </c>
      <c r="M25" s="174">
        <v>12489170</v>
      </c>
      <c r="N25" s="152">
        <v>202</v>
      </c>
      <c r="O25" s="7">
        <v>23141450</v>
      </c>
      <c r="P25" s="134">
        <f t="shared" si="0"/>
        <v>6</v>
      </c>
      <c r="R25" s="8">
        <f t="shared" si="1"/>
        <v>2</v>
      </c>
    </row>
    <row r="26" spans="2:18" x14ac:dyDescent="0.3">
      <c r="B26" s="140" t="s">
        <v>176</v>
      </c>
      <c r="C26" s="137" t="s">
        <v>177</v>
      </c>
      <c r="D26" s="9" t="s">
        <v>44</v>
      </c>
      <c r="E26" s="146">
        <v>6</v>
      </c>
      <c r="F26" s="164">
        <v>1048</v>
      </c>
      <c r="G26" s="120">
        <v>0.90189328743545616</v>
      </c>
      <c r="H26" s="10">
        <v>67892796</v>
      </c>
      <c r="I26" s="165">
        <v>0.82495020064942015</v>
      </c>
      <c r="J26" s="164">
        <v>92</v>
      </c>
      <c r="K26" s="175">
        <v>10965564</v>
      </c>
      <c r="L26" s="164">
        <v>22</v>
      </c>
      <c r="M26" s="175">
        <v>3440906</v>
      </c>
      <c r="N26" s="149">
        <v>1162</v>
      </c>
      <c r="O26" s="10">
        <v>82299266</v>
      </c>
      <c r="P26" s="132">
        <f t="shared" si="0"/>
        <v>3</v>
      </c>
      <c r="R26" s="178">
        <f t="shared" si="1"/>
        <v>1</v>
      </c>
    </row>
    <row r="27" spans="2:18" x14ac:dyDescent="0.3">
      <c r="B27" s="141" t="s">
        <v>184</v>
      </c>
      <c r="C27" s="138" t="s">
        <v>177</v>
      </c>
      <c r="D27" s="6" t="s">
        <v>46</v>
      </c>
      <c r="E27" s="147">
        <v>6</v>
      </c>
      <c r="F27" s="159">
        <v>18</v>
      </c>
      <c r="G27" s="123">
        <v>0.81818181818181823</v>
      </c>
      <c r="H27" s="7">
        <v>859700</v>
      </c>
      <c r="I27" s="163">
        <v>0.43891356511972218</v>
      </c>
      <c r="J27" s="159">
        <v>2</v>
      </c>
      <c r="K27" s="174">
        <v>872000</v>
      </c>
      <c r="L27" s="159">
        <v>2</v>
      </c>
      <c r="M27" s="174">
        <v>227000</v>
      </c>
      <c r="N27" s="152">
        <v>22</v>
      </c>
      <c r="O27" s="7">
        <v>1958700</v>
      </c>
      <c r="P27" s="134">
        <f t="shared" si="0"/>
        <v>23</v>
      </c>
      <c r="R27" s="8">
        <f t="shared" si="1"/>
        <v>27</v>
      </c>
    </row>
    <row r="28" spans="2:18" x14ac:dyDescent="0.3">
      <c r="B28" s="141" t="s">
        <v>187</v>
      </c>
      <c r="C28" s="138" t="s">
        <v>177</v>
      </c>
      <c r="D28" s="6" t="s">
        <v>46</v>
      </c>
      <c r="E28" s="147">
        <v>6</v>
      </c>
      <c r="F28" s="159">
        <v>56</v>
      </c>
      <c r="G28" s="123">
        <v>1</v>
      </c>
      <c r="H28" s="7">
        <v>5016370</v>
      </c>
      <c r="I28" s="163">
        <v>1</v>
      </c>
      <c r="J28" s="159">
        <v>0</v>
      </c>
      <c r="K28" s="174">
        <v>0</v>
      </c>
      <c r="L28" s="159">
        <v>0</v>
      </c>
      <c r="M28" s="174">
        <v>0</v>
      </c>
      <c r="N28" s="152">
        <v>56</v>
      </c>
      <c r="O28" s="7">
        <v>5016370</v>
      </c>
      <c r="P28" s="134">
        <f t="shared" si="0"/>
        <v>14</v>
      </c>
      <c r="R28" s="8">
        <f t="shared" si="1"/>
        <v>11</v>
      </c>
    </row>
    <row r="29" spans="2:18" x14ac:dyDescent="0.3">
      <c r="B29" s="141" t="s">
        <v>185</v>
      </c>
      <c r="C29" s="138" t="s">
        <v>177</v>
      </c>
      <c r="D29" s="6" t="s">
        <v>46</v>
      </c>
      <c r="E29" s="147">
        <v>6</v>
      </c>
      <c r="F29" s="159">
        <v>11</v>
      </c>
      <c r="G29" s="123">
        <v>0.47826086956521741</v>
      </c>
      <c r="H29" s="7">
        <v>352200</v>
      </c>
      <c r="I29" s="163">
        <v>0.26398830716186328</v>
      </c>
      <c r="J29" s="159">
        <v>8</v>
      </c>
      <c r="K29" s="174">
        <v>509350</v>
      </c>
      <c r="L29" s="159">
        <v>4</v>
      </c>
      <c r="M29" s="174">
        <v>472600</v>
      </c>
      <c r="N29" s="152">
        <v>23</v>
      </c>
      <c r="O29" s="7">
        <v>1334150</v>
      </c>
      <c r="P29" s="134">
        <f t="shared" si="0"/>
        <v>27</v>
      </c>
      <c r="R29" s="8">
        <f t="shared" si="1"/>
        <v>26</v>
      </c>
    </row>
    <row r="30" spans="2:18" x14ac:dyDescent="0.3">
      <c r="B30" s="141" t="s">
        <v>186</v>
      </c>
      <c r="C30" s="138" t="s">
        <v>177</v>
      </c>
      <c r="D30" s="6" t="s">
        <v>46</v>
      </c>
      <c r="E30" s="147">
        <v>6</v>
      </c>
      <c r="F30" s="159">
        <v>35</v>
      </c>
      <c r="G30" s="123">
        <v>0.74468085106382975</v>
      </c>
      <c r="H30" s="7">
        <v>1999100</v>
      </c>
      <c r="I30" s="163">
        <v>0.75117423815428552</v>
      </c>
      <c r="J30" s="159">
        <v>12</v>
      </c>
      <c r="K30" s="174">
        <v>662200</v>
      </c>
      <c r="L30" s="159">
        <v>0</v>
      </c>
      <c r="M30" s="174">
        <v>0</v>
      </c>
      <c r="N30" s="152">
        <v>47</v>
      </c>
      <c r="O30" s="7">
        <v>2661300</v>
      </c>
      <c r="P30" s="134">
        <f t="shared" si="0"/>
        <v>20</v>
      </c>
      <c r="R30" s="8">
        <f t="shared" si="1"/>
        <v>15</v>
      </c>
    </row>
    <row r="31" spans="2:18" x14ac:dyDescent="0.3">
      <c r="B31" s="142" t="s">
        <v>177</v>
      </c>
      <c r="C31" s="139" t="s">
        <v>177</v>
      </c>
      <c r="D31" s="11" t="s">
        <v>2</v>
      </c>
      <c r="E31" s="148">
        <v>6</v>
      </c>
      <c r="F31" s="161">
        <v>1459</v>
      </c>
      <c r="G31" s="122">
        <v>0.85321637426900587</v>
      </c>
      <c r="H31" s="12">
        <v>92821585</v>
      </c>
      <c r="I31" s="162">
        <v>0.65621826710928943</v>
      </c>
      <c r="J31" s="161">
        <v>209</v>
      </c>
      <c r="K31" s="173">
        <v>25714894</v>
      </c>
      <c r="L31" s="161">
        <v>42</v>
      </c>
      <c r="M31" s="173">
        <v>22912776</v>
      </c>
      <c r="N31" s="151">
        <v>1710</v>
      </c>
      <c r="O31" s="12">
        <v>141449255</v>
      </c>
      <c r="P31" s="136">
        <f t="shared" si="0"/>
        <v>4</v>
      </c>
      <c r="R31" s="177">
        <f t="shared" si="1"/>
        <v>2</v>
      </c>
    </row>
    <row r="32" spans="2:18" x14ac:dyDescent="0.3">
      <c r="B32" s="141" t="s">
        <v>236</v>
      </c>
      <c r="C32" s="138" t="s">
        <v>235</v>
      </c>
      <c r="D32" s="6" t="s">
        <v>46</v>
      </c>
      <c r="E32" s="147">
        <v>6</v>
      </c>
      <c r="F32" s="159">
        <v>13</v>
      </c>
      <c r="G32" s="123">
        <v>0.8666666666666667</v>
      </c>
      <c r="H32" s="7">
        <v>483270</v>
      </c>
      <c r="I32" s="163">
        <v>0.72143848806484845</v>
      </c>
      <c r="J32" s="159">
        <v>2</v>
      </c>
      <c r="K32" s="174">
        <v>186600</v>
      </c>
      <c r="L32" s="159">
        <v>0</v>
      </c>
      <c r="M32" s="174">
        <v>0</v>
      </c>
      <c r="N32" s="152">
        <v>15</v>
      </c>
      <c r="O32" s="7">
        <v>669870</v>
      </c>
      <c r="P32" s="134">
        <f t="shared" si="0"/>
        <v>31</v>
      </c>
      <c r="R32" s="8">
        <f t="shared" si="1"/>
        <v>31</v>
      </c>
    </row>
    <row r="33" spans="2:18" x14ac:dyDescent="0.3">
      <c r="B33" s="141" t="s">
        <v>238</v>
      </c>
      <c r="C33" s="138" t="s">
        <v>235</v>
      </c>
      <c r="D33" s="6" t="s">
        <v>46</v>
      </c>
      <c r="E33" s="147">
        <v>6</v>
      </c>
      <c r="F33" s="159">
        <v>20</v>
      </c>
      <c r="G33" s="123">
        <v>0.68965517241379315</v>
      </c>
      <c r="H33" s="7">
        <v>646490</v>
      </c>
      <c r="I33" s="163">
        <v>0.48999158702127499</v>
      </c>
      <c r="J33" s="159">
        <v>9</v>
      </c>
      <c r="K33" s="174">
        <v>672900</v>
      </c>
      <c r="L33" s="159">
        <v>0</v>
      </c>
      <c r="M33" s="174">
        <v>0</v>
      </c>
      <c r="N33" s="152">
        <v>29</v>
      </c>
      <c r="O33" s="7">
        <v>1319390</v>
      </c>
      <c r="P33" s="134">
        <f t="shared" si="0"/>
        <v>28</v>
      </c>
      <c r="R33" s="8">
        <f t="shared" si="1"/>
        <v>21</v>
      </c>
    </row>
    <row r="34" spans="2:18" x14ac:dyDescent="0.3">
      <c r="B34" s="140" t="s">
        <v>234</v>
      </c>
      <c r="C34" s="137" t="s">
        <v>235</v>
      </c>
      <c r="D34" s="9" t="s">
        <v>44</v>
      </c>
      <c r="E34" s="146">
        <v>6</v>
      </c>
      <c r="F34" s="164">
        <v>879</v>
      </c>
      <c r="G34" s="120">
        <v>0.87549800796812749</v>
      </c>
      <c r="H34" s="10">
        <v>79074512</v>
      </c>
      <c r="I34" s="165">
        <v>8.3747265906286006E-2</v>
      </c>
      <c r="J34" s="164">
        <v>96</v>
      </c>
      <c r="K34" s="175">
        <v>835540972</v>
      </c>
      <c r="L34" s="164">
        <v>29</v>
      </c>
      <c r="M34" s="175">
        <v>29588618</v>
      </c>
      <c r="N34" s="149">
        <v>1004</v>
      </c>
      <c r="O34" s="10">
        <v>944204102</v>
      </c>
      <c r="P34" s="132">
        <f t="shared" si="0"/>
        <v>1</v>
      </c>
      <c r="R34" s="178">
        <f t="shared" si="1"/>
        <v>3</v>
      </c>
    </row>
    <row r="35" spans="2:18" x14ac:dyDescent="0.3">
      <c r="B35" s="141" t="s">
        <v>237</v>
      </c>
      <c r="C35" s="138" t="s">
        <v>235</v>
      </c>
      <c r="D35" s="6" t="s">
        <v>46</v>
      </c>
      <c r="E35" s="147">
        <v>6</v>
      </c>
      <c r="F35" s="159">
        <v>112</v>
      </c>
      <c r="G35" s="123">
        <v>0.6588235294117647</v>
      </c>
      <c r="H35" s="7">
        <v>8436600</v>
      </c>
      <c r="I35" s="160">
        <v>7.9196853078319293E-2</v>
      </c>
      <c r="J35" s="171">
        <v>52</v>
      </c>
      <c r="K35" s="172">
        <v>21990360</v>
      </c>
      <c r="L35" s="171">
        <v>6</v>
      </c>
      <c r="M35" s="172">
        <v>76100000</v>
      </c>
      <c r="N35" s="150">
        <v>170</v>
      </c>
      <c r="O35" s="117">
        <v>106526960</v>
      </c>
      <c r="P35" s="134">
        <f t="shared" si="0"/>
        <v>1</v>
      </c>
      <c r="R35" s="8">
        <f t="shared" si="1"/>
        <v>3</v>
      </c>
    </row>
    <row r="36" spans="2:18" x14ac:dyDescent="0.3">
      <c r="B36" s="141" t="s">
        <v>239</v>
      </c>
      <c r="C36" s="138" t="s">
        <v>235</v>
      </c>
      <c r="D36" s="6" t="s">
        <v>46</v>
      </c>
      <c r="E36" s="147">
        <v>6</v>
      </c>
      <c r="F36" s="159">
        <v>14</v>
      </c>
      <c r="G36" s="123">
        <v>0.82352941176470584</v>
      </c>
      <c r="H36" s="7">
        <v>1588200</v>
      </c>
      <c r="I36" s="160">
        <v>1.52853074529588E-2</v>
      </c>
      <c r="J36" s="171">
        <v>2</v>
      </c>
      <c r="K36" s="172">
        <v>315500</v>
      </c>
      <c r="L36" s="171">
        <v>1</v>
      </c>
      <c r="M36" s="172">
        <v>102000000</v>
      </c>
      <c r="N36" s="150">
        <v>17</v>
      </c>
      <c r="O36" s="117">
        <v>103903700</v>
      </c>
      <c r="P36" s="134">
        <f t="shared" si="0"/>
        <v>2</v>
      </c>
      <c r="R36" s="8">
        <f t="shared" si="1"/>
        <v>29</v>
      </c>
    </row>
    <row r="37" spans="2:18" x14ac:dyDescent="0.3">
      <c r="B37" s="141" t="s">
        <v>240</v>
      </c>
      <c r="C37" s="138" t="s">
        <v>235</v>
      </c>
      <c r="D37" s="6" t="s">
        <v>46</v>
      </c>
      <c r="E37" s="147">
        <v>6</v>
      </c>
      <c r="F37" s="159">
        <v>23</v>
      </c>
      <c r="G37" s="123">
        <v>0.7931034482758621</v>
      </c>
      <c r="H37" s="7">
        <v>1118010</v>
      </c>
      <c r="I37" s="163">
        <v>0.35272793813749959</v>
      </c>
      <c r="J37" s="159">
        <v>6</v>
      </c>
      <c r="K37" s="174">
        <v>2051600</v>
      </c>
      <c r="L37" s="159">
        <v>0</v>
      </c>
      <c r="M37" s="174">
        <v>0</v>
      </c>
      <c r="N37" s="152">
        <v>29</v>
      </c>
      <c r="O37" s="7">
        <v>3169610</v>
      </c>
      <c r="P37" s="134">
        <f t="shared" si="0"/>
        <v>18</v>
      </c>
      <c r="R37" s="8">
        <f t="shared" si="1"/>
        <v>21</v>
      </c>
    </row>
    <row r="38" spans="2:18" x14ac:dyDescent="0.3">
      <c r="B38" s="142" t="s">
        <v>235</v>
      </c>
      <c r="C38" s="139" t="s">
        <v>235</v>
      </c>
      <c r="D38" s="11" t="s">
        <v>2</v>
      </c>
      <c r="E38" s="148">
        <v>6</v>
      </c>
      <c r="F38" s="161">
        <v>1061</v>
      </c>
      <c r="G38" s="122">
        <v>0.83939873417721522</v>
      </c>
      <c r="H38" s="12">
        <v>91347082</v>
      </c>
      <c r="I38" s="162">
        <v>7.8761496424563898E-2</v>
      </c>
      <c r="J38" s="161">
        <v>167</v>
      </c>
      <c r="K38" s="173">
        <v>860757932</v>
      </c>
      <c r="L38" s="161">
        <v>36</v>
      </c>
      <c r="M38" s="173">
        <v>207688618</v>
      </c>
      <c r="N38" s="151">
        <v>1264</v>
      </c>
      <c r="O38" s="12">
        <v>1159793632</v>
      </c>
      <c r="P38" s="136">
        <f t="shared" si="0"/>
        <v>1</v>
      </c>
      <c r="R38" s="177">
        <f t="shared" si="1"/>
        <v>3</v>
      </c>
    </row>
    <row r="39" spans="2:18" x14ac:dyDescent="0.3">
      <c r="B39" s="141" t="s">
        <v>270</v>
      </c>
      <c r="C39" s="138" t="s">
        <v>269</v>
      </c>
      <c r="D39" s="6" t="s">
        <v>46</v>
      </c>
      <c r="E39" s="147">
        <v>6</v>
      </c>
      <c r="F39" s="159">
        <v>44</v>
      </c>
      <c r="G39" s="123">
        <v>0.84615384615384615</v>
      </c>
      <c r="H39" s="7">
        <v>1223520</v>
      </c>
      <c r="I39" s="163">
        <v>0.61751212544855327</v>
      </c>
      <c r="J39" s="159">
        <v>2</v>
      </c>
      <c r="K39" s="174">
        <v>160400</v>
      </c>
      <c r="L39" s="159">
        <v>6</v>
      </c>
      <c r="M39" s="174">
        <v>597450</v>
      </c>
      <c r="N39" s="152">
        <v>52</v>
      </c>
      <c r="O39" s="7">
        <v>1981370</v>
      </c>
      <c r="P39" s="134">
        <f t="shared" si="0"/>
        <v>22</v>
      </c>
      <c r="R39" s="8">
        <f t="shared" si="1"/>
        <v>12</v>
      </c>
    </row>
    <row r="40" spans="2:18" x14ac:dyDescent="0.3">
      <c r="B40" s="141" t="s">
        <v>271</v>
      </c>
      <c r="C40" s="138" t="s">
        <v>269</v>
      </c>
      <c r="D40" s="6" t="s">
        <v>46</v>
      </c>
      <c r="E40" s="147">
        <v>6</v>
      </c>
      <c r="F40" s="159">
        <v>14</v>
      </c>
      <c r="G40" s="123">
        <v>0.48275862068965519</v>
      </c>
      <c r="H40" s="7">
        <v>858700</v>
      </c>
      <c r="I40" s="163">
        <v>0.23082092360625769</v>
      </c>
      <c r="J40" s="159">
        <v>13</v>
      </c>
      <c r="K40" s="174">
        <v>2684900</v>
      </c>
      <c r="L40" s="159">
        <v>2</v>
      </c>
      <c r="M40" s="174">
        <v>176600</v>
      </c>
      <c r="N40" s="152">
        <v>29</v>
      </c>
      <c r="O40" s="7">
        <v>3720200</v>
      </c>
      <c r="P40" s="134">
        <f t="shared" si="0"/>
        <v>17</v>
      </c>
      <c r="R40" s="8">
        <f t="shared" si="1"/>
        <v>21</v>
      </c>
    </row>
    <row r="41" spans="2:18" x14ac:dyDescent="0.3">
      <c r="B41" s="141" t="s">
        <v>273</v>
      </c>
      <c r="C41" s="138" t="s">
        <v>269</v>
      </c>
      <c r="D41" s="6" t="s">
        <v>46</v>
      </c>
      <c r="E41" s="147">
        <v>6</v>
      </c>
      <c r="F41" s="159">
        <v>1</v>
      </c>
      <c r="G41" s="123">
        <v>1</v>
      </c>
      <c r="H41" s="7">
        <v>30600</v>
      </c>
      <c r="I41" s="163">
        <v>1</v>
      </c>
      <c r="J41" s="159">
        <v>0</v>
      </c>
      <c r="K41" s="174">
        <v>0</v>
      </c>
      <c r="L41" s="159">
        <v>0</v>
      </c>
      <c r="M41" s="174">
        <v>0</v>
      </c>
      <c r="N41" s="152">
        <v>1</v>
      </c>
      <c r="O41" s="7">
        <v>30600</v>
      </c>
      <c r="P41" s="134">
        <f t="shared" si="0"/>
        <v>34</v>
      </c>
      <c r="R41" s="8">
        <f t="shared" si="1"/>
        <v>33</v>
      </c>
    </row>
    <row r="42" spans="2:18" x14ac:dyDescent="0.3">
      <c r="B42" s="141" t="s">
        <v>277</v>
      </c>
      <c r="C42" s="138" t="s">
        <v>269</v>
      </c>
      <c r="D42" s="6" t="s">
        <v>46</v>
      </c>
      <c r="E42" s="147">
        <v>6</v>
      </c>
      <c r="F42" s="159">
        <v>0</v>
      </c>
      <c r="G42" s="123">
        <v>0</v>
      </c>
      <c r="H42" s="7">
        <v>0</v>
      </c>
      <c r="I42" s="163">
        <v>0</v>
      </c>
      <c r="J42" s="159">
        <v>0</v>
      </c>
      <c r="K42" s="174">
        <v>0</v>
      </c>
      <c r="L42" s="159">
        <v>0</v>
      </c>
      <c r="M42" s="174">
        <v>0</v>
      </c>
      <c r="N42" s="152">
        <v>0</v>
      </c>
      <c r="O42" s="7">
        <v>0</v>
      </c>
      <c r="P42" s="134">
        <f t="shared" si="0"/>
        <v>35</v>
      </c>
      <c r="R42" s="8">
        <f t="shared" si="1"/>
        <v>35</v>
      </c>
    </row>
    <row r="43" spans="2:18" x14ac:dyDescent="0.3">
      <c r="B43" s="141" t="s">
        <v>275</v>
      </c>
      <c r="C43" s="138" t="s">
        <v>269</v>
      </c>
      <c r="D43" s="6" t="s">
        <v>46</v>
      </c>
      <c r="E43" s="147">
        <v>6</v>
      </c>
      <c r="F43" s="159">
        <v>18</v>
      </c>
      <c r="G43" s="123">
        <v>0.8571428571428571</v>
      </c>
      <c r="H43" s="7">
        <v>593240</v>
      </c>
      <c r="I43" s="163">
        <v>0.78166917015837878</v>
      </c>
      <c r="J43" s="159">
        <v>2</v>
      </c>
      <c r="K43" s="174">
        <v>68700</v>
      </c>
      <c r="L43" s="159">
        <v>1</v>
      </c>
      <c r="M43" s="174">
        <v>97000</v>
      </c>
      <c r="N43" s="152">
        <v>21</v>
      </c>
      <c r="O43" s="7">
        <v>758940</v>
      </c>
      <c r="P43" s="134">
        <f t="shared" si="0"/>
        <v>30</v>
      </c>
      <c r="R43" s="8">
        <f t="shared" si="1"/>
        <v>28</v>
      </c>
    </row>
    <row r="44" spans="2:18" x14ac:dyDescent="0.3">
      <c r="B44" s="140" t="s">
        <v>268</v>
      </c>
      <c r="C44" s="137" t="s">
        <v>269</v>
      </c>
      <c r="D44" s="9" t="s">
        <v>44</v>
      </c>
      <c r="E44" s="146">
        <v>6</v>
      </c>
      <c r="F44" s="164">
        <v>432</v>
      </c>
      <c r="G44" s="120">
        <v>0.89440993788819878</v>
      </c>
      <c r="H44" s="10">
        <v>25717180</v>
      </c>
      <c r="I44" s="165">
        <v>7.5739957075533118E-2</v>
      </c>
      <c r="J44" s="164">
        <v>32</v>
      </c>
      <c r="K44" s="175">
        <v>10647100</v>
      </c>
      <c r="L44" s="164">
        <v>19</v>
      </c>
      <c r="M44" s="175">
        <v>303181463</v>
      </c>
      <c r="N44" s="149">
        <v>483</v>
      </c>
      <c r="O44" s="10">
        <v>339545743</v>
      </c>
      <c r="P44" s="132">
        <f t="shared" si="0"/>
        <v>2</v>
      </c>
      <c r="R44" s="178">
        <f t="shared" si="1"/>
        <v>5</v>
      </c>
    </row>
    <row r="45" spans="2:18" x14ac:dyDescent="0.3">
      <c r="B45" s="141" t="s">
        <v>276</v>
      </c>
      <c r="C45" s="138" t="s">
        <v>269</v>
      </c>
      <c r="D45" s="6" t="s">
        <v>46</v>
      </c>
      <c r="E45" s="147">
        <v>6</v>
      </c>
      <c r="F45" s="159">
        <v>0</v>
      </c>
      <c r="G45" s="123">
        <v>0</v>
      </c>
      <c r="H45" s="7">
        <v>0</v>
      </c>
      <c r="I45" s="163">
        <v>0</v>
      </c>
      <c r="J45" s="159">
        <v>0</v>
      </c>
      <c r="K45" s="174">
        <v>0</v>
      </c>
      <c r="L45" s="159">
        <v>0</v>
      </c>
      <c r="M45" s="174">
        <v>0</v>
      </c>
      <c r="N45" s="152">
        <v>0</v>
      </c>
      <c r="O45" s="7">
        <v>0</v>
      </c>
      <c r="P45" s="134">
        <f t="shared" si="0"/>
        <v>35</v>
      </c>
      <c r="R45" s="8">
        <f t="shared" si="1"/>
        <v>35</v>
      </c>
    </row>
    <row r="46" spans="2:18" x14ac:dyDescent="0.3">
      <c r="B46" s="141" t="s">
        <v>272</v>
      </c>
      <c r="C46" s="138" t="s">
        <v>269</v>
      </c>
      <c r="D46" s="6" t="s">
        <v>46</v>
      </c>
      <c r="E46" s="147">
        <v>6</v>
      </c>
      <c r="F46" s="159">
        <v>98</v>
      </c>
      <c r="G46" s="123">
        <v>0.78400000000000003</v>
      </c>
      <c r="H46" s="7">
        <v>4068840</v>
      </c>
      <c r="I46" s="163">
        <v>0.55537826309503502</v>
      </c>
      <c r="J46" s="159">
        <v>18</v>
      </c>
      <c r="K46" s="174">
        <v>2308710</v>
      </c>
      <c r="L46" s="159">
        <v>9</v>
      </c>
      <c r="M46" s="174">
        <v>948700</v>
      </c>
      <c r="N46" s="152">
        <v>125</v>
      </c>
      <c r="O46" s="7">
        <v>7326250</v>
      </c>
      <c r="P46" s="134">
        <f t="shared" si="0"/>
        <v>11</v>
      </c>
      <c r="R46" s="8">
        <f t="shared" si="1"/>
        <v>7</v>
      </c>
    </row>
    <row r="47" spans="2:18" x14ac:dyDescent="0.3">
      <c r="B47" s="141" t="s">
        <v>274</v>
      </c>
      <c r="C47" s="138" t="s">
        <v>269</v>
      </c>
      <c r="D47" s="6" t="s">
        <v>46</v>
      </c>
      <c r="E47" s="147">
        <v>6</v>
      </c>
      <c r="F47" s="159">
        <v>24</v>
      </c>
      <c r="G47" s="123">
        <v>0.8571428571428571</v>
      </c>
      <c r="H47" s="7">
        <v>1021700</v>
      </c>
      <c r="I47" s="163">
        <v>0.63404492987464312</v>
      </c>
      <c r="J47" s="159">
        <v>3</v>
      </c>
      <c r="K47" s="174">
        <v>159200</v>
      </c>
      <c r="L47" s="159">
        <v>1</v>
      </c>
      <c r="M47" s="174">
        <v>430500</v>
      </c>
      <c r="N47" s="152">
        <v>28</v>
      </c>
      <c r="O47" s="7">
        <v>1611400</v>
      </c>
      <c r="P47" s="134">
        <f t="shared" si="0"/>
        <v>25</v>
      </c>
      <c r="R47" s="8">
        <f t="shared" si="1"/>
        <v>25</v>
      </c>
    </row>
    <row r="48" spans="2:18" x14ac:dyDescent="0.3">
      <c r="B48" s="142" t="s">
        <v>269</v>
      </c>
      <c r="C48" s="139" t="s">
        <v>269</v>
      </c>
      <c r="D48" s="11" t="s">
        <v>2</v>
      </c>
      <c r="E48" s="148">
        <v>6</v>
      </c>
      <c r="F48" s="161">
        <v>631</v>
      </c>
      <c r="G48" s="122">
        <v>0.85385656292286871</v>
      </c>
      <c r="H48" s="12">
        <v>33513780</v>
      </c>
      <c r="I48" s="162">
        <v>9.4411794978976282E-2</v>
      </c>
      <c r="J48" s="161">
        <v>70</v>
      </c>
      <c r="K48" s="173">
        <v>16029010</v>
      </c>
      <c r="L48" s="161">
        <v>38</v>
      </c>
      <c r="M48" s="173">
        <v>305431713</v>
      </c>
      <c r="N48" s="151">
        <v>739</v>
      </c>
      <c r="O48" s="12">
        <v>354974503</v>
      </c>
      <c r="P48" s="136">
        <f t="shared" si="0"/>
        <v>2</v>
      </c>
      <c r="R48" s="177">
        <f t="shared" si="1"/>
        <v>5</v>
      </c>
    </row>
    <row r="49" spans="2:18" x14ac:dyDescent="0.3">
      <c r="B49" s="141" t="s">
        <v>318</v>
      </c>
      <c r="C49" s="138" t="s">
        <v>317</v>
      </c>
      <c r="D49" s="6" t="s">
        <v>46</v>
      </c>
      <c r="E49" s="147">
        <v>6</v>
      </c>
      <c r="F49" s="159">
        <v>7</v>
      </c>
      <c r="G49" s="123">
        <v>0.53846153846153844</v>
      </c>
      <c r="H49" s="7">
        <v>257800</v>
      </c>
      <c r="I49" s="163">
        <v>0.48599328884364512</v>
      </c>
      <c r="J49" s="159">
        <v>3</v>
      </c>
      <c r="K49" s="174">
        <v>61520</v>
      </c>
      <c r="L49" s="159">
        <v>3</v>
      </c>
      <c r="M49" s="174">
        <v>211140</v>
      </c>
      <c r="N49" s="152">
        <v>13</v>
      </c>
      <c r="O49" s="7">
        <v>530460</v>
      </c>
      <c r="P49" s="134">
        <f t="shared" si="0"/>
        <v>32</v>
      </c>
      <c r="R49" s="8">
        <f t="shared" si="1"/>
        <v>32</v>
      </c>
    </row>
    <row r="50" spans="2:18" x14ac:dyDescent="0.3">
      <c r="B50" s="141" t="s">
        <v>319</v>
      </c>
      <c r="C50" s="138" t="s">
        <v>317</v>
      </c>
      <c r="D50" s="6" t="s">
        <v>46</v>
      </c>
      <c r="E50" s="147">
        <v>6</v>
      </c>
      <c r="F50" s="159">
        <v>133</v>
      </c>
      <c r="G50" s="123">
        <v>0.86928104575163401</v>
      </c>
      <c r="H50" s="7">
        <v>8133732</v>
      </c>
      <c r="I50" s="163">
        <v>0.2876594486545978</v>
      </c>
      <c r="J50" s="159">
        <v>13</v>
      </c>
      <c r="K50" s="174">
        <v>2071042</v>
      </c>
      <c r="L50" s="159">
        <v>7</v>
      </c>
      <c r="M50" s="174">
        <v>18070786</v>
      </c>
      <c r="N50" s="152">
        <v>153</v>
      </c>
      <c r="O50" s="7">
        <v>28275560</v>
      </c>
      <c r="P50" s="134">
        <f t="shared" si="0"/>
        <v>5</v>
      </c>
      <c r="R50" s="8">
        <f t="shared" si="1"/>
        <v>4</v>
      </c>
    </row>
    <row r="51" spans="2:18" x14ac:dyDescent="0.3">
      <c r="B51" s="140" t="s">
        <v>316</v>
      </c>
      <c r="C51" s="137" t="s">
        <v>317</v>
      </c>
      <c r="D51" s="9" t="s">
        <v>44</v>
      </c>
      <c r="E51" s="146">
        <v>6</v>
      </c>
      <c r="F51" s="164">
        <v>233</v>
      </c>
      <c r="G51" s="120">
        <v>0.88593155893536124</v>
      </c>
      <c r="H51" s="10">
        <v>14107672</v>
      </c>
      <c r="I51" s="165">
        <v>0.58859676154109097</v>
      </c>
      <c r="J51" s="164">
        <v>21</v>
      </c>
      <c r="K51" s="175">
        <v>2080330</v>
      </c>
      <c r="L51" s="164">
        <v>9</v>
      </c>
      <c r="M51" s="175">
        <v>7780312</v>
      </c>
      <c r="N51" s="149">
        <v>263</v>
      </c>
      <c r="O51" s="10">
        <v>23968314</v>
      </c>
      <c r="P51" s="132">
        <f t="shared" si="0"/>
        <v>6</v>
      </c>
      <c r="R51" s="178">
        <f t="shared" si="1"/>
        <v>6</v>
      </c>
    </row>
    <row r="52" spans="2:18" ht="15" thickBot="1" x14ac:dyDescent="0.35">
      <c r="B52" s="143" t="s">
        <v>317</v>
      </c>
      <c r="C52" s="139" t="s">
        <v>317</v>
      </c>
      <c r="D52" s="11" t="s">
        <v>2</v>
      </c>
      <c r="E52" s="148">
        <v>6</v>
      </c>
      <c r="F52" s="166">
        <v>373</v>
      </c>
      <c r="G52" s="167">
        <v>0.86946386946386944</v>
      </c>
      <c r="H52" s="168">
        <v>22499204</v>
      </c>
      <c r="I52" s="169">
        <v>0.426328525529095</v>
      </c>
      <c r="J52" s="166">
        <v>37</v>
      </c>
      <c r="K52" s="176">
        <v>4212892</v>
      </c>
      <c r="L52" s="166">
        <v>19</v>
      </c>
      <c r="M52" s="176">
        <v>26062238</v>
      </c>
      <c r="N52" s="151">
        <v>429</v>
      </c>
      <c r="O52" s="12">
        <v>52774334</v>
      </c>
      <c r="P52" s="136">
        <f t="shared" si="0"/>
        <v>5</v>
      </c>
      <c r="R52" s="177">
        <f t="shared" si="1"/>
        <v>6</v>
      </c>
    </row>
    <row r="53" spans="2:18" ht="15" thickBot="1" x14ac:dyDescent="0.35">
      <c r="B53" s="124" t="s">
        <v>504</v>
      </c>
      <c r="C53" s="125"/>
      <c r="D53" s="126"/>
      <c r="E53" s="125"/>
      <c r="F53" s="127">
        <f>F52+F48+F38+F31+F19+F7</f>
        <v>5978</v>
      </c>
      <c r="G53" s="128">
        <f>AVERAGE(G52,G48,G38,G31,G19,G7)</f>
        <v>0.86114708795614314</v>
      </c>
      <c r="H53" s="129">
        <f>H52+H48+H38+H31+H19+H7</f>
        <v>360626466</v>
      </c>
      <c r="I53" s="198">
        <f>AVERAGE(I52,I48,I38,I31,I19,I7)</f>
        <v>0.39858042675906913</v>
      </c>
      <c r="J53" s="127">
        <f t="shared" ref="J53:O53" si="2">J52+J48+J38+J31+J19+J7</f>
        <v>805</v>
      </c>
      <c r="K53" s="197">
        <f t="shared" si="2"/>
        <v>967436573</v>
      </c>
      <c r="L53" s="127">
        <f t="shared" si="2"/>
        <v>234</v>
      </c>
      <c r="M53" s="197">
        <f t="shared" si="2"/>
        <v>647343999</v>
      </c>
      <c r="N53" s="127">
        <f t="shared" si="2"/>
        <v>7017</v>
      </c>
      <c r="O53" s="129">
        <f t="shared" si="2"/>
        <v>1975407038</v>
      </c>
      <c r="P53" s="130"/>
    </row>
    <row r="54" spans="2:18" x14ac:dyDescent="0.3">
      <c r="B54" s="118" t="s">
        <v>502</v>
      </c>
    </row>
    <row r="55" spans="2:18" x14ac:dyDescent="0.3">
      <c r="B55" s="118"/>
    </row>
    <row r="56" spans="2:18" x14ac:dyDescent="0.3">
      <c r="B56" s="118" t="s">
        <v>503</v>
      </c>
    </row>
  </sheetData>
  <mergeCells count="5">
    <mergeCell ref="B3:C3"/>
    <mergeCell ref="F3:I3"/>
    <mergeCell ref="J3:K3"/>
    <mergeCell ref="L3:M3"/>
    <mergeCell ref="N3:P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B7F71-6431-4B34-888C-9F12DA750440}">
  <dimension ref="B2:M56"/>
  <sheetViews>
    <sheetView workbookViewId="0">
      <selection activeCell="O3" sqref="O3"/>
    </sheetView>
  </sheetViews>
  <sheetFormatPr defaultRowHeight="14.4" x14ac:dyDescent="0.3"/>
  <cols>
    <col min="2" max="2" width="17" bestFit="1" customWidth="1"/>
    <col min="3" max="3" width="11.44140625" customWidth="1"/>
    <col min="4" max="5" width="9.109375" hidden="1" customWidth="1"/>
    <col min="6" max="6" width="9.109375" style="119"/>
    <col min="8" max="9" width="9.109375" style="119"/>
    <col min="11" max="11" width="9.109375" style="119"/>
    <col min="13" max="13" width="9.109375" style="53"/>
  </cols>
  <sheetData>
    <row r="2" spans="2:13" ht="15" thickBot="1" x14ac:dyDescent="0.35"/>
    <row r="3" spans="2:13" ht="38.25" customHeight="1" x14ac:dyDescent="0.3">
      <c r="B3" s="367" t="s">
        <v>492</v>
      </c>
      <c r="C3" s="368"/>
      <c r="D3" s="111"/>
      <c r="E3" s="112"/>
      <c r="F3" s="373" t="s">
        <v>505</v>
      </c>
      <c r="G3" s="374"/>
      <c r="H3" s="373" t="s">
        <v>506</v>
      </c>
      <c r="I3" s="375"/>
      <c r="J3" s="374"/>
      <c r="K3" s="375" t="s">
        <v>507</v>
      </c>
      <c r="L3" s="375"/>
      <c r="M3" s="374"/>
    </row>
    <row r="4" spans="2:13" ht="26.4" thickBot="1" x14ac:dyDescent="0.35">
      <c r="B4" s="144" t="s">
        <v>1</v>
      </c>
      <c r="C4" s="181" t="s">
        <v>2</v>
      </c>
      <c r="D4" s="114" t="s">
        <v>3</v>
      </c>
      <c r="E4" s="113" t="s">
        <v>4</v>
      </c>
      <c r="F4" s="144" t="s">
        <v>508</v>
      </c>
      <c r="G4" s="154" t="s">
        <v>495</v>
      </c>
      <c r="H4" s="144" t="s">
        <v>508</v>
      </c>
      <c r="I4" s="153" t="s">
        <v>494</v>
      </c>
      <c r="J4" s="154" t="s">
        <v>495</v>
      </c>
      <c r="K4" s="188" t="s">
        <v>508</v>
      </c>
      <c r="L4" s="153" t="s">
        <v>495</v>
      </c>
      <c r="M4" s="154" t="s">
        <v>509</v>
      </c>
    </row>
    <row r="5" spans="2:13" x14ac:dyDescent="0.3">
      <c r="B5" s="179" t="s">
        <v>82</v>
      </c>
      <c r="C5" s="182" t="s">
        <v>83</v>
      </c>
      <c r="D5" s="137" t="s">
        <v>44</v>
      </c>
      <c r="E5" s="146">
        <v>6</v>
      </c>
      <c r="F5" s="155">
        <v>506</v>
      </c>
      <c r="G5" s="170">
        <v>25107067</v>
      </c>
      <c r="H5" s="155">
        <v>202</v>
      </c>
      <c r="I5" s="156">
        <v>0.28531073446327682</v>
      </c>
      <c r="J5" s="170">
        <v>2054490</v>
      </c>
      <c r="K5" s="155">
        <v>708</v>
      </c>
      <c r="L5" s="157">
        <v>27161557</v>
      </c>
      <c r="M5" s="190">
        <f>IF(D5 = "SPLIT", "",COUNTIFS(D$5:D$52,D5,L$5:L$52,"&gt;"&amp;L5)+1)</f>
        <v>4</v>
      </c>
    </row>
    <row r="6" spans="2:13" x14ac:dyDescent="0.3">
      <c r="B6" s="133" t="s">
        <v>84</v>
      </c>
      <c r="C6" s="183" t="s">
        <v>83</v>
      </c>
      <c r="D6" s="138" t="s">
        <v>46</v>
      </c>
      <c r="E6" s="147">
        <v>6</v>
      </c>
      <c r="F6" s="159">
        <v>23</v>
      </c>
      <c r="G6" s="174">
        <v>898300</v>
      </c>
      <c r="H6" s="159">
        <v>1</v>
      </c>
      <c r="I6" s="123">
        <v>4.1666666666666657E-2</v>
      </c>
      <c r="J6" s="174">
        <v>18700</v>
      </c>
      <c r="K6" s="159">
        <v>24</v>
      </c>
      <c r="L6" s="7">
        <v>917000</v>
      </c>
      <c r="M6" s="134">
        <f t="shared" ref="M6:M52" si="0">IF(D6 = "SPLIT", "",COUNTIFS(D$5:D$52,D6,L$5:L$52,"&gt;"&amp;L6)+1)</f>
        <v>19</v>
      </c>
    </row>
    <row r="7" spans="2:13" x14ac:dyDescent="0.3">
      <c r="B7" s="135"/>
      <c r="C7" s="184" t="s">
        <v>83</v>
      </c>
      <c r="D7" s="139" t="s">
        <v>2</v>
      </c>
      <c r="E7" s="148">
        <v>6</v>
      </c>
      <c r="F7" s="161">
        <v>529</v>
      </c>
      <c r="G7" s="173">
        <v>26005367</v>
      </c>
      <c r="H7" s="161">
        <v>203</v>
      </c>
      <c r="I7" s="122">
        <v>0.27732240437158467</v>
      </c>
      <c r="J7" s="173">
        <v>2073190</v>
      </c>
      <c r="K7" s="161">
        <v>732</v>
      </c>
      <c r="L7" s="12">
        <v>28078557</v>
      </c>
      <c r="M7" s="136">
        <f t="shared" si="0"/>
        <v>5</v>
      </c>
    </row>
    <row r="8" spans="2:13" x14ac:dyDescent="0.3">
      <c r="B8" s="133" t="s">
        <v>125</v>
      </c>
      <c r="C8" s="183" t="s">
        <v>124</v>
      </c>
      <c r="D8" s="138" t="s">
        <v>46</v>
      </c>
      <c r="E8" s="147">
        <v>6</v>
      </c>
      <c r="F8" s="159">
        <v>16</v>
      </c>
      <c r="G8" s="174">
        <v>564900</v>
      </c>
      <c r="H8" s="159">
        <v>5</v>
      </c>
      <c r="I8" s="123">
        <v>0.23809523809523811</v>
      </c>
      <c r="J8" s="174">
        <v>172040</v>
      </c>
      <c r="K8" s="159">
        <v>21</v>
      </c>
      <c r="L8" s="7">
        <v>736940</v>
      </c>
      <c r="M8" s="134">
        <f t="shared" si="0"/>
        <v>25</v>
      </c>
    </row>
    <row r="9" spans="2:13" x14ac:dyDescent="0.3">
      <c r="B9" s="133" t="s">
        <v>126</v>
      </c>
      <c r="C9" s="183" t="s">
        <v>124</v>
      </c>
      <c r="D9" s="138" t="s">
        <v>46</v>
      </c>
      <c r="E9" s="147">
        <v>6</v>
      </c>
      <c r="F9" s="159">
        <v>81</v>
      </c>
      <c r="G9" s="174">
        <v>7275900</v>
      </c>
      <c r="H9" s="159">
        <v>7</v>
      </c>
      <c r="I9" s="123">
        <v>7.9545454545454544E-2</v>
      </c>
      <c r="J9" s="174">
        <v>200300</v>
      </c>
      <c r="K9" s="159">
        <v>88</v>
      </c>
      <c r="L9" s="7">
        <v>7476200</v>
      </c>
      <c r="M9" s="134">
        <f t="shared" si="0"/>
        <v>4</v>
      </c>
    </row>
    <row r="10" spans="2:13" x14ac:dyDescent="0.3">
      <c r="B10" s="133" t="s">
        <v>127</v>
      </c>
      <c r="C10" s="183" t="s">
        <v>124</v>
      </c>
      <c r="D10" s="138" t="s">
        <v>46</v>
      </c>
      <c r="E10" s="147">
        <v>6</v>
      </c>
      <c r="F10" s="159">
        <v>360</v>
      </c>
      <c r="G10" s="174">
        <v>15637120</v>
      </c>
      <c r="H10" s="159">
        <v>2</v>
      </c>
      <c r="I10" s="123">
        <v>5.5248618784530376E-3</v>
      </c>
      <c r="J10" s="174">
        <v>87920</v>
      </c>
      <c r="K10" s="159">
        <v>362</v>
      </c>
      <c r="L10" s="7">
        <v>15725040</v>
      </c>
      <c r="M10" s="134">
        <f t="shared" si="0"/>
        <v>1</v>
      </c>
    </row>
    <row r="11" spans="2:13" x14ac:dyDescent="0.3">
      <c r="B11" s="131" t="s">
        <v>123</v>
      </c>
      <c r="C11" s="185" t="s">
        <v>124</v>
      </c>
      <c r="D11" s="137" t="s">
        <v>44</v>
      </c>
      <c r="E11" s="146">
        <v>6</v>
      </c>
      <c r="F11" s="164">
        <v>635</v>
      </c>
      <c r="G11" s="175">
        <v>34270766</v>
      </c>
      <c r="H11" s="164">
        <v>243</v>
      </c>
      <c r="I11" s="120">
        <v>0.27676537585421412</v>
      </c>
      <c r="J11" s="175">
        <v>7393227</v>
      </c>
      <c r="K11" s="164">
        <v>878</v>
      </c>
      <c r="L11" s="10">
        <v>41663993</v>
      </c>
      <c r="M11" s="132">
        <f t="shared" si="0"/>
        <v>3</v>
      </c>
    </row>
    <row r="12" spans="2:13" x14ac:dyDescent="0.3">
      <c r="B12" s="133" t="s">
        <v>128</v>
      </c>
      <c r="C12" s="183" t="s">
        <v>124</v>
      </c>
      <c r="D12" s="138" t="s">
        <v>46</v>
      </c>
      <c r="E12" s="147">
        <v>6</v>
      </c>
      <c r="F12" s="159">
        <v>44</v>
      </c>
      <c r="G12" s="174">
        <v>1783680</v>
      </c>
      <c r="H12" s="159">
        <v>13</v>
      </c>
      <c r="I12" s="123">
        <v>0.22807017543859651</v>
      </c>
      <c r="J12" s="174">
        <v>333950</v>
      </c>
      <c r="K12" s="159">
        <v>57</v>
      </c>
      <c r="L12" s="7">
        <v>2117630</v>
      </c>
      <c r="M12" s="134">
        <f t="shared" si="0"/>
        <v>10</v>
      </c>
    </row>
    <row r="13" spans="2:13" x14ac:dyDescent="0.3">
      <c r="B13" s="133" t="s">
        <v>129</v>
      </c>
      <c r="C13" s="183" t="s">
        <v>124</v>
      </c>
      <c r="D13" s="138" t="s">
        <v>46</v>
      </c>
      <c r="E13" s="147">
        <v>6</v>
      </c>
      <c r="F13" s="159">
        <v>25</v>
      </c>
      <c r="G13" s="174">
        <v>783403</v>
      </c>
      <c r="H13" s="159">
        <v>1</v>
      </c>
      <c r="I13" s="123">
        <v>3.8461538461538457E-2</v>
      </c>
      <c r="J13" s="174">
        <v>15430</v>
      </c>
      <c r="K13" s="159">
        <v>26</v>
      </c>
      <c r="L13" s="7">
        <v>798833</v>
      </c>
      <c r="M13" s="134">
        <f t="shared" si="0"/>
        <v>22</v>
      </c>
    </row>
    <row r="14" spans="2:13" x14ac:dyDescent="0.3">
      <c r="B14" s="133" t="s">
        <v>130</v>
      </c>
      <c r="C14" s="183" t="s">
        <v>124</v>
      </c>
      <c r="D14" s="138" t="s">
        <v>46</v>
      </c>
      <c r="E14" s="147">
        <v>6</v>
      </c>
      <c r="F14" s="159">
        <v>38</v>
      </c>
      <c r="G14" s="174">
        <v>1633800</v>
      </c>
      <c r="H14" s="159">
        <v>2</v>
      </c>
      <c r="I14" s="123">
        <v>0.05</v>
      </c>
      <c r="J14" s="174">
        <v>71240</v>
      </c>
      <c r="K14" s="159">
        <v>40</v>
      </c>
      <c r="L14" s="7">
        <v>1705040</v>
      </c>
      <c r="M14" s="134">
        <f t="shared" si="0"/>
        <v>14</v>
      </c>
    </row>
    <row r="15" spans="2:13" x14ac:dyDescent="0.3">
      <c r="B15" s="133" t="s">
        <v>134</v>
      </c>
      <c r="C15" s="183" t="s">
        <v>124</v>
      </c>
      <c r="D15" s="138" t="s">
        <v>46</v>
      </c>
      <c r="E15" s="147">
        <v>6</v>
      </c>
      <c r="F15" s="159">
        <v>112</v>
      </c>
      <c r="G15" s="174">
        <v>4381500</v>
      </c>
      <c r="H15" s="159">
        <v>14</v>
      </c>
      <c r="I15" s="123">
        <v>0.1111111111111111</v>
      </c>
      <c r="J15" s="174">
        <v>539030</v>
      </c>
      <c r="K15" s="159">
        <v>126</v>
      </c>
      <c r="L15" s="7">
        <v>4920530</v>
      </c>
      <c r="M15" s="134">
        <f t="shared" si="0"/>
        <v>6</v>
      </c>
    </row>
    <row r="16" spans="2:13" x14ac:dyDescent="0.3">
      <c r="B16" s="133" t="s">
        <v>131</v>
      </c>
      <c r="C16" s="183" t="s">
        <v>124</v>
      </c>
      <c r="D16" s="138" t="s">
        <v>46</v>
      </c>
      <c r="E16" s="147">
        <v>6</v>
      </c>
      <c r="F16" s="159">
        <v>35</v>
      </c>
      <c r="G16" s="174">
        <v>1483400</v>
      </c>
      <c r="H16" s="159">
        <v>35</v>
      </c>
      <c r="I16" s="123">
        <v>0.5</v>
      </c>
      <c r="J16" s="174">
        <v>784720</v>
      </c>
      <c r="K16" s="159">
        <v>70</v>
      </c>
      <c r="L16" s="7">
        <v>2268120</v>
      </c>
      <c r="M16" s="134">
        <f t="shared" si="0"/>
        <v>9</v>
      </c>
    </row>
    <row r="17" spans="2:13" x14ac:dyDescent="0.3">
      <c r="B17" s="133" t="s">
        <v>132</v>
      </c>
      <c r="C17" s="183" t="s">
        <v>124</v>
      </c>
      <c r="D17" s="138" t="s">
        <v>46</v>
      </c>
      <c r="E17" s="147">
        <v>6</v>
      </c>
      <c r="F17" s="159">
        <v>7</v>
      </c>
      <c r="G17" s="174">
        <v>421733</v>
      </c>
      <c r="H17" s="159">
        <v>0</v>
      </c>
      <c r="I17" s="123">
        <v>0</v>
      </c>
      <c r="J17" s="174">
        <v>0</v>
      </c>
      <c r="K17" s="159">
        <v>7</v>
      </c>
      <c r="L17" s="7">
        <v>421733</v>
      </c>
      <c r="M17" s="134">
        <f t="shared" si="0"/>
        <v>28</v>
      </c>
    </row>
    <row r="18" spans="2:13" x14ac:dyDescent="0.3">
      <c r="B18" s="133" t="s">
        <v>133</v>
      </c>
      <c r="C18" s="183" t="s">
        <v>124</v>
      </c>
      <c r="D18" s="138" t="s">
        <v>46</v>
      </c>
      <c r="E18" s="147">
        <v>6</v>
      </c>
      <c r="F18" s="159">
        <v>1</v>
      </c>
      <c r="G18" s="174">
        <v>64000</v>
      </c>
      <c r="H18" s="159">
        <v>0</v>
      </c>
      <c r="I18" s="123">
        <v>0</v>
      </c>
      <c r="J18" s="174">
        <v>0</v>
      </c>
      <c r="K18" s="159">
        <v>1</v>
      </c>
      <c r="L18" s="7">
        <v>64000</v>
      </c>
      <c r="M18" s="134">
        <f t="shared" si="0"/>
        <v>32</v>
      </c>
    </row>
    <row r="19" spans="2:13" x14ac:dyDescent="0.3">
      <c r="B19" s="135"/>
      <c r="C19" s="184" t="s">
        <v>124</v>
      </c>
      <c r="D19" s="139" t="s">
        <v>2</v>
      </c>
      <c r="E19" s="148">
        <v>6</v>
      </c>
      <c r="F19" s="161">
        <v>1354</v>
      </c>
      <c r="G19" s="173">
        <v>68300202</v>
      </c>
      <c r="H19" s="161">
        <v>322</v>
      </c>
      <c r="I19" s="122">
        <v>0.19212410501193319</v>
      </c>
      <c r="J19" s="173">
        <v>9597857</v>
      </c>
      <c r="K19" s="161">
        <v>1676</v>
      </c>
      <c r="L19" s="12">
        <v>77898059</v>
      </c>
      <c r="M19" s="136">
        <f t="shared" si="0"/>
        <v>2</v>
      </c>
    </row>
    <row r="20" spans="2:13" x14ac:dyDescent="0.3">
      <c r="B20" s="133" t="s">
        <v>178</v>
      </c>
      <c r="C20" s="183" t="s">
        <v>177</v>
      </c>
      <c r="D20" s="138" t="s">
        <v>46</v>
      </c>
      <c r="E20" s="147">
        <v>6</v>
      </c>
      <c r="F20" s="159">
        <v>20</v>
      </c>
      <c r="G20" s="174">
        <v>1140400</v>
      </c>
      <c r="H20" s="159">
        <v>3</v>
      </c>
      <c r="I20" s="123">
        <v>0.13043478260869559</v>
      </c>
      <c r="J20" s="174">
        <v>52304</v>
      </c>
      <c r="K20" s="159">
        <v>23</v>
      </c>
      <c r="L20" s="7">
        <v>1192704</v>
      </c>
      <c r="M20" s="134">
        <f t="shared" si="0"/>
        <v>15</v>
      </c>
    </row>
    <row r="21" spans="2:13" x14ac:dyDescent="0.3">
      <c r="B21" s="133" t="s">
        <v>179</v>
      </c>
      <c r="C21" s="183" t="s">
        <v>177</v>
      </c>
      <c r="D21" s="138" t="s">
        <v>46</v>
      </c>
      <c r="E21" s="147">
        <v>6</v>
      </c>
      <c r="F21" s="159">
        <v>17</v>
      </c>
      <c r="G21" s="174">
        <v>1804300</v>
      </c>
      <c r="H21" s="159">
        <v>0</v>
      </c>
      <c r="I21" s="123">
        <v>0</v>
      </c>
      <c r="J21" s="174">
        <v>0</v>
      </c>
      <c r="K21" s="159">
        <v>17</v>
      </c>
      <c r="L21" s="7">
        <v>1804300</v>
      </c>
      <c r="M21" s="134">
        <f t="shared" si="0"/>
        <v>13</v>
      </c>
    </row>
    <row r="22" spans="2:13" x14ac:dyDescent="0.3">
      <c r="B22" s="133" t="s">
        <v>180</v>
      </c>
      <c r="C22" s="183" t="s">
        <v>177</v>
      </c>
      <c r="D22" s="138" t="s">
        <v>46</v>
      </c>
      <c r="E22" s="147">
        <v>6</v>
      </c>
      <c r="F22" s="159">
        <v>18</v>
      </c>
      <c r="G22" s="174">
        <v>712100</v>
      </c>
      <c r="H22" s="159">
        <v>3</v>
      </c>
      <c r="I22" s="123">
        <v>0.14285714285714279</v>
      </c>
      <c r="J22" s="174">
        <v>58770</v>
      </c>
      <c r="K22" s="159">
        <v>21</v>
      </c>
      <c r="L22" s="7">
        <v>770870</v>
      </c>
      <c r="M22" s="134">
        <f t="shared" si="0"/>
        <v>23</v>
      </c>
    </row>
    <row r="23" spans="2:13" x14ac:dyDescent="0.3">
      <c r="B23" s="133" t="s">
        <v>181</v>
      </c>
      <c r="C23" s="183" t="s">
        <v>177</v>
      </c>
      <c r="D23" s="138" t="s">
        <v>46</v>
      </c>
      <c r="E23" s="147">
        <v>6</v>
      </c>
      <c r="F23" s="159">
        <v>30</v>
      </c>
      <c r="G23" s="174">
        <v>2073745</v>
      </c>
      <c r="H23" s="159">
        <v>2</v>
      </c>
      <c r="I23" s="123">
        <v>6.25E-2</v>
      </c>
      <c r="J23" s="174">
        <v>32500</v>
      </c>
      <c r="K23" s="159">
        <v>32</v>
      </c>
      <c r="L23" s="7">
        <v>2106245</v>
      </c>
      <c r="M23" s="134">
        <f t="shared" si="0"/>
        <v>11</v>
      </c>
    </row>
    <row r="24" spans="2:13" x14ac:dyDescent="0.3">
      <c r="B24" s="133" t="s">
        <v>182</v>
      </c>
      <c r="C24" s="183" t="s">
        <v>177</v>
      </c>
      <c r="D24" s="138" t="s">
        <v>46</v>
      </c>
      <c r="E24" s="147">
        <v>6</v>
      </c>
      <c r="F24" s="159">
        <v>29</v>
      </c>
      <c r="G24" s="174">
        <v>674700</v>
      </c>
      <c r="H24" s="159">
        <v>3</v>
      </c>
      <c r="I24" s="123">
        <v>9.375E-2</v>
      </c>
      <c r="J24" s="174">
        <v>83410</v>
      </c>
      <c r="K24" s="159">
        <v>32</v>
      </c>
      <c r="L24" s="7">
        <v>758110</v>
      </c>
      <c r="M24" s="134">
        <f t="shared" si="0"/>
        <v>24</v>
      </c>
    </row>
    <row r="25" spans="2:13" x14ac:dyDescent="0.3">
      <c r="B25" s="133" t="s">
        <v>183</v>
      </c>
      <c r="C25" s="183" t="s">
        <v>177</v>
      </c>
      <c r="D25" s="138" t="s">
        <v>46</v>
      </c>
      <c r="E25" s="147">
        <v>6</v>
      </c>
      <c r="F25" s="159">
        <v>144</v>
      </c>
      <c r="G25" s="174">
        <v>7904160</v>
      </c>
      <c r="H25" s="159">
        <v>10</v>
      </c>
      <c r="I25" s="123">
        <v>6.4935064935064929E-2</v>
      </c>
      <c r="J25" s="174">
        <v>204430</v>
      </c>
      <c r="K25" s="159">
        <v>154</v>
      </c>
      <c r="L25" s="7">
        <v>8108590</v>
      </c>
      <c r="M25" s="134">
        <f t="shared" si="0"/>
        <v>2</v>
      </c>
    </row>
    <row r="26" spans="2:13" x14ac:dyDescent="0.3">
      <c r="B26" s="131" t="s">
        <v>176</v>
      </c>
      <c r="C26" s="185" t="s">
        <v>177</v>
      </c>
      <c r="D26" s="137" t="s">
        <v>44</v>
      </c>
      <c r="E26" s="146">
        <v>6</v>
      </c>
      <c r="F26" s="164">
        <v>751</v>
      </c>
      <c r="G26" s="175">
        <v>59663522</v>
      </c>
      <c r="H26" s="164">
        <v>281</v>
      </c>
      <c r="I26" s="120">
        <v>0.27228682170542629</v>
      </c>
      <c r="J26" s="175">
        <v>7006214</v>
      </c>
      <c r="K26" s="164">
        <v>1032</v>
      </c>
      <c r="L26" s="10">
        <v>66669736</v>
      </c>
      <c r="M26" s="132">
        <f t="shared" si="0"/>
        <v>1</v>
      </c>
    </row>
    <row r="27" spans="2:13" x14ac:dyDescent="0.3">
      <c r="B27" s="133" t="s">
        <v>184</v>
      </c>
      <c r="C27" s="183" t="s">
        <v>177</v>
      </c>
      <c r="D27" s="138" t="s">
        <v>46</v>
      </c>
      <c r="E27" s="147">
        <v>6</v>
      </c>
      <c r="F27" s="159">
        <v>17</v>
      </c>
      <c r="G27" s="174">
        <v>852100</v>
      </c>
      <c r="H27" s="159">
        <v>1</v>
      </c>
      <c r="I27" s="123">
        <v>5.5555555555555552E-2</v>
      </c>
      <c r="J27" s="174">
        <v>7600</v>
      </c>
      <c r="K27" s="159">
        <v>18</v>
      </c>
      <c r="L27" s="7">
        <v>859700</v>
      </c>
      <c r="M27" s="134">
        <f t="shared" si="0"/>
        <v>20</v>
      </c>
    </row>
    <row r="28" spans="2:13" x14ac:dyDescent="0.3">
      <c r="B28" s="133" t="s">
        <v>187</v>
      </c>
      <c r="C28" s="183" t="s">
        <v>177</v>
      </c>
      <c r="D28" s="138" t="s">
        <v>46</v>
      </c>
      <c r="E28" s="147">
        <v>6</v>
      </c>
      <c r="F28" s="159">
        <v>50</v>
      </c>
      <c r="G28" s="174">
        <v>4779370</v>
      </c>
      <c r="H28" s="159">
        <v>4</v>
      </c>
      <c r="I28" s="123">
        <v>7.407407407407407E-2</v>
      </c>
      <c r="J28" s="174">
        <v>136400</v>
      </c>
      <c r="K28" s="159">
        <v>54</v>
      </c>
      <c r="L28" s="7">
        <v>4915770</v>
      </c>
      <c r="M28" s="134">
        <f t="shared" si="0"/>
        <v>7</v>
      </c>
    </row>
    <row r="29" spans="2:13" x14ac:dyDescent="0.3">
      <c r="B29" s="133" t="s">
        <v>185</v>
      </c>
      <c r="C29" s="183" t="s">
        <v>177</v>
      </c>
      <c r="D29" s="138" t="s">
        <v>46</v>
      </c>
      <c r="E29" s="147">
        <v>6</v>
      </c>
      <c r="F29" s="159">
        <v>9</v>
      </c>
      <c r="G29" s="174">
        <v>319100</v>
      </c>
      <c r="H29" s="159">
        <v>1</v>
      </c>
      <c r="I29" s="123">
        <v>0.1</v>
      </c>
      <c r="J29" s="174">
        <v>12900</v>
      </c>
      <c r="K29" s="159">
        <v>10</v>
      </c>
      <c r="L29" s="7">
        <v>332000</v>
      </c>
      <c r="M29" s="134">
        <f t="shared" si="0"/>
        <v>30</v>
      </c>
    </row>
    <row r="30" spans="2:13" x14ac:dyDescent="0.3">
      <c r="B30" s="133" t="s">
        <v>186</v>
      </c>
      <c r="C30" s="183" t="s">
        <v>177</v>
      </c>
      <c r="D30" s="138" t="s">
        <v>46</v>
      </c>
      <c r="E30" s="147">
        <v>6</v>
      </c>
      <c r="F30" s="159">
        <v>33</v>
      </c>
      <c r="G30" s="174">
        <v>1973900</v>
      </c>
      <c r="H30" s="159">
        <v>1</v>
      </c>
      <c r="I30" s="123">
        <v>2.9411764705882349E-2</v>
      </c>
      <c r="J30" s="174">
        <v>17000</v>
      </c>
      <c r="K30" s="159">
        <v>34</v>
      </c>
      <c r="L30" s="7">
        <v>1990900</v>
      </c>
      <c r="M30" s="134">
        <f t="shared" si="0"/>
        <v>12</v>
      </c>
    </row>
    <row r="31" spans="2:13" x14ac:dyDescent="0.3">
      <c r="B31" s="135"/>
      <c r="C31" s="184" t="s">
        <v>177</v>
      </c>
      <c r="D31" s="139" t="s">
        <v>2</v>
      </c>
      <c r="E31" s="148">
        <v>6</v>
      </c>
      <c r="F31" s="161">
        <v>1118</v>
      </c>
      <c r="G31" s="173">
        <v>81897397</v>
      </c>
      <c r="H31" s="161">
        <v>309</v>
      </c>
      <c r="I31" s="122">
        <v>0.2165381920112123</v>
      </c>
      <c r="J31" s="173">
        <v>7611528</v>
      </c>
      <c r="K31" s="161">
        <v>1427</v>
      </c>
      <c r="L31" s="12">
        <v>89508925</v>
      </c>
      <c r="M31" s="136">
        <f t="shared" si="0"/>
        <v>1</v>
      </c>
    </row>
    <row r="32" spans="2:13" x14ac:dyDescent="0.3">
      <c r="B32" s="133" t="s">
        <v>236</v>
      </c>
      <c r="C32" s="183" t="s">
        <v>235</v>
      </c>
      <c r="D32" s="138" t="s">
        <v>46</v>
      </c>
      <c r="E32" s="147">
        <v>6</v>
      </c>
      <c r="F32" s="159">
        <v>5</v>
      </c>
      <c r="G32" s="174">
        <v>228100</v>
      </c>
      <c r="H32" s="159">
        <v>7</v>
      </c>
      <c r="I32" s="123">
        <v>0.58333333333333337</v>
      </c>
      <c r="J32" s="174">
        <v>186470</v>
      </c>
      <c r="K32" s="159">
        <v>12</v>
      </c>
      <c r="L32" s="7">
        <v>414570</v>
      </c>
      <c r="M32" s="134">
        <f t="shared" si="0"/>
        <v>29</v>
      </c>
    </row>
    <row r="33" spans="2:13" x14ac:dyDescent="0.3">
      <c r="B33" s="133" t="s">
        <v>238</v>
      </c>
      <c r="C33" s="183" t="s">
        <v>235</v>
      </c>
      <c r="D33" s="138" t="s">
        <v>46</v>
      </c>
      <c r="E33" s="147">
        <v>6</v>
      </c>
      <c r="F33" s="159">
        <v>10</v>
      </c>
      <c r="G33" s="174">
        <v>394300</v>
      </c>
      <c r="H33" s="159">
        <v>5</v>
      </c>
      <c r="I33" s="123">
        <v>0.33333333333333331</v>
      </c>
      <c r="J33" s="174">
        <v>73650</v>
      </c>
      <c r="K33" s="159">
        <v>15</v>
      </c>
      <c r="L33" s="7">
        <v>467950</v>
      </c>
      <c r="M33" s="134">
        <f t="shared" si="0"/>
        <v>27</v>
      </c>
    </row>
    <row r="34" spans="2:13" x14ac:dyDescent="0.3">
      <c r="B34" s="131" t="s">
        <v>234</v>
      </c>
      <c r="C34" s="185" t="s">
        <v>235</v>
      </c>
      <c r="D34" s="137" t="s">
        <v>44</v>
      </c>
      <c r="E34" s="146">
        <v>6</v>
      </c>
      <c r="F34" s="164">
        <v>563</v>
      </c>
      <c r="G34" s="175">
        <v>59548891</v>
      </c>
      <c r="H34" s="164">
        <v>242</v>
      </c>
      <c r="I34" s="120">
        <v>0.30062111801242242</v>
      </c>
      <c r="J34" s="175">
        <v>4990450</v>
      </c>
      <c r="K34" s="164">
        <v>805</v>
      </c>
      <c r="L34" s="10">
        <v>64539341</v>
      </c>
      <c r="M34" s="132">
        <f t="shared" si="0"/>
        <v>2</v>
      </c>
    </row>
    <row r="35" spans="2:13" x14ac:dyDescent="0.3">
      <c r="B35" s="133" t="s">
        <v>237</v>
      </c>
      <c r="C35" s="183" t="s">
        <v>235</v>
      </c>
      <c r="D35" s="138" t="s">
        <v>46</v>
      </c>
      <c r="E35" s="147">
        <v>6</v>
      </c>
      <c r="F35" s="159">
        <v>70</v>
      </c>
      <c r="G35" s="174">
        <v>6164000</v>
      </c>
      <c r="H35" s="159">
        <v>25</v>
      </c>
      <c r="I35" s="123">
        <v>0.26315789473684209</v>
      </c>
      <c r="J35" s="174">
        <v>390000</v>
      </c>
      <c r="K35" s="159">
        <v>95</v>
      </c>
      <c r="L35" s="7">
        <v>6554000</v>
      </c>
      <c r="M35" s="134">
        <f t="shared" si="0"/>
        <v>5</v>
      </c>
    </row>
    <row r="36" spans="2:13" x14ac:dyDescent="0.3">
      <c r="B36" s="133" t="s">
        <v>239</v>
      </c>
      <c r="C36" s="183" t="s">
        <v>235</v>
      </c>
      <c r="D36" s="138" t="s">
        <v>46</v>
      </c>
      <c r="E36" s="147">
        <v>6</v>
      </c>
      <c r="F36" s="159">
        <v>0</v>
      </c>
      <c r="G36" s="174">
        <v>0</v>
      </c>
      <c r="H36" s="159">
        <v>0</v>
      </c>
      <c r="I36" s="123">
        <v>0</v>
      </c>
      <c r="J36" s="174">
        <v>0</v>
      </c>
      <c r="K36" s="159">
        <v>0</v>
      </c>
      <c r="L36" s="7">
        <v>0</v>
      </c>
      <c r="M36" s="134">
        <f t="shared" si="0"/>
        <v>34</v>
      </c>
    </row>
    <row r="37" spans="2:13" x14ac:dyDescent="0.3">
      <c r="B37" s="133" t="s">
        <v>240</v>
      </c>
      <c r="C37" s="183" t="s">
        <v>235</v>
      </c>
      <c r="D37" s="138" t="s">
        <v>46</v>
      </c>
      <c r="E37" s="147">
        <v>6</v>
      </c>
      <c r="F37" s="159">
        <v>10</v>
      </c>
      <c r="G37" s="174">
        <v>820600</v>
      </c>
      <c r="H37" s="159">
        <v>9</v>
      </c>
      <c r="I37" s="123">
        <v>0.47368421052631582</v>
      </c>
      <c r="J37" s="174">
        <v>127210</v>
      </c>
      <c r="K37" s="159">
        <v>19</v>
      </c>
      <c r="L37" s="7">
        <v>947810</v>
      </c>
      <c r="M37" s="134">
        <f t="shared" si="0"/>
        <v>18</v>
      </c>
    </row>
    <row r="38" spans="2:13" x14ac:dyDescent="0.3">
      <c r="B38" s="135"/>
      <c r="C38" s="184" t="s">
        <v>235</v>
      </c>
      <c r="D38" s="139" t="s">
        <v>2</v>
      </c>
      <c r="E38" s="148">
        <v>6</v>
      </c>
      <c r="F38" s="161">
        <v>658</v>
      </c>
      <c r="G38" s="173">
        <v>67155891</v>
      </c>
      <c r="H38" s="161">
        <v>288</v>
      </c>
      <c r="I38" s="122">
        <v>0.30443974630021142</v>
      </c>
      <c r="J38" s="173">
        <v>5767780</v>
      </c>
      <c r="K38" s="161">
        <v>946</v>
      </c>
      <c r="L38" s="12">
        <v>72923671</v>
      </c>
      <c r="M38" s="136">
        <f t="shared" si="0"/>
        <v>3</v>
      </c>
    </row>
    <row r="39" spans="2:13" x14ac:dyDescent="0.3">
      <c r="B39" s="133" t="s">
        <v>270</v>
      </c>
      <c r="C39" s="183" t="s">
        <v>269</v>
      </c>
      <c r="D39" s="138" t="s">
        <v>46</v>
      </c>
      <c r="E39" s="147">
        <v>6</v>
      </c>
      <c r="F39" s="159">
        <v>16</v>
      </c>
      <c r="G39" s="174">
        <v>682200</v>
      </c>
      <c r="H39" s="159">
        <v>26</v>
      </c>
      <c r="I39" s="123">
        <v>0.61904761904761907</v>
      </c>
      <c r="J39" s="174">
        <v>458820</v>
      </c>
      <c r="K39" s="159">
        <v>42</v>
      </c>
      <c r="L39" s="7">
        <v>1141020</v>
      </c>
      <c r="M39" s="134">
        <f t="shared" si="0"/>
        <v>16</v>
      </c>
    </row>
    <row r="40" spans="2:13" x14ac:dyDescent="0.3">
      <c r="B40" s="133" t="s">
        <v>271</v>
      </c>
      <c r="C40" s="183" t="s">
        <v>269</v>
      </c>
      <c r="D40" s="138" t="s">
        <v>46</v>
      </c>
      <c r="E40" s="147">
        <v>6</v>
      </c>
      <c r="F40" s="159">
        <v>10</v>
      </c>
      <c r="G40" s="174">
        <v>806700</v>
      </c>
      <c r="H40" s="159">
        <v>4</v>
      </c>
      <c r="I40" s="123">
        <v>0.2857142857142857</v>
      </c>
      <c r="J40" s="174">
        <v>52000</v>
      </c>
      <c r="K40" s="159">
        <v>14</v>
      </c>
      <c r="L40" s="7">
        <v>858700</v>
      </c>
      <c r="M40" s="134">
        <f t="shared" si="0"/>
        <v>21</v>
      </c>
    </row>
    <row r="41" spans="2:13" x14ac:dyDescent="0.3">
      <c r="B41" s="133" t="s">
        <v>273</v>
      </c>
      <c r="C41" s="183" t="s">
        <v>269</v>
      </c>
      <c r="D41" s="138" t="s">
        <v>46</v>
      </c>
      <c r="E41" s="147">
        <v>6</v>
      </c>
      <c r="F41" s="159">
        <v>1</v>
      </c>
      <c r="G41" s="174">
        <v>30600</v>
      </c>
      <c r="H41" s="159">
        <v>0</v>
      </c>
      <c r="I41" s="123">
        <v>0</v>
      </c>
      <c r="J41" s="174">
        <v>0</v>
      </c>
      <c r="K41" s="159">
        <v>1</v>
      </c>
      <c r="L41" s="7">
        <v>30600</v>
      </c>
      <c r="M41" s="134">
        <f t="shared" si="0"/>
        <v>33</v>
      </c>
    </row>
    <row r="42" spans="2:13" x14ac:dyDescent="0.3">
      <c r="B42" s="133" t="s">
        <v>277</v>
      </c>
      <c r="C42" s="183" t="s">
        <v>269</v>
      </c>
      <c r="D42" s="138" t="s">
        <v>46</v>
      </c>
      <c r="E42" s="147">
        <v>6</v>
      </c>
      <c r="F42" s="159">
        <v>0</v>
      </c>
      <c r="G42" s="174">
        <v>0</v>
      </c>
      <c r="H42" s="159">
        <v>0</v>
      </c>
      <c r="I42" s="123">
        <v>0</v>
      </c>
      <c r="J42" s="174">
        <v>0</v>
      </c>
      <c r="K42" s="159">
        <v>0</v>
      </c>
      <c r="L42" s="7">
        <v>0</v>
      </c>
      <c r="M42" s="134">
        <f t="shared" si="0"/>
        <v>34</v>
      </c>
    </row>
    <row r="43" spans="2:13" x14ac:dyDescent="0.3">
      <c r="B43" s="133" t="s">
        <v>275</v>
      </c>
      <c r="C43" s="183" t="s">
        <v>269</v>
      </c>
      <c r="D43" s="138" t="s">
        <v>46</v>
      </c>
      <c r="E43" s="147">
        <v>6</v>
      </c>
      <c r="F43" s="159">
        <v>15</v>
      </c>
      <c r="G43" s="174">
        <v>545450</v>
      </c>
      <c r="H43" s="159">
        <v>3</v>
      </c>
      <c r="I43" s="123">
        <v>0.16666666666666671</v>
      </c>
      <c r="J43" s="174">
        <v>47790</v>
      </c>
      <c r="K43" s="159">
        <v>18</v>
      </c>
      <c r="L43" s="7">
        <v>593240</v>
      </c>
      <c r="M43" s="134">
        <f t="shared" si="0"/>
        <v>26</v>
      </c>
    </row>
    <row r="44" spans="2:13" x14ac:dyDescent="0.3">
      <c r="B44" s="131" t="s">
        <v>268</v>
      </c>
      <c r="C44" s="185" t="s">
        <v>269</v>
      </c>
      <c r="D44" s="137" t="s">
        <v>44</v>
      </c>
      <c r="E44" s="146">
        <v>6</v>
      </c>
      <c r="F44" s="164">
        <v>324</v>
      </c>
      <c r="G44" s="175">
        <v>23599130</v>
      </c>
      <c r="H44" s="164">
        <v>104</v>
      </c>
      <c r="I44" s="120">
        <v>0.2429906542056075</v>
      </c>
      <c r="J44" s="175">
        <v>1983750</v>
      </c>
      <c r="K44" s="164">
        <v>428</v>
      </c>
      <c r="L44" s="10">
        <v>25582880</v>
      </c>
      <c r="M44" s="132">
        <f t="shared" si="0"/>
        <v>5</v>
      </c>
    </row>
    <row r="45" spans="2:13" x14ac:dyDescent="0.3">
      <c r="B45" s="133" t="s">
        <v>276</v>
      </c>
      <c r="C45" s="183" t="s">
        <v>269</v>
      </c>
      <c r="D45" s="138" t="s">
        <v>46</v>
      </c>
      <c r="E45" s="147">
        <v>6</v>
      </c>
      <c r="F45" s="159">
        <v>0</v>
      </c>
      <c r="G45" s="174">
        <v>0</v>
      </c>
      <c r="H45" s="159">
        <v>0</v>
      </c>
      <c r="I45" s="123">
        <v>0</v>
      </c>
      <c r="J45" s="174">
        <v>0</v>
      </c>
      <c r="K45" s="159">
        <v>0</v>
      </c>
      <c r="L45" s="7">
        <v>0</v>
      </c>
      <c r="M45" s="134">
        <f t="shared" si="0"/>
        <v>34</v>
      </c>
    </row>
    <row r="46" spans="2:13" x14ac:dyDescent="0.3">
      <c r="B46" s="133" t="s">
        <v>272</v>
      </c>
      <c r="C46" s="183" t="s">
        <v>269</v>
      </c>
      <c r="D46" s="138" t="s">
        <v>46</v>
      </c>
      <c r="E46" s="147">
        <v>6</v>
      </c>
      <c r="F46" s="159">
        <v>82</v>
      </c>
      <c r="G46" s="174">
        <v>3651100</v>
      </c>
      <c r="H46" s="159">
        <v>13</v>
      </c>
      <c r="I46" s="123">
        <v>0.1368421052631579</v>
      </c>
      <c r="J46" s="174">
        <v>309440</v>
      </c>
      <c r="K46" s="159">
        <v>95</v>
      </c>
      <c r="L46" s="7">
        <v>3960540</v>
      </c>
      <c r="M46" s="134">
        <f t="shared" si="0"/>
        <v>8</v>
      </c>
    </row>
    <row r="47" spans="2:13" x14ac:dyDescent="0.3">
      <c r="B47" s="133" t="s">
        <v>274</v>
      </c>
      <c r="C47" s="183" t="s">
        <v>269</v>
      </c>
      <c r="D47" s="138" t="s">
        <v>46</v>
      </c>
      <c r="E47" s="147">
        <v>6</v>
      </c>
      <c r="F47" s="159">
        <v>16</v>
      </c>
      <c r="G47" s="174">
        <v>857000</v>
      </c>
      <c r="H47" s="159">
        <v>7</v>
      </c>
      <c r="I47" s="123">
        <v>0.30434782608695649</v>
      </c>
      <c r="J47" s="174">
        <v>125500</v>
      </c>
      <c r="K47" s="159">
        <v>23</v>
      </c>
      <c r="L47" s="7">
        <v>982500</v>
      </c>
      <c r="M47" s="134">
        <f t="shared" si="0"/>
        <v>17</v>
      </c>
    </row>
    <row r="48" spans="2:13" x14ac:dyDescent="0.3">
      <c r="B48" s="135"/>
      <c r="C48" s="184" t="s">
        <v>269</v>
      </c>
      <c r="D48" s="139" t="s">
        <v>2</v>
      </c>
      <c r="E48" s="148">
        <v>6</v>
      </c>
      <c r="F48" s="161">
        <v>464</v>
      </c>
      <c r="G48" s="173">
        <v>30172180</v>
      </c>
      <c r="H48" s="161">
        <v>157</v>
      </c>
      <c r="I48" s="122">
        <v>0.25281803542673109</v>
      </c>
      <c r="J48" s="173">
        <v>2977300</v>
      </c>
      <c r="K48" s="161">
        <v>621</v>
      </c>
      <c r="L48" s="12">
        <v>33149480</v>
      </c>
      <c r="M48" s="136">
        <f t="shared" si="0"/>
        <v>4</v>
      </c>
    </row>
    <row r="49" spans="2:13" x14ac:dyDescent="0.3">
      <c r="B49" s="133" t="s">
        <v>318</v>
      </c>
      <c r="C49" s="183" t="s">
        <v>317</v>
      </c>
      <c r="D49" s="138" t="s">
        <v>46</v>
      </c>
      <c r="E49" s="147">
        <v>6</v>
      </c>
      <c r="F49" s="159">
        <v>6</v>
      </c>
      <c r="G49" s="174">
        <v>232800</v>
      </c>
      <c r="H49" s="159">
        <v>1</v>
      </c>
      <c r="I49" s="123">
        <v>0.14285714285714279</v>
      </c>
      <c r="J49" s="174">
        <v>25000</v>
      </c>
      <c r="K49" s="159">
        <v>7</v>
      </c>
      <c r="L49" s="7">
        <v>257800</v>
      </c>
      <c r="M49" s="134">
        <f t="shared" si="0"/>
        <v>31</v>
      </c>
    </row>
    <row r="50" spans="2:13" x14ac:dyDescent="0.3">
      <c r="B50" s="133" t="s">
        <v>319</v>
      </c>
      <c r="C50" s="183" t="s">
        <v>317</v>
      </c>
      <c r="D50" s="138" t="s">
        <v>46</v>
      </c>
      <c r="E50" s="147">
        <v>6</v>
      </c>
      <c r="F50" s="159">
        <v>116</v>
      </c>
      <c r="G50" s="174">
        <v>7502700</v>
      </c>
      <c r="H50" s="159">
        <v>3</v>
      </c>
      <c r="I50" s="123">
        <v>2.5210084033613449E-2</v>
      </c>
      <c r="J50" s="174">
        <v>57400</v>
      </c>
      <c r="K50" s="159">
        <v>119</v>
      </c>
      <c r="L50" s="7">
        <v>7560100</v>
      </c>
      <c r="M50" s="134">
        <f t="shared" si="0"/>
        <v>3</v>
      </c>
    </row>
    <row r="51" spans="2:13" x14ac:dyDescent="0.3">
      <c r="B51" s="131" t="s">
        <v>316</v>
      </c>
      <c r="C51" s="185" t="s">
        <v>317</v>
      </c>
      <c r="D51" s="137" t="s">
        <v>44</v>
      </c>
      <c r="E51" s="146">
        <v>6</v>
      </c>
      <c r="F51" s="164">
        <v>164</v>
      </c>
      <c r="G51" s="175">
        <v>10757692</v>
      </c>
      <c r="H51" s="164">
        <v>62</v>
      </c>
      <c r="I51" s="120">
        <v>0.27433628318584069</v>
      </c>
      <c r="J51" s="175">
        <v>1751280</v>
      </c>
      <c r="K51" s="164">
        <v>226</v>
      </c>
      <c r="L51" s="10">
        <v>12508972</v>
      </c>
      <c r="M51" s="132">
        <f t="shared" si="0"/>
        <v>6</v>
      </c>
    </row>
    <row r="52" spans="2:13" ht="15" thickBot="1" x14ac:dyDescent="0.35">
      <c r="B52" s="180"/>
      <c r="C52" s="186" t="s">
        <v>317</v>
      </c>
      <c r="D52" s="139" t="s">
        <v>2</v>
      </c>
      <c r="E52" s="148">
        <v>6</v>
      </c>
      <c r="F52" s="166">
        <v>286</v>
      </c>
      <c r="G52" s="176">
        <v>18493192</v>
      </c>
      <c r="H52" s="166">
        <v>66</v>
      </c>
      <c r="I52" s="167">
        <v>0.1875</v>
      </c>
      <c r="J52" s="176">
        <v>1833680</v>
      </c>
      <c r="K52" s="166">
        <v>352</v>
      </c>
      <c r="L52" s="168">
        <v>20326872</v>
      </c>
      <c r="M52" s="191">
        <f t="shared" si="0"/>
        <v>6</v>
      </c>
    </row>
    <row r="53" spans="2:13" ht="15" thickBot="1" x14ac:dyDescent="0.35">
      <c r="B53" s="124" t="s">
        <v>504</v>
      </c>
      <c r="C53" s="192"/>
      <c r="D53" s="126"/>
      <c r="E53" s="125"/>
      <c r="F53" s="194">
        <f>F52+F48+F38+F31+F19+F7</f>
        <v>4409</v>
      </c>
      <c r="G53" s="195">
        <f>G52+G48+G38+G31+G19+G7</f>
        <v>292024229</v>
      </c>
      <c r="H53" s="194">
        <f>H52+H48+H38+H31+H19+H7</f>
        <v>1345</v>
      </c>
      <c r="I53" s="196">
        <f>AVERAGE(I52,I48,I38,I31,I19,I7)</f>
        <v>0.23845708052027878</v>
      </c>
      <c r="J53" s="195">
        <f>J52+J48+J38+J31+J19+J7</f>
        <v>29861335</v>
      </c>
      <c r="K53" s="193">
        <f>K52+K48+K38+K31+K19+K7</f>
        <v>5754</v>
      </c>
      <c r="L53" s="187">
        <f>L52+L48+L38+L31+L19+L7</f>
        <v>321885564</v>
      </c>
      <c r="M53" s="189"/>
    </row>
    <row r="54" spans="2:13" x14ac:dyDescent="0.3">
      <c r="B54" s="118" t="s">
        <v>502</v>
      </c>
    </row>
    <row r="55" spans="2:13" x14ac:dyDescent="0.3">
      <c r="B55" s="118"/>
    </row>
    <row r="56" spans="2:13" x14ac:dyDescent="0.3">
      <c r="B56" s="118" t="s">
        <v>503</v>
      </c>
    </row>
  </sheetData>
  <mergeCells count="4">
    <mergeCell ref="B3:C3"/>
    <mergeCell ref="F3:G3"/>
    <mergeCell ref="H3:J3"/>
    <mergeCell ref="K3:M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7806E-FEA1-4F9C-B3DF-FFBE887D1DF7}">
  <dimension ref="B2:H24"/>
  <sheetViews>
    <sheetView workbookViewId="0">
      <selection activeCell="H21" sqref="H21"/>
    </sheetView>
  </sheetViews>
  <sheetFormatPr defaultRowHeight="14.4" x14ac:dyDescent="0.3"/>
  <cols>
    <col min="2" max="2" width="10.6640625" bestFit="1" customWidth="1"/>
    <col min="6" max="6" width="10.6640625" bestFit="1" customWidth="1"/>
  </cols>
  <sheetData>
    <row r="2" spans="2:8" x14ac:dyDescent="0.3">
      <c r="B2" s="379" t="s">
        <v>510</v>
      </c>
      <c r="C2" s="380"/>
      <c r="D2" s="381"/>
      <c r="E2" s="199"/>
      <c r="F2" s="382" t="s">
        <v>511</v>
      </c>
      <c r="G2" s="383"/>
      <c r="H2" s="384"/>
    </row>
    <row r="3" spans="2:8" x14ac:dyDescent="0.3">
      <c r="B3" s="200" t="s">
        <v>492</v>
      </c>
      <c r="C3" s="200" t="s">
        <v>512</v>
      </c>
      <c r="D3" s="200" t="s">
        <v>513</v>
      </c>
      <c r="E3" s="201"/>
      <c r="F3" s="200" t="s">
        <v>492</v>
      </c>
      <c r="G3" s="200" t="s">
        <v>512</v>
      </c>
      <c r="H3" s="200" t="s">
        <v>513</v>
      </c>
    </row>
    <row r="4" spans="2:8" x14ac:dyDescent="0.3">
      <c r="B4" s="385" t="s">
        <v>514</v>
      </c>
      <c r="C4" s="386"/>
      <c r="D4" s="387"/>
      <c r="F4" s="385" t="s">
        <v>514</v>
      </c>
      <c r="G4" s="386"/>
      <c r="H4" s="387"/>
    </row>
    <row r="5" spans="2:8" x14ac:dyDescent="0.3">
      <c r="B5" s="202" t="s">
        <v>127</v>
      </c>
      <c r="C5" s="203">
        <v>1</v>
      </c>
      <c r="D5" s="203">
        <v>11</v>
      </c>
      <c r="E5" s="199"/>
      <c r="F5" s="204" t="s">
        <v>237</v>
      </c>
      <c r="G5" s="203">
        <v>1</v>
      </c>
      <c r="H5" s="203">
        <v>8</v>
      </c>
    </row>
    <row r="6" spans="2:8" x14ac:dyDescent="0.3">
      <c r="B6" s="202" t="s">
        <v>183</v>
      </c>
      <c r="C6" s="203">
        <v>2</v>
      </c>
      <c r="D6" s="203">
        <v>37</v>
      </c>
      <c r="E6" s="199"/>
      <c r="F6" s="204" t="s">
        <v>239</v>
      </c>
      <c r="G6" s="203">
        <v>2</v>
      </c>
      <c r="H6" s="203">
        <v>9</v>
      </c>
    </row>
    <row r="7" spans="2:8" x14ac:dyDescent="0.3">
      <c r="B7" s="202" t="s">
        <v>237</v>
      </c>
      <c r="C7" s="203">
        <v>3</v>
      </c>
      <c r="D7" s="203">
        <v>42</v>
      </c>
      <c r="E7" s="199"/>
      <c r="F7" s="204" t="s">
        <v>126</v>
      </c>
      <c r="G7" s="203">
        <v>3</v>
      </c>
      <c r="H7" s="203">
        <v>14</v>
      </c>
    </row>
    <row r="8" spans="2:8" x14ac:dyDescent="0.3">
      <c r="B8" s="202" t="s">
        <v>319</v>
      </c>
      <c r="C8" s="203">
        <v>4</v>
      </c>
      <c r="D8" s="203">
        <v>46</v>
      </c>
      <c r="E8" s="199"/>
      <c r="F8" s="204" t="s">
        <v>127</v>
      </c>
      <c r="G8" s="203">
        <v>4</v>
      </c>
      <c r="H8" s="203">
        <v>27</v>
      </c>
    </row>
    <row r="9" spans="2:8" x14ac:dyDescent="0.3">
      <c r="B9" s="202" t="s">
        <v>134</v>
      </c>
      <c r="C9" s="203">
        <v>5</v>
      </c>
      <c r="D9" s="203">
        <v>47</v>
      </c>
      <c r="E9" s="199"/>
      <c r="F9" s="204" t="s">
        <v>319</v>
      </c>
      <c r="G9" s="203">
        <v>5</v>
      </c>
      <c r="H9" s="203">
        <v>36</v>
      </c>
    </row>
    <row r="10" spans="2:8" x14ac:dyDescent="0.3">
      <c r="B10" s="202" t="s">
        <v>126</v>
      </c>
      <c r="C10" s="203">
        <v>6</v>
      </c>
      <c r="D10" s="203">
        <v>50</v>
      </c>
      <c r="E10" s="199"/>
      <c r="F10" s="202" t="s">
        <v>183</v>
      </c>
      <c r="G10" s="203">
        <v>6</v>
      </c>
      <c r="H10" s="203">
        <v>44</v>
      </c>
    </row>
    <row r="11" spans="2:8" x14ac:dyDescent="0.3">
      <c r="B11" s="388" t="s">
        <v>515</v>
      </c>
      <c r="C11" s="389"/>
      <c r="D11" s="390"/>
      <c r="F11" s="388" t="s">
        <v>515</v>
      </c>
      <c r="G11" s="389"/>
      <c r="H11" s="390"/>
    </row>
    <row r="12" spans="2:8" x14ac:dyDescent="0.3">
      <c r="B12" s="205" t="s">
        <v>520</v>
      </c>
      <c r="C12" s="206">
        <v>1</v>
      </c>
      <c r="D12" s="206">
        <v>17</v>
      </c>
      <c r="E12" s="199"/>
      <c r="F12" s="205" t="s">
        <v>519</v>
      </c>
      <c r="G12" s="207">
        <v>1</v>
      </c>
      <c r="H12" s="207">
        <v>1</v>
      </c>
    </row>
    <row r="13" spans="2:8" x14ac:dyDescent="0.3">
      <c r="B13" s="205" t="s">
        <v>518</v>
      </c>
      <c r="C13" s="206">
        <v>2</v>
      </c>
      <c r="D13" s="206">
        <v>19</v>
      </c>
      <c r="E13" s="199"/>
      <c r="F13" s="205" t="s">
        <v>517</v>
      </c>
      <c r="G13" s="206">
        <v>2</v>
      </c>
      <c r="H13" s="206">
        <v>3</v>
      </c>
    </row>
    <row r="14" spans="2:8" x14ac:dyDescent="0.3">
      <c r="B14" s="205" t="s">
        <v>519</v>
      </c>
      <c r="C14" s="206">
        <v>3</v>
      </c>
      <c r="D14" s="206">
        <v>20</v>
      </c>
      <c r="E14" s="199"/>
      <c r="F14" s="205" t="s">
        <v>520</v>
      </c>
      <c r="G14" s="206">
        <v>3</v>
      </c>
      <c r="H14" s="206">
        <v>17</v>
      </c>
    </row>
    <row r="15" spans="2:8" x14ac:dyDescent="0.3">
      <c r="B15" s="205" t="s">
        <v>523</v>
      </c>
      <c r="C15" s="206">
        <v>4</v>
      </c>
      <c r="D15" s="206">
        <v>28</v>
      </c>
      <c r="E15" s="199"/>
      <c r="F15" s="205" t="s">
        <v>518</v>
      </c>
      <c r="G15" s="206">
        <v>4</v>
      </c>
      <c r="H15" s="206">
        <v>27</v>
      </c>
    </row>
    <row r="16" spans="2:8" x14ac:dyDescent="0.3">
      <c r="B16" s="205" t="s">
        <v>517</v>
      </c>
      <c r="C16" s="206">
        <v>5</v>
      </c>
      <c r="D16" s="206">
        <v>42</v>
      </c>
      <c r="E16" s="199"/>
      <c r="F16" s="205" t="s">
        <v>523</v>
      </c>
      <c r="G16" s="206">
        <v>5</v>
      </c>
      <c r="H16" s="206">
        <v>39</v>
      </c>
    </row>
    <row r="17" spans="2:8" x14ac:dyDescent="0.3">
      <c r="B17" s="208" t="s">
        <v>521</v>
      </c>
      <c r="C17" s="206">
        <v>6</v>
      </c>
      <c r="D17" s="206">
        <v>53</v>
      </c>
      <c r="E17" s="199"/>
      <c r="F17" s="208" t="s">
        <v>521</v>
      </c>
      <c r="G17" s="206">
        <v>6</v>
      </c>
      <c r="H17" s="206">
        <v>45</v>
      </c>
    </row>
    <row r="18" spans="2:8" x14ac:dyDescent="0.3">
      <c r="B18" s="376" t="s">
        <v>516</v>
      </c>
      <c r="C18" s="377"/>
      <c r="D18" s="378"/>
      <c r="F18" s="376" t="s">
        <v>516</v>
      </c>
      <c r="G18" s="377"/>
      <c r="H18" s="378"/>
    </row>
    <row r="19" spans="2:8" x14ac:dyDescent="0.3">
      <c r="B19" s="209" t="s">
        <v>518</v>
      </c>
      <c r="C19" s="210">
        <v>1</v>
      </c>
      <c r="D19" s="210">
        <v>16</v>
      </c>
      <c r="E19" s="199"/>
      <c r="F19" s="209" t="s">
        <v>519</v>
      </c>
      <c r="G19" s="210">
        <v>1</v>
      </c>
      <c r="H19" s="210">
        <v>2</v>
      </c>
    </row>
    <row r="20" spans="2:8" x14ac:dyDescent="0.3">
      <c r="B20" s="209" t="s">
        <v>520</v>
      </c>
      <c r="C20" s="210">
        <v>2</v>
      </c>
      <c r="D20" s="210">
        <v>19</v>
      </c>
      <c r="E20" s="199"/>
      <c r="F20" s="209" t="s">
        <v>517</v>
      </c>
      <c r="G20" s="210">
        <v>2</v>
      </c>
      <c r="H20" s="210">
        <v>6</v>
      </c>
    </row>
    <row r="21" spans="2:8" x14ac:dyDescent="0.3">
      <c r="B21" s="209" t="s">
        <v>519</v>
      </c>
      <c r="C21" s="210">
        <v>3</v>
      </c>
      <c r="D21" s="210">
        <v>24</v>
      </c>
      <c r="E21" s="199"/>
      <c r="F21" s="209" t="s">
        <v>518</v>
      </c>
      <c r="G21" s="210">
        <v>3</v>
      </c>
      <c r="H21" s="210">
        <v>15</v>
      </c>
    </row>
    <row r="22" spans="2:8" x14ac:dyDescent="0.3">
      <c r="B22" s="209" t="s">
        <v>522</v>
      </c>
      <c r="C22" s="210">
        <v>4</v>
      </c>
      <c r="D22" s="210">
        <v>39</v>
      </c>
      <c r="E22" s="199"/>
      <c r="F22" s="209" t="s">
        <v>520</v>
      </c>
      <c r="G22" s="210">
        <v>4</v>
      </c>
      <c r="H22" s="210">
        <v>20</v>
      </c>
    </row>
    <row r="23" spans="2:8" x14ac:dyDescent="0.3">
      <c r="B23" s="209" t="s">
        <v>517</v>
      </c>
      <c r="C23" s="210">
        <v>5</v>
      </c>
      <c r="D23" s="210">
        <v>41</v>
      </c>
      <c r="E23" s="199"/>
      <c r="F23" s="209" t="s">
        <v>521</v>
      </c>
      <c r="G23" s="210">
        <v>5</v>
      </c>
      <c r="H23" s="210">
        <v>44</v>
      </c>
    </row>
    <row r="24" spans="2:8" x14ac:dyDescent="0.3">
      <c r="B24" s="209" t="s">
        <v>521</v>
      </c>
      <c r="C24" s="210">
        <v>6</v>
      </c>
      <c r="D24" s="210">
        <v>54</v>
      </c>
      <c r="E24" s="199"/>
      <c r="F24" s="209" t="s">
        <v>522</v>
      </c>
      <c r="G24" s="210">
        <v>6</v>
      </c>
      <c r="H24" s="210">
        <v>50</v>
      </c>
    </row>
  </sheetData>
  <mergeCells count="8">
    <mergeCell ref="B18:D18"/>
    <mergeCell ref="F18:H18"/>
    <mergeCell ref="B2:D2"/>
    <mergeCell ref="F2:H2"/>
    <mergeCell ref="B4:D4"/>
    <mergeCell ref="F4:H4"/>
    <mergeCell ref="B11:D11"/>
    <mergeCell ref="F11:H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10 Occupancy Classes</vt:lpstr>
      <vt:lpstr>metadata</vt:lpstr>
      <vt:lpstr>R6 R-C-O Classes</vt:lpstr>
      <vt:lpstr>R6 Single Family</vt:lpstr>
      <vt:lpstr>R6 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 Donaldson</dc:creator>
  <cp:lastModifiedBy>Behrang Bidadian </cp:lastModifiedBy>
  <dcterms:created xsi:type="dcterms:W3CDTF">2021-08-03T05:24:59Z</dcterms:created>
  <dcterms:modified xsi:type="dcterms:W3CDTF">2022-03-15T16:10:21Z</dcterms:modified>
</cp:coreProperties>
</file>