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donalds\Downloads\"/>
    </mc:Choice>
  </mc:AlternateContent>
  <bookViews>
    <workbookView xWindow="0" yWindow="0" windowWidth="22050" windowHeight="10125"/>
  </bookViews>
  <sheets>
    <sheet name="Indicators" sheetId="3" r:id="rId1"/>
  </sheets>
  <definedNames>
    <definedName name="_xlnm._FilterDatabase" localSheetId="0" hidden="1">Indicators!$A$5:$T$5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3" l="1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S6" i="3"/>
  <c r="R6" i="3"/>
  <c r="S54" i="3"/>
  <c r="S50" i="3"/>
  <c r="S41" i="3"/>
  <c r="S36" i="3"/>
  <c r="S30" i="3"/>
  <c r="S26" i="3"/>
  <c r="S21" i="3"/>
  <c r="S10" i="3"/>
  <c r="S7" i="3"/>
  <c r="S59" i="3"/>
  <c r="S51" i="3"/>
  <c r="S49" i="3"/>
  <c r="S44" i="3"/>
  <c r="S43" i="3"/>
  <c r="S42" i="3"/>
  <c r="S39" i="3"/>
  <c r="S38" i="3"/>
  <c r="S34" i="3"/>
  <c r="S31" i="3"/>
  <c r="S24" i="3"/>
  <c r="S23" i="3"/>
  <c r="S22" i="3"/>
  <c r="S20" i="3"/>
  <c r="S19" i="3"/>
  <c r="S17" i="3"/>
  <c r="S12" i="3"/>
  <c r="S8" i="3"/>
  <c r="S58" i="3"/>
  <c r="S56" i="3"/>
  <c r="S53" i="3"/>
  <c r="S47" i="3"/>
  <c r="S46" i="3"/>
  <c r="S40" i="3"/>
  <c r="S37" i="3"/>
  <c r="S33" i="3"/>
  <c r="S15" i="3"/>
  <c r="S55" i="3"/>
  <c r="S48" i="3"/>
  <c r="S45" i="3"/>
  <c r="S27" i="3"/>
  <c r="S16" i="3"/>
  <c r="S13" i="3"/>
  <c r="S60" i="3"/>
  <c r="S57" i="3"/>
  <c r="S52" i="3"/>
  <c r="S28" i="3"/>
  <c r="S25" i="3"/>
  <c r="S14" i="3"/>
  <c r="S9" i="3"/>
  <c r="S18" i="3"/>
  <c r="S11" i="3"/>
  <c r="S35" i="3"/>
  <c r="S32" i="3"/>
  <c r="S29" i="3"/>
  <c r="T59" i="3"/>
  <c r="T44" i="3"/>
  <c r="T54" i="3"/>
  <c r="T52" i="3"/>
  <c r="T20" i="3"/>
  <c r="T17" i="3"/>
  <c r="T41" i="3"/>
  <c r="T39" i="3"/>
  <c r="T30" i="3"/>
  <c r="T31" i="3"/>
  <c r="T7" i="3"/>
  <c r="T43" i="3"/>
  <c r="T60" i="3"/>
  <c r="T6" i="3"/>
  <c r="T34" i="3"/>
  <c r="T56" i="3"/>
  <c r="T16" i="3"/>
  <c r="T22" i="3"/>
  <c r="T42" i="3"/>
  <c r="T26" i="3"/>
  <c r="T49" i="3"/>
  <c r="T58" i="3"/>
  <c r="T40" i="3"/>
  <c r="T12" i="3"/>
  <c r="T14" i="3"/>
  <c r="T10" i="3"/>
  <c r="T50" i="3"/>
  <c r="T21" i="3"/>
  <c r="T38" i="3"/>
  <c r="T36" i="3"/>
  <c r="T51" i="3"/>
  <c r="T19" i="3"/>
  <c r="T15" i="3"/>
  <c r="T11" i="3"/>
  <c r="T47" i="3"/>
  <c r="T37" i="3"/>
  <c r="T53" i="3"/>
  <c r="T48" i="3"/>
  <c r="T13" i="3"/>
  <c r="T8" i="3"/>
  <c r="T29" i="3"/>
  <c r="T9" i="3"/>
  <c r="T45" i="3"/>
  <c r="T32" i="3"/>
  <c r="T23" i="3"/>
  <c r="T24" i="3"/>
  <c r="T27" i="3"/>
  <c r="T55" i="3"/>
  <c r="T46" i="3"/>
  <c r="T33" i="3"/>
  <c r="T28" i="3"/>
  <c r="T18" i="3"/>
  <c r="T57" i="3"/>
  <c r="T35" i="3"/>
  <c r="T25" i="3"/>
</calcChain>
</file>

<file path=xl/sharedStrings.xml><?xml version="1.0" encoding="utf-8"?>
<sst xmlns="http://schemas.openxmlformats.org/spreadsheetml/2006/main" count="87" uniqueCount="87">
  <si>
    <t>County</t>
  </si>
  <si>
    <t>Total Voting Register Records</t>
  </si>
  <si>
    <t># Precincts</t>
  </si>
  <si>
    <t>Barbour</t>
  </si>
  <si>
    <t>Berkeley</t>
  </si>
  <si>
    <t>Boone</t>
  </si>
  <si>
    <t>Braxton</t>
  </si>
  <si>
    <t xml:space="preserve">Brooke </t>
  </si>
  <si>
    <t xml:space="preserve">Cabell </t>
  </si>
  <si>
    <t>Calhoun</t>
  </si>
  <si>
    <t>Clay</t>
  </si>
  <si>
    <t>Doddridge</t>
  </si>
  <si>
    <t>Fayette</t>
  </si>
  <si>
    <t xml:space="preserve">Gilmer 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</si>
  <si>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</si>
  <si>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</si>
  <si>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</si>
  <si>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</si>
  <si>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</si>
  <si>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</si>
  <si>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</si>
  <si>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</si>
  <si>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</si>
  <si>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</si>
  <si>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</si>
  <si>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</si>
  <si>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 xml:space="preserve">Marion </t>
  </si>
  <si>
    <t>Marshall</t>
  </si>
  <si>
    <t>Mason</t>
  </si>
  <si>
    <t>McDowell</t>
  </si>
  <si>
    <t xml:space="preserve">Mercer </t>
  </si>
  <si>
    <t>Mineral</t>
  </si>
  <si>
    <t>Mingo</t>
  </si>
  <si>
    <t>Monongalia</t>
  </si>
  <si>
    <t xml:space="preserve">Monroe </t>
  </si>
  <si>
    <t xml:space="preserve">Morgan </t>
  </si>
  <si>
    <t>Nicholas</t>
  </si>
  <si>
    <t>Ohio</t>
  </si>
  <si>
    <t>Pendleton</t>
  </si>
  <si>
    <t>Pleasants</t>
  </si>
  <si>
    <t>Pocahontas</t>
  </si>
  <si>
    <t>Preston</t>
  </si>
  <si>
    <t xml:space="preserve">Putnam </t>
  </si>
  <si>
    <t>Raleigh</t>
  </si>
  <si>
    <t>Randolph</t>
  </si>
  <si>
    <t>Ritchie</t>
  </si>
  <si>
    <t>Roane</t>
  </si>
  <si>
    <t>Summers</t>
  </si>
  <si>
    <t xml:space="preserve">Taylor </t>
  </si>
  <si>
    <t xml:space="preserve">Tucker </t>
  </si>
  <si>
    <t>Tyler</t>
  </si>
  <si>
    <t xml:space="preserve">Upshur </t>
  </si>
  <si>
    <t>Wayne</t>
  </si>
  <si>
    <t>Webster</t>
  </si>
  <si>
    <t xml:space="preserve">Wetzel </t>
  </si>
  <si>
    <t>Wirt</t>
  </si>
  <si>
    <t>Wood</t>
  </si>
  <si>
    <t>Wyoming</t>
  </si>
  <si>
    <t># Precincts Standard-ized</t>
  </si>
  <si>
    <t>% SITE Address Matches</t>
  </si>
  <si>
    <t>% Exception Address-Boundary Mismatches</t>
  </si>
  <si>
    <t># County Mismatches</t>
  </si>
  <si>
    <t>&gt; 5%</t>
  </si>
  <si>
    <t>&lt; 90%</t>
  </si>
  <si>
    <t>&gt; 1%</t>
  </si>
  <si>
    <t>BAS Munipality Submission Required</t>
  </si>
  <si>
    <t>&lt; 95%</t>
  </si>
  <si>
    <t>Years SAMS Addressesnot Updated</t>
  </si>
  <si>
    <t>&gt; 10%</t>
  </si>
  <si>
    <t># Precincts &gt; 100 voters</t>
  </si>
  <si>
    <t>% Precinct Mismatch or Unlocated &gt; 5%</t>
  </si>
  <si>
    <t>% Precinct Mismatch or Unlocated &gt; 10%</t>
  </si>
  <si>
    <t>TOTAL INDICATORS</t>
  </si>
  <si>
    <t>REFERENCE LAYER Deficiency Indicators</t>
  </si>
  <si>
    <t>&gt; 1000 voters</t>
  </si>
  <si>
    <t>&gt; 100 voters</t>
  </si>
  <si>
    <t>#  &gt; 1000 Voters</t>
  </si>
  <si>
    <t>&gt; 20 voters</t>
  </si>
  <si>
    <t>% Total with Zero Mismatch Flag (All Election Districts)</t>
  </si>
  <si>
    <t>SVRS-GEOgraphic Voter Mismatches</t>
  </si>
  <si>
    <t>Reference Layers</t>
  </si>
  <si>
    <t>Deficiency Indicators</t>
  </si>
  <si>
    <t>ELECTION SVRS-GEO Deficiency Indicators</t>
  </si>
  <si>
    <t>&gt; 1 bdry</t>
  </si>
  <si>
    <t>&gt; 1 yr</t>
  </si>
  <si>
    <t>County Deficiency Indicators</t>
  </si>
  <si>
    <t>SVRS Data Extract 8/1/2023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</si>
</sst>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165" fontId="2" fillId="3" borderId="7" xfId="1" applyNumberFormat="1" applyFont="1" applyFill="1" applyBorder="1" applyAlignment="1">
      <alignment horizontal="center" vertical="top" wrapText="1"/>
    </xf>
    <xf numFmtId="165" fontId="2" fillId="3" borderId="6" xfId="1" applyNumberFormat="1" applyFont="1" applyFill="1" applyBorder="1" applyAlignment="1">
      <alignment horizontal="center"/>
    </xf>
    <xf numFmtId="165" fontId="4" fillId="3" borderId="6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/>
    <xf numFmtId="3" fontId="2" fillId="5" borderId="5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5" fontId="2" fillId="3" borderId="9" xfId="1" applyNumberFormat="1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 vertical="top" wrapText="1"/>
    </xf>
    <xf numFmtId="165" fontId="2" fillId="3" borderId="3" xfId="1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165" fontId="2" fillId="3" borderId="1" xfId="1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5" fontId="2" fillId="3" borderId="15" xfId="1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/>
    </xf>
    <xf numFmtId="0" fontId="2" fillId="5" borderId="16" xfId="0" applyFont="1" applyFill="1" applyBorder="1"/>
    <xf numFmtId="3" fontId="2" fillId="5" borderId="17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2" fillId="3" borderId="4" xfId="1" applyNumberFormat="1" applyFont="1" applyFill="1" applyBorder="1" applyAlignment="1">
      <alignment horizontal="center"/>
    </xf>
    <xf numFmtId="165" fontId="2" fillId="3" borderId="5" xfId="1" applyNumberFormat="1" applyFont="1" applyFill="1" applyBorder="1" applyAlignment="1">
      <alignment horizontal="center"/>
    </xf>
    <xf numFmtId="165" fontId="2" fillId="3" borderId="8" xfId="1" applyNumberFormat="1" applyFont="1" applyFill="1" applyBorder="1" applyAlignment="1">
      <alignment horizontal="center"/>
    </xf>
    <xf numFmtId="165" fontId="4" fillId="3" borderId="8" xfId="1" applyNumberFormat="1" applyFont="1" applyFill="1" applyBorder="1" applyAlignment="1">
      <alignment horizontal="center"/>
    </xf>
    <xf numFmtId="165" fontId="4" fillId="3" borderId="13" xfId="1" applyNumberFormat="1" applyFont="1" applyFill="1" applyBorder="1" applyAlignment="1">
      <alignment horizontal="center"/>
    </xf>
    <xf numFmtId="165" fontId="4" fillId="3" borderId="14" xfId="1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 vertical="top" wrapText="1"/>
    </xf>
    <xf numFmtId="165" fontId="2" fillId="2" borderId="11" xfId="1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5" fontId="4" fillId="2" borderId="14" xfId="1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workbookViewId="0">
      <selection activeCell="P16" sqref="P16"/>
    </sheetView>
  </sheetViews>
  <sheetFormatPr defaultRowHeight="12.75" x14ac:dyDescent="0.2"/>
  <cols>
    <col min="1" max="4" width="9.140625" style="35"/>
    <col min="5" max="5" width="4.28515625" style="35" customWidth="1"/>
    <col min="6" max="8" width="9.140625" style="35"/>
    <col min="9" max="9" width="9.140625" style="36"/>
    <col min="10" max="11" width="9.140625" style="35"/>
    <col min="12" max="12" width="4.7109375" style="35" customWidth="1"/>
    <col min="13" max="13" width="8.140625" style="37" customWidth="1"/>
    <col min="14" max="15" width="9.140625" style="35"/>
    <col min="16" max="16" width="10.5703125" style="37" customWidth="1"/>
    <col min="17" max="17" width="6" style="35" customWidth="1"/>
    <col min="18" max="20" width="9.140625" style="37"/>
    <col min="21" max="16384" width="9.140625" style="35"/>
  </cols>
  <sheetData>
    <row r="1" spans="1:20" x14ac:dyDescent="0.2">
      <c r="A1" s="64" t="s">
        <v>85</v>
      </c>
    </row>
    <row r="2" spans="1:20" x14ac:dyDescent="0.2">
      <c r="A2" s="35" t="s">
        <v>86</v>
      </c>
    </row>
    <row r="3" spans="1:20" x14ac:dyDescent="0.2">
      <c r="F3" s="38" t="s">
        <v>79</v>
      </c>
      <c r="G3" s="38"/>
      <c r="H3" s="38"/>
      <c r="I3" s="38"/>
      <c r="J3" s="38"/>
      <c r="K3" s="38"/>
      <c r="M3" s="39" t="s">
        <v>80</v>
      </c>
      <c r="N3" s="39"/>
      <c r="O3" s="39"/>
      <c r="P3" s="39"/>
      <c r="R3" s="40" t="s">
        <v>81</v>
      </c>
      <c r="S3" s="40"/>
      <c r="T3" s="40"/>
    </row>
    <row r="4" spans="1:20" s="41" customFormat="1" ht="26.25" thickBot="1" x14ac:dyDescent="0.25">
      <c r="F4" s="41" t="s">
        <v>68</v>
      </c>
      <c r="G4" s="41" t="s">
        <v>62</v>
      </c>
      <c r="H4" s="41" t="s">
        <v>74</v>
      </c>
      <c r="I4" s="42" t="s">
        <v>75</v>
      </c>
      <c r="J4" s="41" t="s">
        <v>77</v>
      </c>
      <c r="K4" s="41" t="s">
        <v>63</v>
      </c>
      <c r="M4" s="43" t="s">
        <v>84</v>
      </c>
      <c r="N4" s="41" t="s">
        <v>66</v>
      </c>
      <c r="O4" s="41" t="s">
        <v>64</v>
      </c>
      <c r="P4" s="43" t="s">
        <v>83</v>
      </c>
      <c r="R4" s="43"/>
      <c r="S4" s="43"/>
      <c r="T4" s="43"/>
    </row>
    <row r="5" spans="1:20" ht="77.25" thickBot="1" x14ac:dyDescent="0.25">
      <c r="A5" s="7" t="s">
        <v>0</v>
      </c>
      <c r="B5" s="8" t="s">
        <v>1</v>
      </c>
      <c r="C5" s="8" t="s">
        <v>2</v>
      </c>
      <c r="D5" s="21" t="s">
        <v>58</v>
      </c>
      <c r="F5" s="14" t="s">
        <v>71</v>
      </c>
      <c r="G5" s="15" t="s">
        <v>70</v>
      </c>
      <c r="H5" s="16" t="s">
        <v>76</v>
      </c>
      <c r="I5" s="15" t="s">
        <v>69</v>
      </c>
      <c r="J5" s="16" t="s">
        <v>61</v>
      </c>
      <c r="K5" s="1" t="s">
        <v>78</v>
      </c>
      <c r="M5" s="48" t="s">
        <v>67</v>
      </c>
      <c r="N5" s="49" t="s">
        <v>59</v>
      </c>
      <c r="O5" s="49" t="s">
        <v>60</v>
      </c>
      <c r="P5" s="50" t="s">
        <v>65</v>
      </c>
      <c r="R5" s="55" t="s">
        <v>82</v>
      </c>
      <c r="S5" s="56" t="s">
        <v>73</v>
      </c>
      <c r="T5" s="57" t="s">
        <v>72</v>
      </c>
    </row>
    <row r="6" spans="1:20" x14ac:dyDescent="0.2">
      <c r="A6" s="9" t="s">
        <v>3</v>
      </c>
      <c r="B6" s="10">
        <v>9578</v>
      </c>
      <c r="C6" s="11">
        <v>13</v>
      </c>
      <c r="D6" s="22">
        <v>0</v>
      </c>
      <c r="F6" s="29"/>
      <c r="G6" s="30"/>
      <c r="H6" s="12"/>
      <c r="I6" s="44"/>
      <c r="J6" s="12"/>
      <c r="K6" s="13"/>
      <c r="M6" s="51">
        <v>1</v>
      </c>
      <c r="N6" s="28">
        <v>0.94799999999999995</v>
      </c>
      <c r="O6" s="47"/>
      <c r="P6" s="52"/>
      <c r="R6" s="5">
        <f>COUNTA(F6:K6)</f>
        <v>0</v>
      </c>
      <c r="S6" s="45">
        <f>COUNTA(M6:P6)</f>
        <v>2</v>
      </c>
      <c r="T6" s="58">
        <f xml:space="preserve"> COUNTA(G6:Q6)</f>
        <v>2</v>
      </c>
    </row>
    <row r="7" spans="1:20" x14ac:dyDescent="0.2">
      <c r="A7" s="9" t="s">
        <v>4</v>
      </c>
      <c r="B7" s="10">
        <v>88169</v>
      </c>
      <c r="C7" s="11">
        <v>80</v>
      </c>
      <c r="D7" s="22">
        <v>0</v>
      </c>
      <c r="F7" s="31"/>
      <c r="G7" s="17"/>
      <c r="H7" s="4"/>
      <c r="I7" s="6"/>
      <c r="J7" s="4"/>
      <c r="K7" s="2"/>
      <c r="M7" s="51"/>
      <c r="N7" s="27"/>
      <c r="O7" s="47"/>
      <c r="P7" s="52"/>
      <c r="R7" s="5">
        <f>COUNTA(F7:K7)</f>
        <v>0</v>
      </c>
      <c r="S7" s="45">
        <f>COUNTA(M7:P7)</f>
        <v>0</v>
      </c>
      <c r="T7" s="58">
        <f xml:space="preserve"> COUNTA(G7:Q7)</f>
        <v>0</v>
      </c>
    </row>
    <row r="8" spans="1:20" x14ac:dyDescent="0.2">
      <c r="A8" s="9" t="s">
        <v>5</v>
      </c>
      <c r="B8" s="10">
        <v>13998</v>
      </c>
      <c r="C8" s="11">
        <v>26</v>
      </c>
      <c r="D8" s="22">
        <v>0</v>
      </c>
      <c r="F8" s="31"/>
      <c r="G8" s="17"/>
      <c r="H8" s="4"/>
      <c r="I8" s="6"/>
      <c r="J8" s="6">
        <v>32</v>
      </c>
      <c r="K8" s="3">
        <v>0.129</v>
      </c>
      <c r="M8" s="51"/>
      <c r="N8" s="27"/>
      <c r="O8" s="47"/>
      <c r="P8" s="62">
        <v>4</v>
      </c>
      <c r="R8" s="5">
        <f>COUNTA(F8:K8)</f>
        <v>2</v>
      </c>
      <c r="S8" s="45">
        <f>COUNTA(M8:P8)</f>
        <v>1</v>
      </c>
      <c r="T8" s="58">
        <f xml:space="preserve"> COUNTA(G8:Q8)</f>
        <v>3</v>
      </c>
    </row>
    <row r="9" spans="1:20" x14ac:dyDescent="0.2">
      <c r="A9" s="9" t="s">
        <v>6</v>
      </c>
      <c r="B9" s="10">
        <v>8141</v>
      </c>
      <c r="C9" s="11">
        <v>18</v>
      </c>
      <c r="D9" s="22">
        <v>0</v>
      </c>
      <c r="F9" s="32">
        <v>0.11799999999999999</v>
      </c>
      <c r="G9" s="18">
        <v>0.11799999999999999</v>
      </c>
      <c r="H9" s="4"/>
      <c r="I9" s="6">
        <v>4</v>
      </c>
      <c r="J9" s="6">
        <v>32</v>
      </c>
      <c r="K9" s="3">
        <v>0.88100000000000001</v>
      </c>
      <c r="M9" s="51"/>
      <c r="N9" s="27"/>
      <c r="O9" s="47"/>
      <c r="P9" s="62"/>
      <c r="R9" s="5">
        <f>COUNTA(F9:K9)</f>
        <v>5</v>
      </c>
      <c r="S9" s="45">
        <f>COUNTA(M9:P9)</f>
        <v>0</v>
      </c>
      <c r="T9" s="58">
        <f xml:space="preserve"> COUNTA(G9:Q9)</f>
        <v>4</v>
      </c>
    </row>
    <row r="10" spans="1:20" x14ac:dyDescent="0.2">
      <c r="A10" s="9" t="s">
        <v>7</v>
      </c>
      <c r="B10" s="10">
        <v>14696</v>
      </c>
      <c r="C10" s="11">
        <v>19</v>
      </c>
      <c r="D10" s="22">
        <v>0</v>
      </c>
      <c r="F10" s="31"/>
      <c r="G10" s="17"/>
      <c r="H10" s="4"/>
      <c r="I10" s="6"/>
      <c r="J10" s="4"/>
      <c r="K10" s="2"/>
      <c r="M10" s="51"/>
      <c r="N10" s="27"/>
      <c r="O10" s="47"/>
      <c r="P10" s="62"/>
      <c r="R10" s="5">
        <f>COUNTA(F10:K10)</f>
        <v>0</v>
      </c>
      <c r="S10" s="45">
        <f>COUNTA(M10:P10)</f>
        <v>0</v>
      </c>
      <c r="T10" s="58">
        <f xml:space="preserve"> COUNTA(G10:Q10)</f>
        <v>0</v>
      </c>
    </row>
    <row r="11" spans="1:20" x14ac:dyDescent="0.2">
      <c r="A11" s="9" t="s">
        <v>8</v>
      </c>
      <c r="B11" s="10">
        <v>55335</v>
      </c>
      <c r="C11" s="11">
        <v>69</v>
      </c>
      <c r="D11" s="22">
        <v>5</v>
      </c>
      <c r="F11" s="31"/>
      <c r="G11" s="17"/>
      <c r="H11" s="6">
        <v>1061</v>
      </c>
      <c r="I11" s="6">
        <v>1</v>
      </c>
      <c r="J11" s="6">
        <v>24</v>
      </c>
      <c r="K11" s="3">
        <v>0.16</v>
      </c>
      <c r="M11" s="51">
        <v>2</v>
      </c>
      <c r="N11" s="28">
        <v>0.93400000000000005</v>
      </c>
      <c r="O11" s="47"/>
      <c r="P11" s="62">
        <v>1</v>
      </c>
      <c r="R11" s="5">
        <f>COUNTA(F11:K11)</f>
        <v>4</v>
      </c>
      <c r="S11" s="45">
        <f>COUNTA(M11:P11)</f>
        <v>3</v>
      </c>
      <c r="T11" s="58">
        <f xml:space="preserve"> COUNTA(G11:Q11)</f>
        <v>7</v>
      </c>
    </row>
    <row r="12" spans="1:20" x14ac:dyDescent="0.2">
      <c r="A12" s="9" t="s">
        <v>9</v>
      </c>
      <c r="B12" s="10">
        <v>4325</v>
      </c>
      <c r="C12" s="11">
        <v>10</v>
      </c>
      <c r="D12" s="22">
        <v>0</v>
      </c>
      <c r="F12" s="31"/>
      <c r="G12" s="17"/>
      <c r="H12" s="4"/>
      <c r="I12" s="6"/>
      <c r="J12" s="4"/>
      <c r="K12" s="2"/>
      <c r="M12" s="51"/>
      <c r="N12" s="28">
        <v>0.879</v>
      </c>
      <c r="O12" s="47"/>
      <c r="P12" s="62"/>
      <c r="R12" s="5">
        <f>COUNTA(F12:K12)</f>
        <v>0</v>
      </c>
      <c r="S12" s="45">
        <f>COUNTA(M12:P12)</f>
        <v>1</v>
      </c>
      <c r="T12" s="58">
        <f xml:space="preserve"> COUNTA(G12:Q12)</f>
        <v>1</v>
      </c>
    </row>
    <row r="13" spans="1:20" x14ac:dyDescent="0.2">
      <c r="A13" s="9" t="s">
        <v>10</v>
      </c>
      <c r="B13" s="10">
        <v>5087</v>
      </c>
      <c r="C13" s="11">
        <v>11</v>
      </c>
      <c r="D13" s="22">
        <v>0</v>
      </c>
      <c r="F13" s="31"/>
      <c r="G13" s="17"/>
      <c r="H13" s="4"/>
      <c r="I13" s="6"/>
      <c r="J13" s="6">
        <v>29</v>
      </c>
      <c r="K13" s="2"/>
      <c r="M13" s="51">
        <v>1</v>
      </c>
      <c r="N13" s="28">
        <v>0.92900000000000005</v>
      </c>
      <c r="O13" s="47"/>
      <c r="P13" s="62"/>
      <c r="R13" s="5">
        <f>COUNTA(F13:K13)</f>
        <v>1</v>
      </c>
      <c r="S13" s="45">
        <f>COUNTA(M13:P13)</f>
        <v>2</v>
      </c>
      <c r="T13" s="58">
        <f xml:space="preserve"> COUNTA(G13:Q13)</f>
        <v>3</v>
      </c>
    </row>
    <row r="14" spans="1:20" x14ac:dyDescent="0.2">
      <c r="A14" s="9" t="s">
        <v>11</v>
      </c>
      <c r="B14" s="10">
        <v>4360</v>
      </c>
      <c r="C14" s="11">
        <v>12</v>
      </c>
      <c r="D14" s="22">
        <v>0</v>
      </c>
      <c r="F14" s="32">
        <v>0.156</v>
      </c>
      <c r="G14" s="18">
        <v>0.156</v>
      </c>
      <c r="H14" s="4"/>
      <c r="I14" s="6">
        <v>3</v>
      </c>
      <c r="J14" s="4"/>
      <c r="K14" s="3">
        <v>0</v>
      </c>
      <c r="M14" s="51"/>
      <c r="N14" s="28">
        <v>0.91200000000000003</v>
      </c>
      <c r="O14" s="47"/>
      <c r="P14" s="62"/>
      <c r="R14" s="5">
        <f>COUNTA(F14:K14)</f>
        <v>4</v>
      </c>
      <c r="S14" s="45">
        <f>COUNTA(M14:P14)</f>
        <v>1</v>
      </c>
      <c r="T14" s="58">
        <f xml:space="preserve"> COUNTA(G14:Q14)</f>
        <v>4</v>
      </c>
    </row>
    <row r="15" spans="1:20" x14ac:dyDescent="0.2">
      <c r="A15" s="9" t="s">
        <v>12</v>
      </c>
      <c r="B15" s="10">
        <v>25552</v>
      </c>
      <c r="C15" s="11">
        <v>39</v>
      </c>
      <c r="D15" s="22">
        <v>0</v>
      </c>
      <c r="F15" s="31"/>
      <c r="G15" s="17"/>
      <c r="H15" s="4"/>
      <c r="I15" s="6"/>
      <c r="J15" s="6">
        <v>22</v>
      </c>
      <c r="K15" s="3">
        <v>0.73099999999999998</v>
      </c>
      <c r="M15" s="51"/>
      <c r="N15" s="28">
        <v>0.90400000000000003</v>
      </c>
      <c r="O15" s="47"/>
      <c r="P15" s="62"/>
      <c r="R15" s="5">
        <f>COUNTA(F15:K15)</f>
        <v>2</v>
      </c>
      <c r="S15" s="45">
        <f>COUNTA(M15:P15)</f>
        <v>1</v>
      </c>
      <c r="T15" s="58">
        <f xml:space="preserve"> COUNTA(G15:Q15)</f>
        <v>3</v>
      </c>
    </row>
    <row r="16" spans="1:20" x14ac:dyDescent="0.2">
      <c r="A16" s="9" t="s">
        <v>13</v>
      </c>
      <c r="B16" s="10">
        <v>3638</v>
      </c>
      <c r="C16" s="11">
        <v>10</v>
      </c>
      <c r="D16" s="22">
        <v>0</v>
      </c>
      <c r="F16" s="32"/>
      <c r="G16" s="18">
        <v>8.3000000000000004E-2</v>
      </c>
      <c r="H16" s="4"/>
      <c r="I16" s="6"/>
      <c r="J16" s="4"/>
      <c r="K16" s="2"/>
      <c r="M16" s="51"/>
      <c r="N16" s="28">
        <v>0.76100000000000001</v>
      </c>
      <c r="O16" s="28">
        <v>1.2999999999999999E-2</v>
      </c>
      <c r="P16" s="62"/>
      <c r="R16" s="5">
        <f>COUNTA(F16:K16)</f>
        <v>1</v>
      </c>
      <c r="S16" s="45">
        <f>COUNTA(M16:P16)</f>
        <v>2</v>
      </c>
      <c r="T16" s="58">
        <f xml:space="preserve"> COUNTA(G16:Q16)</f>
        <v>3</v>
      </c>
    </row>
    <row r="17" spans="1:20" x14ac:dyDescent="0.2">
      <c r="A17" s="9" t="s">
        <v>14</v>
      </c>
      <c r="B17" s="10">
        <v>7366</v>
      </c>
      <c r="C17" s="11">
        <v>14</v>
      </c>
      <c r="D17" s="22">
        <v>0</v>
      </c>
      <c r="F17" s="31"/>
      <c r="G17" s="17"/>
      <c r="H17" s="4"/>
      <c r="I17" s="6"/>
      <c r="J17" s="4"/>
      <c r="K17" s="2"/>
      <c r="M17" s="51">
        <v>1</v>
      </c>
      <c r="N17" s="27"/>
      <c r="O17" s="47"/>
      <c r="P17" s="62"/>
      <c r="R17" s="5">
        <f>COUNTA(F17:K17)</f>
        <v>0</v>
      </c>
      <c r="S17" s="45">
        <f>COUNTA(M17:P17)</f>
        <v>1</v>
      </c>
      <c r="T17" s="58">
        <f xml:space="preserve"> COUNTA(G17:Q17)</f>
        <v>1</v>
      </c>
    </row>
    <row r="18" spans="1:20" x14ac:dyDescent="0.2">
      <c r="A18" s="9" t="s">
        <v>15</v>
      </c>
      <c r="B18" s="10">
        <v>22379</v>
      </c>
      <c r="C18" s="11">
        <v>28</v>
      </c>
      <c r="D18" s="22">
        <v>0</v>
      </c>
      <c r="F18" s="32"/>
      <c r="G18" s="18">
        <v>7.6999999999999999E-2</v>
      </c>
      <c r="H18" s="6">
        <v>1726</v>
      </c>
      <c r="I18" s="6">
        <v>2</v>
      </c>
      <c r="J18" s="6">
        <v>60</v>
      </c>
      <c r="K18" s="2"/>
      <c r="M18" s="51"/>
      <c r="N18" s="28">
        <v>0.89300000000000002</v>
      </c>
      <c r="O18" s="47"/>
      <c r="P18" s="62"/>
      <c r="R18" s="5">
        <f>COUNTA(F18:K18)</f>
        <v>4</v>
      </c>
      <c r="S18" s="45">
        <f>COUNTA(M18:P18)</f>
        <v>1</v>
      </c>
      <c r="T18" s="58">
        <f xml:space="preserve"> COUNTA(G18:Q18)</f>
        <v>5</v>
      </c>
    </row>
    <row r="19" spans="1:20" x14ac:dyDescent="0.2">
      <c r="A19" s="9" t="s">
        <v>16</v>
      </c>
      <c r="B19" s="10">
        <v>14286</v>
      </c>
      <c r="C19" s="11">
        <v>25</v>
      </c>
      <c r="D19" s="22">
        <v>0</v>
      </c>
      <c r="F19" s="31"/>
      <c r="G19" s="17"/>
      <c r="H19" s="4"/>
      <c r="I19" s="6"/>
      <c r="J19" s="6">
        <v>22</v>
      </c>
      <c r="K19" s="2"/>
      <c r="M19" s="51"/>
      <c r="N19" s="27"/>
      <c r="O19" s="47"/>
      <c r="P19" s="62"/>
      <c r="R19" s="5">
        <f>COUNTA(F19:K19)</f>
        <v>1</v>
      </c>
      <c r="S19" s="45">
        <f>COUNTA(M19:P19)</f>
        <v>0</v>
      </c>
      <c r="T19" s="58">
        <f xml:space="preserve"> COUNTA(G19:Q19)</f>
        <v>1</v>
      </c>
    </row>
    <row r="20" spans="1:20" x14ac:dyDescent="0.2">
      <c r="A20" s="9" t="s">
        <v>17</v>
      </c>
      <c r="B20" s="10">
        <v>19052</v>
      </c>
      <c r="C20" s="11">
        <v>24</v>
      </c>
      <c r="D20" s="22">
        <v>0</v>
      </c>
      <c r="F20" s="31"/>
      <c r="G20" s="17"/>
      <c r="H20" s="4"/>
      <c r="I20" s="6"/>
      <c r="J20" s="4"/>
      <c r="K20" s="2"/>
      <c r="M20" s="51">
        <v>1</v>
      </c>
      <c r="N20" s="27"/>
      <c r="O20" s="47"/>
      <c r="P20" s="62"/>
      <c r="R20" s="5">
        <f>COUNTA(F20:K20)</f>
        <v>0</v>
      </c>
      <c r="S20" s="45">
        <f>COUNTA(M20:P20)</f>
        <v>1</v>
      </c>
      <c r="T20" s="58">
        <f xml:space="preserve"> COUNTA(G20:Q20)</f>
        <v>1</v>
      </c>
    </row>
    <row r="21" spans="1:20" x14ac:dyDescent="0.2">
      <c r="A21" s="9" t="s">
        <v>18</v>
      </c>
      <c r="B21" s="10">
        <v>9032</v>
      </c>
      <c r="C21" s="11">
        <v>14</v>
      </c>
      <c r="D21" s="22">
        <v>5</v>
      </c>
      <c r="F21" s="31"/>
      <c r="G21" s="17"/>
      <c r="H21" s="4"/>
      <c r="I21" s="6"/>
      <c r="J21" s="4"/>
      <c r="K21" s="2"/>
      <c r="M21" s="51"/>
      <c r="N21" s="27"/>
      <c r="O21" s="47"/>
      <c r="P21" s="62"/>
      <c r="R21" s="5">
        <f>COUNTA(F21:K21)</f>
        <v>0</v>
      </c>
      <c r="S21" s="45">
        <f>COUNTA(M21:P21)</f>
        <v>0</v>
      </c>
      <c r="T21" s="58">
        <f xml:space="preserve"> COUNTA(G21:Q21)</f>
        <v>0</v>
      </c>
    </row>
    <row r="22" spans="1:20" x14ac:dyDescent="0.2">
      <c r="A22" s="9" t="s">
        <v>19</v>
      </c>
      <c r="B22" s="10">
        <v>43825</v>
      </c>
      <c r="C22" s="11">
        <v>64</v>
      </c>
      <c r="D22" s="22">
        <v>0</v>
      </c>
      <c r="F22" s="31"/>
      <c r="G22" s="17"/>
      <c r="H22" s="4"/>
      <c r="I22" s="6"/>
      <c r="J22" s="4"/>
      <c r="K22" s="2"/>
      <c r="M22" s="51"/>
      <c r="N22" s="28">
        <v>0.94699999999999995</v>
      </c>
      <c r="O22" s="47"/>
      <c r="P22" s="62"/>
      <c r="R22" s="5">
        <f>COUNTA(F22:K22)</f>
        <v>0</v>
      </c>
      <c r="S22" s="45">
        <f>COUNTA(M22:P22)</f>
        <v>1</v>
      </c>
      <c r="T22" s="58">
        <f xml:space="preserve"> COUNTA(G22:Q22)</f>
        <v>1</v>
      </c>
    </row>
    <row r="23" spans="1:20" x14ac:dyDescent="0.2">
      <c r="A23" s="9" t="s">
        <v>20</v>
      </c>
      <c r="B23" s="10">
        <v>18721</v>
      </c>
      <c r="C23" s="11">
        <v>30</v>
      </c>
      <c r="D23" s="22">
        <v>0</v>
      </c>
      <c r="F23" s="31"/>
      <c r="G23" s="17"/>
      <c r="H23" s="4"/>
      <c r="I23" s="6"/>
      <c r="J23" s="6">
        <v>39</v>
      </c>
      <c r="K23" s="2"/>
      <c r="M23" s="51"/>
      <c r="N23" s="27"/>
      <c r="O23" s="47"/>
      <c r="P23" s="62"/>
      <c r="R23" s="5">
        <f>COUNTA(F23:K23)</f>
        <v>1</v>
      </c>
      <c r="S23" s="45">
        <f>COUNTA(M23:P23)</f>
        <v>0</v>
      </c>
      <c r="T23" s="58">
        <f xml:space="preserve"> COUNTA(G23:Q23)</f>
        <v>1</v>
      </c>
    </row>
    <row r="24" spans="1:20" x14ac:dyDescent="0.2">
      <c r="A24" s="9" t="s">
        <v>21</v>
      </c>
      <c r="B24" s="10">
        <v>42925</v>
      </c>
      <c r="C24" s="11">
        <v>28</v>
      </c>
      <c r="D24" s="22">
        <v>4</v>
      </c>
      <c r="F24" s="31"/>
      <c r="G24" s="17"/>
      <c r="H24" s="4"/>
      <c r="I24" s="6"/>
      <c r="J24" s="6">
        <v>43</v>
      </c>
      <c r="K24" s="2"/>
      <c r="M24" s="51"/>
      <c r="N24" s="27"/>
      <c r="O24" s="47"/>
      <c r="P24" s="62"/>
      <c r="R24" s="5">
        <f>COUNTA(F24:K24)</f>
        <v>1</v>
      </c>
      <c r="S24" s="45">
        <f>COUNTA(M24:P24)</f>
        <v>0</v>
      </c>
      <c r="T24" s="58">
        <f xml:space="preserve"> COUNTA(G24:Q24)</f>
        <v>1</v>
      </c>
    </row>
    <row r="25" spans="1:20" x14ac:dyDescent="0.2">
      <c r="A25" s="9" t="s">
        <v>22</v>
      </c>
      <c r="B25" s="10">
        <v>116995</v>
      </c>
      <c r="C25" s="11">
        <v>192</v>
      </c>
      <c r="D25" s="22">
        <v>3</v>
      </c>
      <c r="F25" s="31"/>
      <c r="G25" s="17"/>
      <c r="H25" s="6">
        <v>2455</v>
      </c>
      <c r="I25" s="6">
        <v>3</v>
      </c>
      <c r="J25" s="6">
        <v>124</v>
      </c>
      <c r="K25" s="2"/>
      <c r="M25" s="51"/>
      <c r="N25" s="27"/>
      <c r="O25" s="47"/>
      <c r="P25" s="62">
        <v>2</v>
      </c>
      <c r="R25" s="5">
        <f>COUNTA(F25:K25)</f>
        <v>3</v>
      </c>
      <c r="S25" s="45">
        <f>COUNTA(M25:P25)</f>
        <v>1</v>
      </c>
      <c r="T25" s="58">
        <f xml:space="preserve"> COUNTA(G25:Q25)</f>
        <v>4</v>
      </c>
    </row>
    <row r="26" spans="1:20" x14ac:dyDescent="0.2">
      <c r="A26" s="9" t="s">
        <v>23</v>
      </c>
      <c r="B26" s="10">
        <v>10171</v>
      </c>
      <c r="C26" s="11">
        <v>24</v>
      </c>
      <c r="D26" s="22">
        <v>0</v>
      </c>
      <c r="F26" s="31"/>
      <c r="G26" s="17"/>
      <c r="H26" s="4"/>
      <c r="I26" s="6"/>
      <c r="J26" s="4"/>
      <c r="K26" s="2"/>
      <c r="M26" s="51"/>
      <c r="N26" s="27"/>
      <c r="O26" s="47"/>
      <c r="P26" s="62"/>
      <c r="R26" s="5">
        <f>COUNTA(F26:K26)</f>
        <v>0</v>
      </c>
      <c r="S26" s="45">
        <f>COUNTA(M26:P26)</f>
        <v>0</v>
      </c>
      <c r="T26" s="58">
        <f xml:space="preserve"> COUNTA(G26:Q26)</f>
        <v>0</v>
      </c>
    </row>
    <row r="27" spans="1:20" x14ac:dyDescent="0.2">
      <c r="A27" s="9" t="s">
        <v>24</v>
      </c>
      <c r="B27" s="10">
        <v>12091</v>
      </c>
      <c r="C27" s="11">
        <v>14</v>
      </c>
      <c r="D27" s="22">
        <v>0</v>
      </c>
      <c r="F27" s="31"/>
      <c r="G27" s="17"/>
      <c r="H27" s="4"/>
      <c r="I27" s="6"/>
      <c r="J27" s="6">
        <v>44</v>
      </c>
      <c r="K27" s="2"/>
      <c r="M27" s="51">
        <v>1</v>
      </c>
      <c r="N27" s="28">
        <v>0.89400000000000002</v>
      </c>
      <c r="O27" s="47"/>
      <c r="P27" s="62"/>
      <c r="R27" s="5">
        <f>COUNTA(F27:K27)</f>
        <v>1</v>
      </c>
      <c r="S27" s="45">
        <f>COUNTA(M27:P27)</f>
        <v>2</v>
      </c>
      <c r="T27" s="58">
        <f xml:space="preserve"> COUNTA(G27:Q27)</f>
        <v>3</v>
      </c>
    </row>
    <row r="28" spans="1:20" x14ac:dyDescent="0.2">
      <c r="A28" s="9" t="s">
        <v>25</v>
      </c>
      <c r="B28" s="10">
        <v>22109</v>
      </c>
      <c r="C28" s="11">
        <v>35</v>
      </c>
      <c r="D28" s="22">
        <v>0</v>
      </c>
      <c r="F28" s="32"/>
      <c r="G28" s="18">
        <v>5.2999999999999999E-2</v>
      </c>
      <c r="H28" s="6">
        <v>1180</v>
      </c>
      <c r="I28" s="6"/>
      <c r="J28" s="6">
        <v>60</v>
      </c>
      <c r="K28" s="2"/>
      <c r="M28" s="51"/>
      <c r="N28" s="28">
        <v>0.83399999999999996</v>
      </c>
      <c r="O28" s="47"/>
      <c r="P28" s="62"/>
      <c r="R28" s="5">
        <f>COUNTA(F28:K28)</f>
        <v>3</v>
      </c>
      <c r="S28" s="45">
        <f>COUNTA(M28:P28)</f>
        <v>1</v>
      </c>
      <c r="T28" s="58">
        <f xml:space="preserve"> COUNTA(G28:Q28)</f>
        <v>4</v>
      </c>
    </row>
    <row r="29" spans="1:20" x14ac:dyDescent="0.2">
      <c r="A29" s="9" t="s">
        <v>26</v>
      </c>
      <c r="B29" s="10">
        <v>36971</v>
      </c>
      <c r="C29" s="11">
        <v>77</v>
      </c>
      <c r="D29" s="22">
        <v>0</v>
      </c>
      <c r="F29" s="32"/>
      <c r="G29" s="18">
        <v>5.8000000000000003E-2</v>
      </c>
      <c r="H29" s="6">
        <v>2134</v>
      </c>
      <c r="I29" s="6">
        <v>5</v>
      </c>
      <c r="J29" s="6">
        <v>32</v>
      </c>
      <c r="K29" s="2"/>
      <c r="M29" s="51"/>
      <c r="N29" s="28">
        <v>0.91200000000000003</v>
      </c>
      <c r="O29" s="47"/>
      <c r="P29" s="62">
        <v>11</v>
      </c>
      <c r="R29" s="5">
        <f>COUNTA(F29:K29)</f>
        <v>4</v>
      </c>
      <c r="S29" s="45">
        <f>COUNTA(M29:P29)</f>
        <v>2</v>
      </c>
      <c r="T29" s="58">
        <f xml:space="preserve"> COUNTA(G29:Q29)</f>
        <v>6</v>
      </c>
    </row>
    <row r="30" spans="1:20" x14ac:dyDescent="0.2">
      <c r="A30" s="9" t="s">
        <v>27</v>
      </c>
      <c r="B30" s="10">
        <v>20063</v>
      </c>
      <c r="C30" s="11">
        <v>35</v>
      </c>
      <c r="D30" s="22">
        <v>0</v>
      </c>
      <c r="F30" s="31"/>
      <c r="G30" s="17"/>
      <c r="H30" s="4"/>
      <c r="I30" s="6"/>
      <c r="J30" s="4"/>
      <c r="K30" s="2"/>
      <c r="M30" s="51"/>
      <c r="N30" s="27"/>
      <c r="O30" s="47"/>
      <c r="P30" s="62"/>
      <c r="R30" s="5">
        <f>COUNTA(F30:K30)</f>
        <v>0</v>
      </c>
      <c r="S30" s="45">
        <f>COUNTA(M30:P30)</f>
        <v>0</v>
      </c>
      <c r="T30" s="58">
        <f xml:space="preserve"> COUNTA(G30:Q30)</f>
        <v>0</v>
      </c>
    </row>
    <row r="31" spans="1:20" x14ac:dyDescent="0.2">
      <c r="A31" s="9" t="s">
        <v>28</v>
      </c>
      <c r="B31" s="10">
        <v>15804</v>
      </c>
      <c r="C31" s="11">
        <v>30</v>
      </c>
      <c r="D31" s="22">
        <v>0</v>
      </c>
      <c r="F31" s="31"/>
      <c r="G31" s="17"/>
      <c r="H31" s="4"/>
      <c r="I31" s="6"/>
      <c r="J31" s="4"/>
      <c r="K31" s="2"/>
      <c r="M31" s="51">
        <v>1</v>
      </c>
      <c r="N31" s="27"/>
      <c r="O31" s="47"/>
      <c r="P31" s="62"/>
      <c r="R31" s="5">
        <f>COUNTA(F31:K31)</f>
        <v>0</v>
      </c>
      <c r="S31" s="45">
        <f>COUNTA(M31:P31)</f>
        <v>1</v>
      </c>
      <c r="T31" s="58">
        <f xml:space="preserve"> COUNTA(G31:Q31)</f>
        <v>1</v>
      </c>
    </row>
    <row r="32" spans="1:20" x14ac:dyDescent="0.2">
      <c r="A32" s="9" t="s">
        <v>29</v>
      </c>
      <c r="B32" s="10">
        <v>11615</v>
      </c>
      <c r="C32" s="11">
        <v>38</v>
      </c>
      <c r="D32" s="22">
        <v>0</v>
      </c>
      <c r="F32" s="32">
        <v>0.104</v>
      </c>
      <c r="G32" s="18">
        <v>0.104</v>
      </c>
      <c r="H32" s="6">
        <v>1210</v>
      </c>
      <c r="I32" s="6"/>
      <c r="J32" s="6">
        <v>38</v>
      </c>
      <c r="K32" s="3">
        <v>0.66800000000000004</v>
      </c>
      <c r="M32" s="51"/>
      <c r="N32" s="28">
        <v>0.78700000000000003</v>
      </c>
      <c r="O32" s="47"/>
      <c r="P32" s="62">
        <v>1</v>
      </c>
      <c r="R32" s="5">
        <f>COUNTA(F32:K32)</f>
        <v>5</v>
      </c>
      <c r="S32" s="45">
        <f>COUNTA(M32:P32)</f>
        <v>2</v>
      </c>
      <c r="T32" s="58">
        <f xml:space="preserve"> COUNTA(G32:Q32)</f>
        <v>6</v>
      </c>
    </row>
    <row r="33" spans="1:20" x14ac:dyDescent="0.2">
      <c r="A33" s="9" t="s">
        <v>30</v>
      </c>
      <c r="B33" s="10">
        <v>36471</v>
      </c>
      <c r="C33" s="11">
        <v>44</v>
      </c>
      <c r="D33" s="22">
        <v>0</v>
      </c>
      <c r="F33" s="31"/>
      <c r="G33" s="17"/>
      <c r="H33" s="4"/>
      <c r="I33" s="6"/>
      <c r="J33" s="6">
        <v>59</v>
      </c>
      <c r="K33" s="2"/>
      <c r="M33" s="51"/>
      <c r="N33" s="28">
        <v>0.94599999999999995</v>
      </c>
      <c r="O33" s="47"/>
      <c r="P33" s="62"/>
      <c r="R33" s="5">
        <f>COUNTA(F33:K33)</f>
        <v>1</v>
      </c>
      <c r="S33" s="45">
        <f>COUNTA(M33:P33)</f>
        <v>1</v>
      </c>
      <c r="T33" s="58">
        <f xml:space="preserve"> COUNTA(G33:Q33)</f>
        <v>2</v>
      </c>
    </row>
    <row r="34" spans="1:20" x14ac:dyDescent="0.2">
      <c r="A34" s="9" t="s">
        <v>31</v>
      </c>
      <c r="B34" s="10">
        <v>18123</v>
      </c>
      <c r="C34" s="11">
        <v>24</v>
      </c>
      <c r="D34" s="22">
        <v>0</v>
      </c>
      <c r="F34" s="31"/>
      <c r="G34" s="17"/>
      <c r="H34" s="4"/>
      <c r="I34" s="6"/>
      <c r="J34" s="4"/>
      <c r="K34" s="2"/>
      <c r="M34" s="51">
        <v>1</v>
      </c>
      <c r="N34" s="27"/>
      <c r="O34" s="47"/>
      <c r="P34" s="62"/>
      <c r="R34" s="5">
        <f>COUNTA(F34:K34)</f>
        <v>0</v>
      </c>
      <c r="S34" s="45">
        <f>COUNTA(M34:P34)</f>
        <v>1</v>
      </c>
      <c r="T34" s="58">
        <f xml:space="preserve"> COUNTA(G34:Q34)</f>
        <v>1</v>
      </c>
    </row>
    <row r="35" spans="1:20" x14ac:dyDescent="0.2">
      <c r="A35" s="9" t="s">
        <v>32</v>
      </c>
      <c r="B35" s="10">
        <v>16926</v>
      </c>
      <c r="C35" s="11">
        <v>28</v>
      </c>
      <c r="D35" s="22">
        <v>7</v>
      </c>
      <c r="F35" s="32">
        <v>0.16400000000000001</v>
      </c>
      <c r="G35" s="18">
        <v>0.16400000000000001</v>
      </c>
      <c r="H35" s="6">
        <v>2781</v>
      </c>
      <c r="I35" s="6">
        <v>3</v>
      </c>
      <c r="J35" s="6">
        <v>71</v>
      </c>
      <c r="K35" s="3">
        <v>0.83499999999999996</v>
      </c>
      <c r="M35" s="51"/>
      <c r="N35" s="28">
        <v>0.56699999999999995</v>
      </c>
      <c r="O35" s="47"/>
      <c r="P35" s="62"/>
      <c r="R35" s="5">
        <f>COUNTA(F35:K35)</f>
        <v>6</v>
      </c>
      <c r="S35" s="45">
        <f>COUNTA(M35:P35)</f>
        <v>1</v>
      </c>
      <c r="T35" s="58">
        <f xml:space="preserve"> COUNTA(G35:Q35)</f>
        <v>6</v>
      </c>
    </row>
    <row r="36" spans="1:20" x14ac:dyDescent="0.2">
      <c r="A36" s="9" t="s">
        <v>33</v>
      </c>
      <c r="B36" s="10">
        <v>61594</v>
      </c>
      <c r="C36" s="11">
        <v>44</v>
      </c>
      <c r="D36" s="22">
        <v>1</v>
      </c>
      <c r="F36" s="31"/>
      <c r="G36" s="17"/>
      <c r="H36" s="4"/>
      <c r="I36" s="6"/>
      <c r="J36" s="4"/>
      <c r="K36" s="2"/>
      <c r="M36" s="51"/>
      <c r="N36" s="27"/>
      <c r="O36" s="47"/>
      <c r="P36" s="62"/>
      <c r="R36" s="5">
        <f>COUNTA(F36:K36)</f>
        <v>0</v>
      </c>
      <c r="S36" s="45">
        <f>COUNTA(M36:P36)</f>
        <v>0</v>
      </c>
      <c r="T36" s="58">
        <f xml:space="preserve"> COUNTA(G36:Q36)</f>
        <v>0</v>
      </c>
    </row>
    <row r="37" spans="1:20" x14ac:dyDescent="0.2">
      <c r="A37" s="9" t="s">
        <v>34</v>
      </c>
      <c r="B37" s="10">
        <v>9241</v>
      </c>
      <c r="C37" s="11">
        <v>11</v>
      </c>
      <c r="D37" s="22">
        <v>0</v>
      </c>
      <c r="F37" s="31"/>
      <c r="G37" s="17"/>
      <c r="H37" s="4"/>
      <c r="I37" s="6"/>
      <c r="J37" s="6">
        <v>26</v>
      </c>
      <c r="K37" s="2"/>
      <c r="M37" s="51"/>
      <c r="N37" s="28">
        <v>0.91900000000000004</v>
      </c>
      <c r="O37" s="47"/>
      <c r="P37" s="62"/>
      <c r="R37" s="5">
        <f>COUNTA(F37:K37)</f>
        <v>1</v>
      </c>
      <c r="S37" s="45">
        <f>COUNTA(M37:P37)</f>
        <v>1</v>
      </c>
      <c r="T37" s="58">
        <f xml:space="preserve"> COUNTA(G37:Q37)</f>
        <v>2</v>
      </c>
    </row>
    <row r="38" spans="1:20" x14ac:dyDescent="0.2">
      <c r="A38" s="9" t="s">
        <v>35</v>
      </c>
      <c r="B38" s="10">
        <v>13166</v>
      </c>
      <c r="C38" s="11">
        <v>13</v>
      </c>
      <c r="D38" s="22">
        <v>0</v>
      </c>
      <c r="F38" s="31"/>
      <c r="G38" s="17"/>
      <c r="H38" s="4"/>
      <c r="I38" s="6"/>
      <c r="J38" s="4"/>
      <c r="K38" s="3">
        <v>0.78300000000000003</v>
      </c>
      <c r="M38" s="51">
        <v>1</v>
      </c>
      <c r="N38" s="27"/>
      <c r="O38" s="47"/>
      <c r="P38" s="62"/>
      <c r="R38" s="5">
        <f>COUNTA(F38:K38)</f>
        <v>1</v>
      </c>
      <c r="S38" s="45">
        <f>COUNTA(M38:P38)</f>
        <v>1</v>
      </c>
      <c r="T38" s="58">
        <f xml:space="preserve"> COUNTA(G38:Q38)</f>
        <v>2</v>
      </c>
    </row>
    <row r="39" spans="1:20" x14ac:dyDescent="0.2">
      <c r="A39" s="9" t="s">
        <v>36</v>
      </c>
      <c r="B39" s="10">
        <v>15464</v>
      </c>
      <c r="C39" s="11">
        <v>28</v>
      </c>
      <c r="D39" s="22">
        <v>2</v>
      </c>
      <c r="F39" s="31"/>
      <c r="G39" s="17"/>
      <c r="H39" s="4"/>
      <c r="I39" s="6"/>
      <c r="J39" s="4"/>
      <c r="K39" s="2"/>
      <c r="M39" s="51"/>
      <c r="N39" s="28">
        <v>0.64100000000000001</v>
      </c>
      <c r="O39" s="47"/>
      <c r="P39" s="62"/>
      <c r="R39" s="5">
        <f>COUNTA(F39:K39)</f>
        <v>0</v>
      </c>
      <c r="S39" s="45">
        <f>COUNTA(M39:P39)</f>
        <v>1</v>
      </c>
      <c r="T39" s="58">
        <f xml:space="preserve"> COUNTA(G39:Q39)</f>
        <v>1</v>
      </c>
    </row>
    <row r="40" spans="1:20" x14ac:dyDescent="0.2">
      <c r="A40" s="9" t="s">
        <v>37</v>
      </c>
      <c r="B40" s="10">
        <v>27034</v>
      </c>
      <c r="C40" s="11">
        <v>42</v>
      </c>
      <c r="D40" s="22">
        <v>9</v>
      </c>
      <c r="F40" s="31"/>
      <c r="G40" s="17"/>
      <c r="H40" s="4"/>
      <c r="I40" s="6">
        <v>2</v>
      </c>
      <c r="J40" s="4"/>
      <c r="K40" s="2"/>
      <c r="M40" s="51"/>
      <c r="N40" s="27"/>
      <c r="O40" s="47"/>
      <c r="P40" s="62">
        <v>6</v>
      </c>
      <c r="R40" s="5">
        <f>COUNTA(F40:K40)</f>
        <v>1</v>
      </c>
      <c r="S40" s="45">
        <f>COUNTA(M40:P40)</f>
        <v>1</v>
      </c>
      <c r="T40" s="58">
        <f xml:space="preserve"> COUNTA(G40:Q40)</f>
        <v>2</v>
      </c>
    </row>
    <row r="41" spans="1:20" x14ac:dyDescent="0.2">
      <c r="A41" s="9" t="s">
        <v>38</v>
      </c>
      <c r="B41" s="10">
        <v>4878</v>
      </c>
      <c r="C41" s="11">
        <v>9</v>
      </c>
      <c r="D41" s="22">
        <v>0</v>
      </c>
      <c r="F41" s="31"/>
      <c r="G41" s="17"/>
      <c r="H41" s="4"/>
      <c r="I41" s="6"/>
      <c r="J41" s="4"/>
      <c r="K41" s="2"/>
      <c r="M41" s="51"/>
      <c r="N41" s="27"/>
      <c r="O41" s="47"/>
      <c r="P41" s="62"/>
      <c r="R41" s="5">
        <f>COUNTA(F41:K41)</f>
        <v>0</v>
      </c>
      <c r="S41" s="45">
        <f>COUNTA(M41:P41)</f>
        <v>0</v>
      </c>
      <c r="T41" s="58">
        <f xml:space="preserve"> COUNTA(G41:Q41)</f>
        <v>0</v>
      </c>
    </row>
    <row r="42" spans="1:20" x14ac:dyDescent="0.2">
      <c r="A42" s="9" t="s">
        <v>39</v>
      </c>
      <c r="B42" s="10">
        <v>4837</v>
      </c>
      <c r="C42" s="11">
        <v>10</v>
      </c>
      <c r="D42" s="22">
        <v>0</v>
      </c>
      <c r="F42" s="31"/>
      <c r="G42" s="17"/>
      <c r="H42" s="4"/>
      <c r="I42" s="6"/>
      <c r="J42" s="4"/>
      <c r="K42" s="2"/>
      <c r="M42" s="51"/>
      <c r="N42" s="27"/>
      <c r="O42" s="47"/>
      <c r="P42" s="62">
        <v>2</v>
      </c>
      <c r="R42" s="5">
        <f>COUNTA(F42:K42)</f>
        <v>0</v>
      </c>
      <c r="S42" s="45">
        <f>COUNTA(M42:P42)</f>
        <v>1</v>
      </c>
      <c r="T42" s="58">
        <f xml:space="preserve"> COUNTA(G42:Q42)</f>
        <v>1</v>
      </c>
    </row>
    <row r="43" spans="1:20" x14ac:dyDescent="0.2">
      <c r="A43" s="9" t="s">
        <v>40</v>
      </c>
      <c r="B43" s="10">
        <v>5517</v>
      </c>
      <c r="C43" s="11">
        <v>16</v>
      </c>
      <c r="D43" s="22">
        <v>0</v>
      </c>
      <c r="F43" s="31"/>
      <c r="G43" s="17"/>
      <c r="H43" s="4"/>
      <c r="I43" s="6"/>
      <c r="J43" s="4"/>
      <c r="K43" s="2"/>
      <c r="M43" s="51"/>
      <c r="N43" s="28">
        <v>0.93799999999999994</v>
      </c>
      <c r="O43" s="47"/>
      <c r="P43" s="62"/>
      <c r="R43" s="5">
        <f>COUNTA(F43:K43)</f>
        <v>0</v>
      </c>
      <c r="S43" s="45">
        <f>COUNTA(M43:P43)</f>
        <v>1</v>
      </c>
      <c r="T43" s="58">
        <f xml:space="preserve"> COUNTA(G43:Q43)</f>
        <v>1</v>
      </c>
    </row>
    <row r="44" spans="1:20" x14ac:dyDescent="0.2">
      <c r="A44" s="9" t="s">
        <v>41</v>
      </c>
      <c r="B44" s="10">
        <v>19371</v>
      </c>
      <c r="C44" s="11">
        <v>28</v>
      </c>
      <c r="D44" s="22">
        <v>9</v>
      </c>
      <c r="F44" s="31"/>
      <c r="G44" s="17"/>
      <c r="H44" s="4"/>
      <c r="I44" s="6"/>
      <c r="J44" s="4"/>
      <c r="K44" s="2"/>
      <c r="M44" s="51">
        <v>1</v>
      </c>
      <c r="N44" s="27"/>
      <c r="O44" s="47"/>
      <c r="P44" s="62"/>
      <c r="R44" s="5">
        <f>COUNTA(F44:K44)</f>
        <v>0</v>
      </c>
      <c r="S44" s="45">
        <f>COUNTA(M44:P44)</f>
        <v>1</v>
      </c>
      <c r="T44" s="58">
        <f xml:space="preserve"> COUNTA(G44:Q44)</f>
        <v>1</v>
      </c>
    </row>
    <row r="45" spans="1:20" x14ac:dyDescent="0.2">
      <c r="A45" s="9" t="s">
        <v>42</v>
      </c>
      <c r="B45" s="10">
        <v>38750</v>
      </c>
      <c r="C45" s="11">
        <v>39</v>
      </c>
      <c r="D45" s="22">
        <v>7</v>
      </c>
      <c r="F45" s="31"/>
      <c r="G45" s="17"/>
      <c r="H45" s="4"/>
      <c r="I45" s="6"/>
      <c r="J45" s="6">
        <v>36</v>
      </c>
      <c r="K45" s="2"/>
      <c r="M45" s="51"/>
      <c r="N45" s="28">
        <v>0.94399999999999995</v>
      </c>
      <c r="O45" s="47"/>
      <c r="P45" s="62">
        <v>4</v>
      </c>
      <c r="R45" s="5">
        <f>COUNTA(F45:K45)</f>
        <v>1</v>
      </c>
      <c r="S45" s="45">
        <f>COUNTA(M45:P45)</f>
        <v>2</v>
      </c>
      <c r="T45" s="58">
        <f xml:space="preserve"> COUNTA(G45:Q45)</f>
        <v>3</v>
      </c>
    </row>
    <row r="46" spans="1:20" x14ac:dyDescent="0.2">
      <c r="A46" s="9" t="s">
        <v>43</v>
      </c>
      <c r="B46" s="10">
        <v>47293</v>
      </c>
      <c r="C46" s="11">
        <v>60</v>
      </c>
      <c r="D46" s="22">
        <v>0</v>
      </c>
      <c r="F46" s="31"/>
      <c r="G46" s="17"/>
      <c r="H46" s="4"/>
      <c r="I46" s="6">
        <v>2</v>
      </c>
      <c r="J46" s="6">
        <v>59</v>
      </c>
      <c r="K46" s="2"/>
      <c r="M46" s="51"/>
      <c r="N46" s="27"/>
      <c r="O46" s="47"/>
      <c r="P46" s="62"/>
      <c r="R46" s="5">
        <f>COUNTA(F46:K46)</f>
        <v>2</v>
      </c>
      <c r="S46" s="45">
        <f>COUNTA(M46:P46)</f>
        <v>0</v>
      </c>
      <c r="T46" s="58">
        <f xml:space="preserve"> COUNTA(G46:Q46)</f>
        <v>2</v>
      </c>
    </row>
    <row r="47" spans="1:20" x14ac:dyDescent="0.2">
      <c r="A47" s="9" t="s">
        <v>44</v>
      </c>
      <c r="B47" s="10">
        <v>17147</v>
      </c>
      <c r="C47" s="11">
        <v>27</v>
      </c>
      <c r="D47" s="22">
        <v>0</v>
      </c>
      <c r="F47" s="31"/>
      <c r="G47" s="17"/>
      <c r="H47" s="4"/>
      <c r="I47" s="6"/>
      <c r="J47" s="6">
        <v>24</v>
      </c>
      <c r="K47" s="2"/>
      <c r="M47" s="51"/>
      <c r="N47" s="28">
        <v>0.90700000000000003</v>
      </c>
      <c r="O47" s="47"/>
      <c r="P47" s="62"/>
      <c r="R47" s="5">
        <f>COUNTA(F47:K47)</f>
        <v>1</v>
      </c>
      <c r="S47" s="45">
        <f>COUNTA(M47:P47)</f>
        <v>1</v>
      </c>
      <c r="T47" s="58">
        <f xml:space="preserve"> COUNTA(G47:Q47)</f>
        <v>2</v>
      </c>
    </row>
    <row r="48" spans="1:20" x14ac:dyDescent="0.2">
      <c r="A48" s="9" t="s">
        <v>45</v>
      </c>
      <c r="B48" s="10">
        <v>5926</v>
      </c>
      <c r="C48" s="11">
        <v>9</v>
      </c>
      <c r="D48" s="22">
        <v>0</v>
      </c>
      <c r="F48" s="32"/>
      <c r="G48" s="18">
        <v>6.2E-2</v>
      </c>
      <c r="H48" s="4"/>
      <c r="I48" s="6"/>
      <c r="J48" s="6">
        <v>28</v>
      </c>
      <c r="K48" s="2"/>
      <c r="M48" s="51"/>
      <c r="N48" s="28">
        <v>0.87</v>
      </c>
      <c r="O48" s="47"/>
      <c r="P48" s="62"/>
      <c r="R48" s="5">
        <f>COUNTA(F48:K48)</f>
        <v>2</v>
      </c>
      <c r="S48" s="45">
        <f>COUNTA(M48:P48)</f>
        <v>1</v>
      </c>
      <c r="T48" s="58">
        <f xml:space="preserve"> COUNTA(G48:Q48)</f>
        <v>3</v>
      </c>
    </row>
    <row r="49" spans="1:20" x14ac:dyDescent="0.2">
      <c r="A49" s="9" t="s">
        <v>46</v>
      </c>
      <c r="B49" s="10">
        <v>8538</v>
      </c>
      <c r="C49" s="11">
        <v>18</v>
      </c>
      <c r="D49" s="22">
        <v>0</v>
      </c>
      <c r="F49" s="31"/>
      <c r="G49" s="17"/>
      <c r="H49" s="4"/>
      <c r="I49" s="6"/>
      <c r="J49" s="4"/>
      <c r="K49" s="2"/>
      <c r="M49" s="51"/>
      <c r="N49" s="28">
        <v>0.71599999999999997</v>
      </c>
      <c r="O49" s="47"/>
      <c r="P49" s="62"/>
      <c r="R49" s="5">
        <f>COUNTA(F49:K49)</f>
        <v>0</v>
      </c>
      <c r="S49" s="45">
        <f>COUNTA(M49:P49)</f>
        <v>1</v>
      </c>
      <c r="T49" s="58">
        <f xml:space="preserve"> COUNTA(G49:Q49)</f>
        <v>1</v>
      </c>
    </row>
    <row r="50" spans="1:20" x14ac:dyDescent="0.2">
      <c r="A50" s="9" t="s">
        <v>47</v>
      </c>
      <c r="B50" s="10">
        <v>8179</v>
      </c>
      <c r="C50" s="11">
        <v>15</v>
      </c>
      <c r="D50" s="22">
        <v>0</v>
      </c>
      <c r="F50" s="31"/>
      <c r="G50" s="17"/>
      <c r="H50" s="4"/>
      <c r="I50" s="6"/>
      <c r="J50" s="4"/>
      <c r="K50" s="2"/>
      <c r="M50" s="51"/>
      <c r="N50" s="27"/>
      <c r="O50" s="47"/>
      <c r="P50" s="62"/>
      <c r="R50" s="5">
        <f>COUNTA(F50:K50)</f>
        <v>0</v>
      </c>
      <c r="S50" s="45">
        <f>COUNTA(M50:P50)</f>
        <v>0</v>
      </c>
      <c r="T50" s="58">
        <f xml:space="preserve"> COUNTA(G50:Q50)</f>
        <v>0</v>
      </c>
    </row>
    <row r="51" spans="1:20" x14ac:dyDescent="0.2">
      <c r="A51" s="9" t="s">
        <v>48</v>
      </c>
      <c r="B51" s="10">
        <v>10212</v>
      </c>
      <c r="C51" s="11">
        <v>17</v>
      </c>
      <c r="D51" s="22">
        <v>0</v>
      </c>
      <c r="F51" s="31"/>
      <c r="G51" s="17"/>
      <c r="H51" s="4"/>
      <c r="I51" s="6"/>
      <c r="J51" s="4"/>
      <c r="K51" s="3">
        <v>0.42399999999999999</v>
      </c>
      <c r="M51" s="51"/>
      <c r="N51" s="28">
        <v>0.94799999999999995</v>
      </c>
      <c r="O51" s="47"/>
      <c r="P51" s="62"/>
      <c r="R51" s="5">
        <f>COUNTA(F51:K51)</f>
        <v>1</v>
      </c>
      <c r="S51" s="45">
        <f>COUNTA(M51:P51)</f>
        <v>1</v>
      </c>
      <c r="T51" s="58">
        <f xml:space="preserve"> COUNTA(G51:Q51)</f>
        <v>2</v>
      </c>
    </row>
    <row r="52" spans="1:20" x14ac:dyDescent="0.2">
      <c r="A52" s="9" t="s">
        <v>49</v>
      </c>
      <c r="B52" s="10">
        <v>5055</v>
      </c>
      <c r="C52" s="11">
        <v>9</v>
      </c>
      <c r="D52" s="22">
        <v>0</v>
      </c>
      <c r="F52" s="32"/>
      <c r="G52" s="18">
        <v>6.9000000000000006E-2</v>
      </c>
      <c r="H52" s="4"/>
      <c r="I52" s="6">
        <v>2</v>
      </c>
      <c r="J52" s="4"/>
      <c r="K52" s="2"/>
      <c r="M52" s="51"/>
      <c r="N52" s="28">
        <v>0.94199999999999995</v>
      </c>
      <c r="O52" s="47"/>
      <c r="P52" s="62">
        <v>1</v>
      </c>
      <c r="R52" s="5">
        <f>COUNTA(F52:K52)</f>
        <v>2</v>
      </c>
      <c r="S52" s="45">
        <f>COUNTA(M52:P52)</f>
        <v>2</v>
      </c>
      <c r="T52" s="58">
        <f xml:space="preserve"> COUNTA(G52:Q52)</f>
        <v>4</v>
      </c>
    </row>
    <row r="53" spans="1:20" x14ac:dyDescent="0.2">
      <c r="A53" s="9" t="s">
        <v>50</v>
      </c>
      <c r="B53" s="10">
        <v>5544</v>
      </c>
      <c r="C53" s="11">
        <v>10</v>
      </c>
      <c r="D53" s="22">
        <v>0</v>
      </c>
      <c r="F53" s="31"/>
      <c r="G53" s="17"/>
      <c r="H53" s="4"/>
      <c r="I53" s="6"/>
      <c r="J53" s="6">
        <v>26</v>
      </c>
      <c r="K53" s="2"/>
      <c r="M53" s="51"/>
      <c r="N53" s="28">
        <v>0.88100000000000001</v>
      </c>
      <c r="O53" s="47"/>
      <c r="P53" s="62"/>
      <c r="R53" s="5">
        <f>COUNTA(F53:K53)</f>
        <v>1</v>
      </c>
      <c r="S53" s="45">
        <f>COUNTA(M53:P53)</f>
        <v>1</v>
      </c>
      <c r="T53" s="58">
        <f xml:space="preserve"> COUNTA(G53:Q53)</f>
        <v>2</v>
      </c>
    </row>
    <row r="54" spans="1:20" x14ac:dyDescent="0.2">
      <c r="A54" s="9" t="s">
        <v>51</v>
      </c>
      <c r="B54" s="10">
        <v>14209</v>
      </c>
      <c r="C54" s="11">
        <v>20</v>
      </c>
      <c r="D54" s="22">
        <v>0</v>
      </c>
      <c r="F54" s="31"/>
      <c r="G54" s="17"/>
      <c r="H54" s="4"/>
      <c r="I54" s="6"/>
      <c r="J54" s="4"/>
      <c r="K54" s="2"/>
      <c r="M54" s="51"/>
      <c r="N54" s="27"/>
      <c r="O54" s="47"/>
      <c r="P54" s="62"/>
      <c r="R54" s="5">
        <f>COUNTA(F54:K54)</f>
        <v>0</v>
      </c>
      <c r="S54" s="45">
        <f>COUNTA(M54:P54)</f>
        <v>0</v>
      </c>
      <c r="T54" s="58">
        <f xml:space="preserve"> COUNTA(G54:Q54)</f>
        <v>0</v>
      </c>
    </row>
    <row r="55" spans="1:20" x14ac:dyDescent="0.2">
      <c r="A55" s="9" t="s">
        <v>52</v>
      </c>
      <c r="B55" s="10">
        <v>24901</v>
      </c>
      <c r="C55" s="11">
        <v>38</v>
      </c>
      <c r="D55" s="22">
        <v>0</v>
      </c>
      <c r="F55" s="31"/>
      <c r="G55" s="17"/>
      <c r="H55" s="4"/>
      <c r="I55" s="6">
        <v>1</v>
      </c>
      <c r="J55" s="6">
        <v>50</v>
      </c>
      <c r="K55" s="3">
        <v>0.71299999999999997</v>
      </c>
      <c r="M55" s="51"/>
      <c r="N55" s="28">
        <v>0.91500000000000004</v>
      </c>
      <c r="O55" s="47"/>
      <c r="P55" s="62"/>
      <c r="R55" s="5">
        <f>COUNTA(F55:K55)</f>
        <v>3</v>
      </c>
      <c r="S55" s="45">
        <f>COUNTA(M55:P55)</f>
        <v>1</v>
      </c>
      <c r="T55" s="58">
        <f xml:space="preserve"> COUNTA(G55:Q55)</f>
        <v>4</v>
      </c>
    </row>
    <row r="56" spans="1:20" x14ac:dyDescent="0.2">
      <c r="A56" s="9" t="s">
        <v>53</v>
      </c>
      <c r="B56" s="10">
        <v>4972</v>
      </c>
      <c r="C56" s="11">
        <v>12</v>
      </c>
      <c r="D56" s="22">
        <v>0</v>
      </c>
      <c r="F56" s="32"/>
      <c r="G56" s="18">
        <v>0.06</v>
      </c>
      <c r="H56" s="4"/>
      <c r="I56" s="6"/>
      <c r="J56" s="4"/>
      <c r="K56" s="3">
        <v>0</v>
      </c>
      <c r="M56" s="51"/>
      <c r="N56" s="28">
        <v>0.84499999999999997</v>
      </c>
      <c r="O56" s="47"/>
      <c r="P56" s="62"/>
      <c r="R56" s="5">
        <f>COUNTA(F56:K56)</f>
        <v>2</v>
      </c>
      <c r="S56" s="45">
        <f>COUNTA(M56:P56)</f>
        <v>1</v>
      </c>
      <c r="T56" s="58">
        <f xml:space="preserve"> COUNTA(G56:Q56)</f>
        <v>3</v>
      </c>
    </row>
    <row r="57" spans="1:20" x14ac:dyDescent="0.2">
      <c r="A57" s="9" t="s">
        <v>54</v>
      </c>
      <c r="B57" s="10">
        <v>9842</v>
      </c>
      <c r="C57" s="11">
        <v>21</v>
      </c>
      <c r="D57" s="22">
        <v>0</v>
      </c>
      <c r="F57" s="32"/>
      <c r="G57" s="18">
        <v>8.6999999999999994E-2</v>
      </c>
      <c r="H57" s="4"/>
      <c r="I57" s="6">
        <v>2</v>
      </c>
      <c r="J57" s="6">
        <v>60</v>
      </c>
      <c r="K57" s="3">
        <v>0.89700000000000002</v>
      </c>
      <c r="M57" s="51">
        <v>1</v>
      </c>
      <c r="N57" s="27"/>
      <c r="O57" s="47"/>
      <c r="P57" s="62"/>
      <c r="R57" s="5">
        <f>COUNTA(F57:K57)</f>
        <v>4</v>
      </c>
      <c r="S57" s="45">
        <f>COUNTA(M57:P57)</f>
        <v>1</v>
      </c>
      <c r="T57" s="58">
        <f xml:space="preserve"> COUNTA(G57:Q57)</f>
        <v>5</v>
      </c>
    </row>
    <row r="58" spans="1:20" x14ac:dyDescent="0.2">
      <c r="A58" s="9" t="s">
        <v>55</v>
      </c>
      <c r="B58" s="10">
        <v>3567</v>
      </c>
      <c r="C58" s="11">
        <v>10</v>
      </c>
      <c r="D58" s="22">
        <v>0</v>
      </c>
      <c r="F58" s="31"/>
      <c r="G58" s="17"/>
      <c r="H58" s="4"/>
      <c r="I58" s="6"/>
      <c r="J58" s="4"/>
      <c r="K58" s="2"/>
      <c r="M58" s="51">
        <v>2</v>
      </c>
      <c r="N58" s="28">
        <v>0.503</v>
      </c>
      <c r="O58" s="47"/>
      <c r="P58" s="62"/>
      <c r="R58" s="5">
        <f>COUNTA(F58:K58)</f>
        <v>0</v>
      </c>
      <c r="S58" s="45">
        <f>COUNTA(M58:P58)</f>
        <v>2</v>
      </c>
      <c r="T58" s="58">
        <f xml:space="preserve"> COUNTA(G58:Q58)</f>
        <v>2</v>
      </c>
    </row>
    <row r="59" spans="1:20" x14ac:dyDescent="0.2">
      <c r="A59" s="9" t="s">
        <v>56</v>
      </c>
      <c r="B59" s="10">
        <v>53693</v>
      </c>
      <c r="C59" s="11">
        <v>70</v>
      </c>
      <c r="D59" s="22">
        <v>0</v>
      </c>
      <c r="F59" s="31"/>
      <c r="G59" s="17"/>
      <c r="H59" s="4"/>
      <c r="I59" s="6"/>
      <c r="J59" s="4"/>
      <c r="K59" s="2"/>
      <c r="M59" s="51"/>
      <c r="N59" s="27"/>
      <c r="O59" s="47"/>
      <c r="P59" s="62">
        <v>3</v>
      </c>
      <c r="R59" s="5">
        <f>COUNTA(F59:K59)</f>
        <v>0</v>
      </c>
      <c r="S59" s="45">
        <f>COUNTA(M59:P59)</f>
        <v>1</v>
      </c>
      <c r="T59" s="58">
        <f xml:space="preserve"> COUNTA(G59:Q59)</f>
        <v>1</v>
      </c>
    </row>
    <row r="60" spans="1:20" ht="13.5" thickBot="1" x14ac:dyDescent="0.25">
      <c r="A60" s="23" t="s">
        <v>57</v>
      </c>
      <c r="B60" s="24">
        <v>13633</v>
      </c>
      <c r="C60" s="25">
        <v>26</v>
      </c>
      <c r="D60" s="26">
        <v>0</v>
      </c>
      <c r="F60" s="33"/>
      <c r="G60" s="34">
        <v>6.0999999999999999E-2</v>
      </c>
      <c r="H60" s="19"/>
      <c r="I60" s="46">
        <v>2</v>
      </c>
      <c r="J60" s="19"/>
      <c r="K60" s="20"/>
      <c r="M60" s="53"/>
      <c r="N60" s="54">
        <v>0.83099999999999996</v>
      </c>
      <c r="O60" s="54">
        <v>1.6E-2</v>
      </c>
      <c r="P60" s="63"/>
      <c r="R60" s="59">
        <f>COUNTA(F60:K60)</f>
        <v>2</v>
      </c>
      <c r="S60" s="60">
        <f>COUNTA(M60:P60)</f>
        <v>2</v>
      </c>
      <c r="T60" s="61">
        <f xml:space="preserve"> COUNTA(G60:Q60)</f>
        <v>4</v>
      </c>
    </row>
  </sheetData>
  <autoFilter ref="A5:T5">
    <sortState ref="A5:U59">
      <sortCondition ref="A4"/>
    </sortState>
  </autoFilter>
  <mergeCells count="3">
    <mergeCell ref="F3:K3"/>
    <mergeCell ref="M3:P3"/>
    <mergeCell ref="R3:T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dcterms:created xsi:type="dcterms:W3CDTF">2023-01-09T17:10:57Z</dcterms:created>
  <dcterms:modified xsi:type="dcterms:W3CDTF">2023-08-07T19:27:18Z</dcterms:modified>
</cp:coreProperties>
</file>