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\VTD\SOS\report\Vote\county-summary\"/>
    </mc:Choice>
  </mc:AlternateContent>
  <bookViews>
    <workbookView xWindow="-120" yWindow="-120" windowWidth="29040" windowHeight="15840" activeTab="1"/>
  </bookViews>
  <sheets>
    <sheet name="Overview" sheetId="16" r:id="rId1"/>
    <sheet name="25 Apr 2022" sheetId="17" r:id="rId2"/>
    <sheet name="Metadata" sheetId="5" r:id="rId3"/>
    <sheet name="Bottom10-Top10" sheetId="13" r:id="rId4"/>
    <sheet name="Precinct MM Comparison" sheetId="3" r:id="rId5"/>
    <sheet name="15 Apr 2022" sheetId="12" r:id="rId6"/>
    <sheet name="8 Apr 2022" sheetId="15" r:id="rId7"/>
    <sheet name="1 Apr 2022" sheetId="6" r:id="rId8"/>
    <sheet name="23 Mar 2022" sheetId="8" r:id="rId9"/>
    <sheet name="8 Mar 2022" sheetId="9" r:id="rId10"/>
    <sheet name="28 Jan 2022" sheetId="10" r:id="rId11"/>
  </sheets>
  <definedNames>
    <definedName name="_xlnm._FilterDatabase" localSheetId="7" hidden="1">'1 Apr 2022'!$A$7:$AA$7</definedName>
    <definedName name="_xlnm._FilterDatabase" localSheetId="5" hidden="1">'15 Apr 2022'!$A$7:$AE$7</definedName>
    <definedName name="_xlnm._FilterDatabase" localSheetId="8" hidden="1">'23 Mar 2022'!$A$7:$AA$7</definedName>
    <definedName name="_xlnm._FilterDatabase" localSheetId="1" hidden="1">'25 Apr 2022'!$A$7:$AE$7</definedName>
    <definedName name="_xlnm._FilterDatabase" localSheetId="10" hidden="1">'28 Jan 2022'!$A$7:$Z$7</definedName>
    <definedName name="_xlnm._FilterDatabase" localSheetId="6" hidden="1">'8 Apr 2022'!$A$7:$AD$7</definedName>
    <definedName name="_xlnm._FilterDatabase" localSheetId="9" hidden="1">'8 Mar 2022'!$A$7:$AA$7</definedName>
    <definedName name="_xlnm._FilterDatabase" localSheetId="4" hidden="1">'Precinct MM Comparison'!$A$3:$I$3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67" i="17" l="1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AB65" i="17" s="1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N65" i="17" l="1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X65" i="15" s="1"/>
  <c r="U65" i="15"/>
  <c r="V65" i="15" s="1"/>
  <c r="T65" i="15"/>
  <c r="S65" i="15"/>
  <c r="Q65" i="15"/>
  <c r="O65" i="15"/>
  <c r="P65" i="15" s="1"/>
  <c r="M65" i="15"/>
  <c r="K65" i="15"/>
  <c r="L65" i="15" s="1"/>
  <c r="I65" i="15"/>
  <c r="J65" i="15" s="1"/>
  <c r="G65" i="15"/>
  <c r="H65" i="15" s="1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AB65" i="12" s="1"/>
  <c r="Y65" i="12"/>
  <c r="X65" i="12"/>
  <c r="W65" i="12"/>
  <c r="U65" i="12"/>
  <c r="S65" i="12"/>
  <c r="T65" i="12" s="1"/>
  <c r="Q65" i="12"/>
  <c r="O65" i="12"/>
  <c r="P65" i="12" s="1"/>
  <c r="M65" i="12"/>
  <c r="K65" i="12"/>
  <c r="L65" i="12" s="1"/>
  <c r="I65" i="12"/>
  <c r="G65" i="12"/>
  <c r="F65" i="12"/>
  <c r="E65" i="12"/>
  <c r="D65" i="12"/>
  <c r="C65" i="12"/>
  <c r="B65" i="12"/>
  <c r="H65" i="12" s="1"/>
  <c r="J8" i="12"/>
  <c r="J66" i="12" s="1"/>
  <c r="AD66" i="15" l="1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H65" i="9" s="1"/>
  <c r="I65" i="9"/>
  <c r="J65" i="9" s="1"/>
  <c r="K65" i="9"/>
  <c r="L65" i="9" s="1"/>
  <c r="M65" i="9"/>
  <c r="N65" i="9" s="1"/>
  <c r="O65" i="9"/>
  <c r="P65" i="9" s="1"/>
  <c r="Q65" i="9"/>
  <c r="R65" i="9" s="1"/>
  <c r="S65" i="9"/>
  <c r="T65" i="9" s="1"/>
  <c r="U65" i="9"/>
  <c r="V65" i="9" s="1"/>
  <c r="W65" i="9"/>
  <c r="X65" i="9" s="1"/>
  <c r="Y65" i="9"/>
  <c r="Z65" i="9" s="1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H65" i="8" s="1"/>
  <c r="I65" i="8"/>
  <c r="J65" i="8" s="1"/>
  <c r="K65" i="8"/>
  <c r="L65" i="8" s="1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H65" i="6" s="1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T65" i="6" l="1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<sst xmlns="http://schemas.openxmlformats.org/spreadsheetml/2006/main" count="1110" uniqueCount="254">
  <si>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</si>
  <si>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</si>
  <si>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</si>
  <si>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</si>
  <si>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</si>
  <si>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</si>
  <si>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</si>
  <si>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</si>
  <si>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</si>
  <si>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</si>
  <si>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</si>
  <si>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</si>
  <si>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</si>
  <si>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</si>
  <si>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</si>
  <si>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</si>
  <si>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</si>
  <si>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</si>
  <si>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</si>
  <si>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</si>
  <si>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</si>
  <si>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</si>
  <si>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</si>
  <si>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</si>
  <si>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</si>
  <si>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</si>
  <si>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</si>
  <si>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</si>
  <si>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</si>
  <si>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</si>
  <si>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</si>
  <si>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</si>
  <si>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</si>
  <si>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</si>
  <si>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</si>
  <si>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</si>
  <si>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</si>
  <si>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</si>
  <si>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</si>
  <si>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</si>
  <si>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</si>
  <si>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</si>
  <si>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</si>
  <si>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</si>
  <si>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</si>
  <si>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</si>
  <si>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</si>
  <si>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</si>
  <si>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</si>
  <si>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</si>
  <si>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</si>
  <si>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</si>
  <si>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</si>
  <si>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</si>
  <si>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</si>
  <si>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</si>
  <si>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</si>
  <si>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</si>
  <si>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</si>
  <si>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</si>
  <si>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</si>
  <si>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</si>
  <si>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</si>
  <si>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</si>
  <si>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</si>
  <si>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</si>
  <si>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</si>
  <si>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</si>
  <si>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</si>
  <si>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</si>
  <si>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</si>
  <si>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</si>
  <si>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</si>
  <si>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</si>
  <si>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</si>
  <si>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</si>
  <si>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</si>
  <si>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</si>
  <si>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</si>
  <si>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</si>
  <si>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</si>
  <si>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</si>
  <si>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</si>
  <si>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</si>
  <si>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</si>
  <si>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</si>
  <si>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</si>
  <si>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</si>
  <si>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</si>
  <si>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</si>
  <si>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</si>
  <si>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</si>
  <si>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</si>
  <si>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</si>
  <si>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</si>
  <si>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</si>
  <si>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</si>
  <si>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</si>
  <si>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</si>
  <si>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</si>
  <si>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</si>
  <si>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</si>
  <si>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</si>
  <si>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</si>
  <si>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</si>
  <si>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</si>
  <si>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</si>
  <si>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</si>
  <si>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</si>
  <si>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</si>
  <si>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</si>
  <si>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</si>
  <si>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</si>
  <si>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</si>
  <si>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</si>
  <si>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</si>
  <si>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</si>
  <si>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</si>
  <si>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</si>
  <si>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</si>
  <si>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</si>
  <si>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</si>
  <si>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</si>
  <si>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</si>
  <si>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</si>
  <si>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</si>
  <si>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</si>
  <si>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</si>
  <si>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</si>
  <si>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</si>
  <si>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</si>
  <si>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</si>
  <si>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</si>
  <si>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</si>
  <si>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</si>
  <si>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</si>
  <si>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</si>
  <si>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</si>
  <si>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</si>
  <si>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</si>
  <si>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</si>
  <si>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</si>
  <si>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</si>
  <si>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</si>
  <si>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</si>
  <si>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</si>
  <si>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</si>
  <si>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</si>
  <si>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</si>
  <si>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</si>
  <si>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</si>
  <si>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</si>
  <si>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</si>
  <si>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</si>
  <si>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</si>
  <si>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</si>
  <si>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</si>
  <si>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</si>
  <si>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</si>
  <si>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</si>
  <si>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</si>
  <si>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</si>
  <si>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</si>
  <si>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</si>
  <si>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</si>
  <si>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</si>
  <si>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</si>
  <si>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</si>
  <si>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</si>
  <si>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</si>
  <si>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</si>
  <si>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</si>
  <si>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</si>
  <si>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</si>
  <si>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</si>
  <si>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</si>
  <si>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</si>
  <si>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</si>
  <si>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</si>
  <si>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</si>
  <si>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</si>
  <si>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</si>
  <si>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</si>
  <si>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</si>
  <si>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</si>
  <si>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</si>
  <si>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</si>
  <si>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</si>
  <si>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</si>
  <si>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</si>
  <si>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</si>
  <si>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</si>
  <si>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</si>
  <si>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</si>
  <si>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</si>
  <si>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</si>
  <si>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</si>
  <si>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</si>
  <si>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</si>
  <si>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</si>
  <si>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</si>
  <si>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</si>
  <si>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</si>
  <si>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</si>
  <si>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</si>
  <si>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</si>
  <si>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</si>
  <si>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</si>
  <si>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</si>
  <si>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</si>
  <si>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</si>
  <si>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</si>
  <si>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</si>
  <si>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</si>
  <si>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</si>
  <si>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% Outside County Mismatches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</si>
  <si>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</si>
  <si>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</si>
  <si>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</si>
  <si>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</si>
  <si>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</si>
  <si>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</si>
  <si>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</si>
  <si>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</si>
  <si>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</si>
  <si>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</si>
  <si>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</si>
  <si>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</si>
  <si>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</si>
  <si>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</si>
  <si>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</si>
  <si>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</si>
  <si>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</si>
  <si>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</si>
  <si>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</si>
  <si>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</si>
  <si>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</si>
  <si>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</si>
  <si>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</si>
  <si>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</si>
  <si>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</si>
  <si>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</si>
  <si>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</si>
  <si>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</si>
  <si>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</si>
  <si>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</si>
  <si>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</si>
  <si>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</si>
  <si>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</si>
  <si>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</si>
  <si>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4/15/2022 extract</t>
  </si>
  <si>
    <t>4/25/2022 Data Extract</t>
  </si>
  <si>
    <t>Bottom 10 Counties (Refer to 25 Apr 2022 County Summary Spatial Data Assessment Sheet)</t>
  </si>
  <si>
    <t>SPATIAL AUDIT 4/26/2022 (SVRS-GEO County Summary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</si>
</sst>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b/>
      <sz val="9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375623"/>
      <name val="Calibri"/>
      <family val="2"/>
    </font>
    <font>
      <sz val="9"/>
      <color rgb="FF375623"/>
      <name val="Calibri"/>
      <family val="2"/>
    </font>
    <font>
      <sz val="10"/>
      <color rgb="FFFFFF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436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6" borderId="17" xfId="0" applyFont="1" applyFill="1" applyBorder="1" applyAlignment="1">
      <alignment vertical="top" wrapText="1"/>
    </xf>
    <xf numFmtId="0" fontId="6" fillId="6" borderId="24" xfId="0" applyFont="1" applyFill="1" applyBorder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164" fontId="6" fillId="5" borderId="25" xfId="1" applyNumberFormat="1" applyFont="1" applyFill="1" applyBorder="1" applyAlignment="1">
      <alignment horizontal="left" vertical="top" wrapText="1"/>
    </xf>
    <xf numFmtId="0" fontId="6" fillId="5" borderId="22" xfId="0" applyFont="1" applyFill="1" applyBorder="1" applyAlignment="1">
      <alignment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20" borderId="15" xfId="0" applyFont="1" applyFill="1" applyBorder="1" applyAlignment="1">
      <alignment horizontal="center"/>
    </xf>
    <xf numFmtId="0" fontId="25" fillId="20" borderId="16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28" xfId="0" applyFont="1" applyBorder="1" applyAlignment="1">
      <alignment horizontal="center"/>
    </xf>
    <xf numFmtId="0" fontId="27" fillId="19" borderId="15" xfId="0" applyFont="1" applyFill="1" applyBorder="1" applyAlignment="1">
      <alignment horizontal="center"/>
    </xf>
    <xf numFmtId="0" fontId="27" fillId="19" borderId="16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8" xfId="0" applyFont="1" applyBorder="1" applyAlignment="1">
      <alignment horizontal="center"/>
    </xf>
    <xf numFmtId="0" fontId="25" fillId="20" borderId="14" xfId="0" applyFont="1" applyFill="1" applyBorder="1" applyAlignment="1">
      <alignment horizontal="center" wrapText="1"/>
    </xf>
    <xf numFmtId="0" fontId="26" fillId="0" borderId="29" xfId="0" applyFont="1" applyBorder="1" applyAlignment="1">
      <alignment wrapText="1"/>
    </xf>
    <xf numFmtId="164" fontId="28" fillId="18" borderId="21" xfId="1" applyNumberFormat="1" applyFont="1" applyFill="1" applyBorder="1" applyAlignment="1">
      <alignment horizontal="center"/>
    </xf>
    <xf numFmtId="164" fontId="28" fillId="18" borderId="22" xfId="1" applyNumberFormat="1" applyFont="1" applyFill="1" applyBorder="1" applyAlignment="1">
      <alignment horizontal="center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30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8" borderId="17" xfId="0" applyFont="1" applyFill="1" applyBorder="1" applyAlignment="1">
      <alignment vertical="top"/>
    </xf>
    <xf numFmtId="0" fontId="6" fillId="8" borderId="22" xfId="0" applyFont="1" applyFill="1" applyBorder="1" applyAlignment="1">
      <alignment vertical="top"/>
    </xf>
    <xf numFmtId="3" fontId="6" fillId="8" borderId="24" xfId="0" applyNumberFormat="1" applyFont="1" applyFill="1" applyBorder="1" applyAlignment="1">
      <alignment horizontal="left" vertical="top" wrapText="1"/>
    </xf>
    <xf numFmtId="164" fontId="6" fillId="8" borderId="25" xfId="1" applyNumberFormat="1" applyFont="1" applyFill="1" applyBorder="1" applyAlignment="1">
      <alignment horizontal="left" vertical="top" wrapText="1"/>
    </xf>
    <xf numFmtId="0" fontId="6" fillId="8" borderId="39" xfId="0" applyFont="1" applyFill="1" applyBorder="1" applyAlignment="1">
      <alignment horizontal="left" vertical="center"/>
    </xf>
    <xf numFmtId="0" fontId="6" fillId="8" borderId="40" xfId="0" applyFont="1" applyFill="1" applyBorder="1" applyAlignment="1">
      <alignment horizontal="left" vertical="center" wrapText="1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0" fontId="27" fillId="0" borderId="29" xfId="0" applyFont="1" applyBorder="1" applyAlignment="1">
      <alignment horizontal="center" vertical="center" wrapText="1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3" fontId="12" fillId="8" borderId="21" xfId="1" applyNumberFormat="1" applyFont="1" applyFill="1" applyBorder="1" applyAlignment="1">
      <alignment horizontal="center"/>
    </xf>
    <xf numFmtId="3" fontId="12" fillId="8" borderId="22" xfId="1" applyNumberFormat="1" applyFont="1" applyFill="1" applyBorder="1" applyAlignment="1">
      <alignment horizontal="center"/>
    </xf>
    <xf numFmtId="0" fontId="27" fillId="0" borderId="42" xfId="0" applyFont="1" applyBorder="1" applyAlignment="1">
      <alignment horizontal="center" wrapText="1"/>
    </xf>
    <xf numFmtId="0" fontId="27" fillId="0" borderId="42" xfId="0" applyFont="1" applyBorder="1" applyAlignment="1">
      <alignment horizontal="center"/>
    </xf>
    <xf numFmtId="164" fontId="31" fillId="22" borderId="21" xfId="1" applyNumberFormat="1" applyFont="1" applyFill="1" applyBorder="1" applyAlignment="1">
      <alignment horizontal="center"/>
    </xf>
    <xf numFmtId="164" fontId="31" fillId="22" borderId="22" xfId="1" applyNumberFormat="1" applyFont="1" applyFill="1" applyBorder="1" applyAlignment="1">
      <alignment horizontal="center"/>
    </xf>
    <xf numFmtId="0" fontId="27" fillId="0" borderId="43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22" borderId="22" xfId="0" applyNumberFormat="1" applyFont="1" applyFill="1" applyBorder="1" applyAlignment="1">
      <alignment horizontal="center"/>
    </xf>
    <xf numFmtId="0" fontId="6" fillId="9" borderId="15" xfId="0" applyFont="1" applyFill="1" applyBorder="1"/>
    <xf numFmtId="0" fontId="6" fillId="9" borderId="16" xfId="0" applyFont="1" applyFill="1" applyBorder="1"/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/>
    </xf>
    <xf numFmtId="0" fontId="29" fillId="19" borderId="15" xfId="0" applyFont="1" applyFill="1" applyBorder="1" applyAlignment="1">
      <alignment horizontal="center"/>
    </xf>
    <xf numFmtId="0" fontId="29" fillId="19" borderId="16" xfId="0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32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6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6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33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6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7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7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2" borderId="25" xfId="3" applyFont="1" applyFill="1" applyBorder="1" applyAlignment="1">
      <alignment vertical="center" wrapText="1"/>
    </xf>
    <xf numFmtId="3" fontId="10" fillId="22" borderId="21" xfId="3" applyNumberFormat="1" applyFont="1" applyFill="1" applyBorder="1" applyAlignment="1">
      <alignment vertical="center"/>
    </xf>
    <xf numFmtId="9" fontId="10" fillId="22" borderId="21" xfId="3" applyNumberFormat="1" applyFont="1" applyFill="1" applyBorder="1" applyAlignment="1">
      <alignment horizontal="center" vertical="center"/>
    </xf>
    <xf numFmtId="0" fontId="10" fillId="22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3" borderId="8" xfId="0" applyNumberFormat="1" applyFont="1" applyFill="1" applyBorder="1" applyAlignment="1">
      <alignment horizontal="center"/>
    </xf>
    <xf numFmtId="0" fontId="6" fillId="23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2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3" borderId="15" xfId="0" applyNumberFormat="1" applyFont="1" applyFill="1" applyBorder="1" applyAlignment="1">
      <alignment horizontal="center"/>
    </xf>
    <xf numFmtId="3" fontId="6" fillId="22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2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3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27" fillId="18" borderId="14" xfId="0" applyFont="1" applyFill="1" applyBorder="1" applyAlignment="1">
      <alignment horizontal="center" vertical="center" wrapText="1"/>
    </xf>
    <xf numFmtId="0" fontId="27" fillId="18" borderId="25" xfId="0" applyFont="1" applyFill="1" applyBorder="1" applyAlignment="1">
      <alignment horizontal="center" vertical="center" wrapText="1"/>
    </xf>
    <xf numFmtId="0" fontId="27" fillId="21" borderId="14" xfId="0" applyFont="1" applyFill="1" applyBorder="1" applyAlignment="1">
      <alignment horizontal="center" vertical="center" wrapText="1"/>
    </xf>
    <xf numFmtId="0" fontId="27" fillId="21" borderId="25" xfId="0" applyFont="1" applyFill="1" applyBorder="1" applyAlignment="1">
      <alignment horizontal="center" vertical="center" wrapText="1"/>
    </xf>
    <xf numFmtId="0" fontId="27" fillId="21" borderId="48" xfId="0" applyFont="1" applyFill="1" applyBorder="1" applyAlignment="1">
      <alignment horizontal="center" vertical="center" wrapText="1"/>
    </xf>
    <xf numFmtId="0" fontId="27" fillId="21" borderId="49" xfId="0" applyFont="1" applyFill="1" applyBorder="1" applyAlignment="1">
      <alignment horizontal="center" vertical="center" wrapText="1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4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245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242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243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223</v>
      </c>
    </row>
    <row r="9" spans="2:5" x14ac:dyDescent="0.2">
      <c r="B9" s="121" t="s">
        <v>104</v>
      </c>
      <c r="C9" s="122">
        <v>6904</v>
      </c>
      <c r="D9" s="402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402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237</v>
      </c>
    </row>
    <row r="12" spans="2:5" ht="26.25" thickBot="1" x14ac:dyDescent="0.25">
      <c r="B12" s="375" t="s">
        <v>224</v>
      </c>
      <c r="C12" s="376">
        <v>932852</v>
      </c>
      <c r="D12" s="377">
        <f t="shared" si="0"/>
        <v>0.88513188470016024</v>
      </c>
      <c r="E12" s="378" t="s">
        <v>244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241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246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225</v>
      </c>
      <c r="C34" s="172">
        <v>44676</v>
      </c>
      <c r="D34" s="172">
        <v>44666</v>
      </c>
      <c r="E34" s="401">
        <v>44659</v>
      </c>
    </row>
    <row r="35" spans="2:5" x14ac:dyDescent="0.2">
      <c r="B35" s="7" t="s">
        <v>226</v>
      </c>
      <c r="C35" s="68">
        <v>44</v>
      </c>
      <c r="D35" s="68">
        <v>41</v>
      </c>
      <c r="E35" s="347">
        <v>36</v>
      </c>
    </row>
    <row r="36" spans="2:5" x14ac:dyDescent="0.2">
      <c r="B36" s="7" t="s">
        <v>227</v>
      </c>
      <c r="C36" s="68">
        <v>5</v>
      </c>
      <c r="D36" s="68">
        <v>7</v>
      </c>
      <c r="E36" s="347">
        <v>7</v>
      </c>
    </row>
    <row r="37" spans="2:5" x14ac:dyDescent="0.2">
      <c r="B37" s="7" t="s">
        <v>228</v>
      </c>
      <c r="C37" s="68">
        <v>2</v>
      </c>
      <c r="D37" s="68">
        <v>2</v>
      </c>
      <c r="E37" s="347">
        <v>4</v>
      </c>
    </row>
    <row r="38" spans="2:5" x14ac:dyDescent="0.2">
      <c r="B38" s="7" t="s">
        <v>229</v>
      </c>
      <c r="C38" s="68">
        <v>2</v>
      </c>
      <c r="D38" s="68">
        <v>2</v>
      </c>
      <c r="E38" s="347">
        <v>5</v>
      </c>
    </row>
    <row r="39" spans="2:5" x14ac:dyDescent="0.2">
      <c r="B39" s="7" t="s">
        <v>230</v>
      </c>
      <c r="C39" s="68">
        <v>0</v>
      </c>
      <c r="D39" s="68">
        <v>1</v>
      </c>
      <c r="E39" s="347">
        <v>1</v>
      </c>
    </row>
    <row r="40" spans="2:5" x14ac:dyDescent="0.2">
      <c r="B40" s="7" t="s">
        <v>231</v>
      </c>
      <c r="C40" s="68">
        <v>2</v>
      </c>
      <c r="D40" s="68">
        <v>2</v>
      </c>
      <c r="E40" s="347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48"/>
    </row>
    <row r="43" spans="2:5" x14ac:dyDescent="0.2">
      <c r="D43" s="3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2" t="s">
        <v>176</v>
      </c>
    </row>
    <row r="3" spans="1:32" x14ac:dyDescent="0.25">
      <c r="A3" s="172" t="s">
        <v>175</v>
      </c>
    </row>
    <row r="4" spans="1:32" x14ac:dyDescent="0.25">
      <c r="A4" s="172"/>
    </row>
    <row r="5" spans="1:32" s="7" customFormat="1" ht="13.5" thickBot="1" x14ac:dyDescent="0.25">
      <c r="B5" s="10"/>
      <c r="D5" s="187" t="s">
        <v>85</v>
      </c>
      <c r="E5" s="186"/>
      <c r="F5" s="19"/>
      <c r="G5" s="10"/>
      <c r="H5" s="185" t="s">
        <v>86</v>
      </c>
      <c r="J5" s="17"/>
      <c r="K5" s="19"/>
      <c r="L5" s="17"/>
      <c r="M5" s="17"/>
      <c r="N5" s="185" t="s">
        <v>87</v>
      </c>
      <c r="O5" s="17"/>
      <c r="P5" s="184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427" t="s">
        <v>89</v>
      </c>
      <c r="H6" s="428"/>
      <c r="I6" s="428"/>
      <c r="J6" s="428"/>
      <c r="K6" s="428"/>
      <c r="L6" s="429"/>
      <c r="M6" s="430" t="s">
        <v>90</v>
      </c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2"/>
    </row>
    <row r="7" spans="1:32" s="183" customFormat="1" ht="65.25" customHeight="1" thickBot="1" x14ac:dyDescent="0.3">
      <c r="A7" s="171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70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9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8">
        <v>0.95199999999999996</v>
      </c>
      <c r="I8" s="41">
        <v>393</v>
      </c>
      <c r="J8" s="42">
        <v>4.2000000000000003E-2</v>
      </c>
      <c r="K8" s="43">
        <v>54</v>
      </c>
      <c r="L8" s="167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6">
        <v>2E-3</v>
      </c>
      <c r="AA8" s="165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8">
        <v>0.99</v>
      </c>
      <c r="I9" s="41">
        <v>760</v>
      </c>
      <c r="J9" s="42">
        <v>8.9999999999999993E-3</v>
      </c>
      <c r="K9" s="43">
        <v>18</v>
      </c>
      <c r="L9" s="167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6">
        <v>0</v>
      </c>
      <c r="AA9" s="165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8">
        <v>0.95599999999999996</v>
      </c>
      <c r="I10" s="41">
        <v>464</v>
      </c>
      <c r="J10" s="42">
        <v>3.3000000000000002E-2</v>
      </c>
      <c r="K10" s="43">
        <v>154</v>
      </c>
      <c r="L10" s="167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6">
        <v>5.0000000000000001E-3</v>
      </c>
      <c r="AA10" s="165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8">
        <v>0.81200000000000006</v>
      </c>
      <c r="I11" s="41">
        <v>1170</v>
      </c>
      <c r="J11" s="42">
        <v>0.14699999999999999</v>
      </c>
      <c r="K11" s="43">
        <v>324</v>
      </c>
      <c r="L11" s="167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6">
        <v>3.0000000000000001E-3</v>
      </c>
      <c r="AA11" s="165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8">
        <v>0.98199999999999998</v>
      </c>
      <c r="I12" s="41">
        <v>224</v>
      </c>
      <c r="J12" s="42">
        <v>1.6E-2</v>
      </c>
      <c r="K12" s="43">
        <v>33</v>
      </c>
      <c r="L12" s="167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6">
        <v>1E-3</v>
      </c>
      <c r="AA12" s="165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8">
        <v>0.93100000000000005</v>
      </c>
      <c r="I13" s="41">
        <v>3497</v>
      </c>
      <c r="J13" s="42">
        <v>6.4000000000000001E-2</v>
      </c>
      <c r="K13" s="43">
        <v>237</v>
      </c>
      <c r="L13" s="167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6">
        <v>1E-3</v>
      </c>
      <c r="AA13" s="165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8">
        <v>0.89400000000000002</v>
      </c>
      <c r="I14" s="41">
        <v>51</v>
      </c>
      <c r="J14" s="42">
        <v>1.2E-2</v>
      </c>
      <c r="K14" s="43">
        <v>392</v>
      </c>
      <c r="L14" s="167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6">
        <v>5.0000000000000001E-3</v>
      </c>
      <c r="AA14" s="165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8">
        <v>0.93700000000000006</v>
      </c>
      <c r="I15" s="41">
        <v>283</v>
      </c>
      <c r="J15" s="42">
        <v>5.6000000000000001E-2</v>
      </c>
      <c r="K15" s="43">
        <v>34</v>
      </c>
      <c r="L15" s="167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6">
        <v>1.2E-2</v>
      </c>
      <c r="AA15" s="165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8">
        <v>0.91100000000000003</v>
      </c>
      <c r="I16" s="41">
        <v>315</v>
      </c>
      <c r="J16" s="42">
        <v>7.3999999999999996E-2</v>
      </c>
      <c r="K16" s="43">
        <v>64</v>
      </c>
      <c r="L16" s="167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6">
        <v>4.0000000000000001E-3</v>
      </c>
      <c r="AA16" s="165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8">
        <v>0.88100000000000001</v>
      </c>
      <c r="I17" s="41">
        <v>2461</v>
      </c>
      <c r="J17" s="42">
        <v>9.9000000000000005E-2</v>
      </c>
      <c r="K17" s="43">
        <v>521</v>
      </c>
      <c r="L17" s="167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6">
        <v>1E-3</v>
      </c>
      <c r="AA17" s="165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8">
        <v>0.76200000000000001</v>
      </c>
      <c r="I18" s="41">
        <v>507</v>
      </c>
      <c r="J18" s="42">
        <v>0.13900000000000001</v>
      </c>
      <c r="K18" s="43">
        <v>361</v>
      </c>
      <c r="L18" s="167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6">
        <v>5.0000000000000001E-3</v>
      </c>
      <c r="AA18" s="165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8">
        <v>0.99299999999999999</v>
      </c>
      <c r="I19" s="41">
        <v>39</v>
      </c>
      <c r="J19" s="42">
        <v>5.0000000000000001E-3</v>
      </c>
      <c r="K19" s="43">
        <v>14</v>
      </c>
      <c r="L19" s="167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6">
        <v>0</v>
      </c>
      <c r="AA19" s="165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8">
        <v>0.85799999999999998</v>
      </c>
      <c r="I20" s="41">
        <v>2063</v>
      </c>
      <c r="J20" s="42">
        <v>9.5000000000000001E-2</v>
      </c>
      <c r="K20" s="43">
        <v>1031</v>
      </c>
      <c r="L20" s="167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6">
        <v>4.0000000000000001E-3</v>
      </c>
      <c r="AA20" s="165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8">
        <v>0.94899999999999995</v>
      </c>
      <c r="I21" s="41">
        <v>501</v>
      </c>
      <c r="J21" s="42">
        <v>3.6999999999999998E-2</v>
      </c>
      <c r="K21" s="43">
        <v>195</v>
      </c>
      <c r="L21" s="167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6">
        <v>2E-3</v>
      </c>
      <c r="AA21" s="165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8">
        <v>0.98699999999999999</v>
      </c>
      <c r="I22" s="41">
        <v>206</v>
      </c>
      <c r="J22" s="42">
        <v>1.0999999999999999E-2</v>
      </c>
      <c r="K22" s="43">
        <v>36</v>
      </c>
      <c r="L22" s="167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6">
        <v>3.0000000000000001E-3</v>
      </c>
      <c r="AA22" s="165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8">
        <v>0.94699999999999995</v>
      </c>
      <c r="I23" s="41">
        <v>406</v>
      </c>
      <c r="J23" s="42">
        <v>4.7E-2</v>
      </c>
      <c r="K23" s="43">
        <v>48</v>
      </c>
      <c r="L23" s="167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6">
        <v>3.0000000000000001E-3</v>
      </c>
      <c r="AA23" s="165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8">
        <v>0.94399999999999995</v>
      </c>
      <c r="I24" s="41">
        <v>2060</v>
      </c>
      <c r="J24" s="42">
        <v>4.8000000000000001E-2</v>
      </c>
      <c r="K24" s="43">
        <v>364</v>
      </c>
      <c r="L24" s="167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6">
        <v>3.0000000000000001E-3</v>
      </c>
      <c r="AA24" s="165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8">
        <v>0.97099999999999997</v>
      </c>
      <c r="I25" s="41">
        <v>401</v>
      </c>
      <c r="J25" s="42">
        <v>2.1999999999999999E-2</v>
      </c>
      <c r="K25" s="43">
        <v>137</v>
      </c>
      <c r="L25" s="167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6">
        <v>3.0000000000000001E-3</v>
      </c>
      <c r="AA25" s="165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8">
        <v>0.995</v>
      </c>
      <c r="I26" s="41">
        <v>187</v>
      </c>
      <c r="J26" s="42">
        <v>5.0000000000000001E-3</v>
      </c>
      <c r="K26" s="43">
        <v>6</v>
      </c>
      <c r="L26" s="167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6">
        <v>1E-3</v>
      </c>
      <c r="AA26" s="165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8">
        <v>0.97499999999999998</v>
      </c>
      <c r="I27" s="41">
        <v>2352</v>
      </c>
      <c r="J27" s="42">
        <v>0.02</v>
      </c>
      <c r="K27" s="43">
        <v>603</v>
      </c>
      <c r="L27" s="167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6">
        <v>1E-3</v>
      </c>
      <c r="AA27" s="165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8">
        <v>0.95699999999999996</v>
      </c>
      <c r="I28" s="41">
        <v>411</v>
      </c>
      <c r="J28" s="42">
        <v>4.1000000000000002E-2</v>
      </c>
      <c r="K28" s="43">
        <v>25</v>
      </c>
      <c r="L28" s="167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6">
        <v>2E-3</v>
      </c>
      <c r="AA28" s="165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8">
        <v>0.89300000000000002</v>
      </c>
      <c r="I29" s="41">
        <v>1002</v>
      </c>
      <c r="J29" s="42">
        <v>8.5999999999999993E-2</v>
      </c>
      <c r="K29" s="43">
        <v>252</v>
      </c>
      <c r="L29" s="167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6">
        <v>7.0000000000000001E-3</v>
      </c>
      <c r="AA29" s="165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8">
        <v>0.82299999999999995</v>
      </c>
      <c r="I30" s="41">
        <v>2841</v>
      </c>
      <c r="J30" s="42">
        <v>0.129</v>
      </c>
      <c r="K30" s="43">
        <v>1047</v>
      </c>
      <c r="L30" s="167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6">
        <v>2E-3</v>
      </c>
      <c r="AA30" s="165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8">
        <v>0.89200000000000002</v>
      </c>
      <c r="I31" s="41">
        <v>3082</v>
      </c>
      <c r="J31" s="42">
        <v>8.5999999999999993E-2</v>
      </c>
      <c r="K31" s="43">
        <v>794</v>
      </c>
      <c r="L31" s="167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6">
        <v>3.0000000000000001E-3</v>
      </c>
      <c r="AA31" s="165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8">
        <v>0.98099999999999998</v>
      </c>
      <c r="I32" s="41">
        <v>352</v>
      </c>
      <c r="J32" s="42">
        <v>1.7999999999999999E-2</v>
      </c>
      <c r="K32" s="43">
        <v>25</v>
      </c>
      <c r="L32" s="167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6">
        <v>3.0000000000000001E-3</v>
      </c>
      <c r="AA32" s="165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8">
        <v>0.97199999999999998</v>
      </c>
      <c r="I33" s="41">
        <v>413</v>
      </c>
      <c r="J33" s="42">
        <v>2.5999999999999999E-2</v>
      </c>
      <c r="K33" s="43">
        <v>30</v>
      </c>
      <c r="L33" s="167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6">
        <v>2E-3</v>
      </c>
      <c r="AA33" s="165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8">
        <v>0.77700000000000002</v>
      </c>
      <c r="I34" s="41">
        <v>1876</v>
      </c>
      <c r="J34" s="42">
        <v>0.16200000000000001</v>
      </c>
      <c r="K34" s="43">
        <v>697</v>
      </c>
      <c r="L34" s="167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6">
        <v>4.0000000000000001E-3</v>
      </c>
      <c r="AA34" s="165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8">
        <v>0.94099999999999995</v>
      </c>
      <c r="I35" s="41">
        <v>1807</v>
      </c>
      <c r="J35" s="42">
        <v>5.0999999999999997E-2</v>
      </c>
      <c r="K35" s="43">
        <v>280</v>
      </c>
      <c r="L35" s="167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6">
        <v>2E-3</v>
      </c>
      <c r="AA35" s="165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8">
        <v>0.94699999999999995</v>
      </c>
      <c r="I36" s="41">
        <v>718</v>
      </c>
      <c r="J36" s="42">
        <v>4.1000000000000002E-2</v>
      </c>
      <c r="K36" s="43">
        <v>205</v>
      </c>
      <c r="L36" s="167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6">
        <v>1E-3</v>
      </c>
      <c r="AA36" s="165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8">
        <v>0.52800000000000002</v>
      </c>
      <c r="I37" s="41">
        <v>5255</v>
      </c>
      <c r="J37" s="42">
        <v>0.32300000000000001</v>
      </c>
      <c r="K37" s="43">
        <v>2430</v>
      </c>
      <c r="L37" s="167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6">
        <v>8.9999999999999993E-3</v>
      </c>
      <c r="AA37" s="165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8">
        <v>0.95799999999999996</v>
      </c>
      <c r="I38" s="41">
        <v>2317</v>
      </c>
      <c r="J38" s="42">
        <v>3.9E-2</v>
      </c>
      <c r="K38" s="43">
        <v>189</v>
      </c>
      <c r="L38" s="167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6">
        <v>0</v>
      </c>
      <c r="AA38" s="165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8">
        <v>0.91700000000000004</v>
      </c>
      <c r="I39" s="41">
        <v>591</v>
      </c>
      <c r="J39" s="42">
        <v>6.7000000000000004E-2</v>
      </c>
      <c r="K39" s="43">
        <v>137</v>
      </c>
      <c r="L39" s="167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6">
        <v>4.0000000000000001E-3</v>
      </c>
      <c r="AA39" s="165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8">
        <v>0.95799999999999996</v>
      </c>
      <c r="I40" s="41">
        <v>478</v>
      </c>
      <c r="J40" s="42">
        <v>3.7999999999999999E-2</v>
      </c>
      <c r="K40" s="43">
        <v>39</v>
      </c>
      <c r="L40" s="167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6">
        <v>2E-3</v>
      </c>
      <c r="AA40" s="165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8">
        <v>0.63100000000000001</v>
      </c>
      <c r="I41" s="41">
        <v>5419</v>
      </c>
      <c r="J41" s="42">
        <v>0.35199999999999998</v>
      </c>
      <c r="K41" s="43">
        <v>257</v>
      </c>
      <c r="L41" s="167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6">
        <v>1E-3</v>
      </c>
      <c r="AA41" s="165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8">
        <v>0.97699999999999998</v>
      </c>
      <c r="I42" s="41">
        <v>597</v>
      </c>
      <c r="J42" s="42">
        <v>2.1999999999999999E-2</v>
      </c>
      <c r="K42" s="43">
        <v>9</v>
      </c>
      <c r="L42" s="167">
        <v>0</v>
      </c>
      <c r="M42" s="139">
        <v>11954</v>
      </c>
      <c r="N42" s="182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6">
        <v>1E-3</v>
      </c>
      <c r="AA42" s="165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8">
        <v>0.94099999999999995</v>
      </c>
      <c r="I43" s="41">
        <v>241</v>
      </c>
      <c r="J43" s="42">
        <v>0.05</v>
      </c>
      <c r="K43" s="43">
        <v>44</v>
      </c>
      <c r="L43" s="167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6">
        <v>1E-3</v>
      </c>
      <c r="AA43" s="165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8">
        <v>0.96499999999999997</v>
      </c>
      <c r="I44" s="41">
        <v>157</v>
      </c>
      <c r="J44" s="42">
        <v>3.3000000000000002E-2</v>
      </c>
      <c r="K44" s="43">
        <v>10</v>
      </c>
      <c r="L44" s="167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6">
        <v>3.0000000000000001E-3</v>
      </c>
      <c r="AA44" s="165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8">
        <v>0.93</v>
      </c>
      <c r="I45" s="41">
        <v>282</v>
      </c>
      <c r="J45" s="42">
        <v>5.1999999999999998E-2</v>
      </c>
      <c r="K45" s="43">
        <v>97</v>
      </c>
      <c r="L45" s="167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6">
        <v>2E-3</v>
      </c>
      <c r="AA45" s="165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8">
        <v>0.99</v>
      </c>
      <c r="I46" s="41">
        <v>123</v>
      </c>
      <c r="J46" s="42">
        <v>6.0000000000000001E-3</v>
      </c>
      <c r="K46" s="43">
        <v>62</v>
      </c>
      <c r="L46" s="167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6">
        <v>1E-3</v>
      </c>
      <c r="AA46" s="165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8">
        <v>0.94799999999999995</v>
      </c>
      <c r="I47" s="41">
        <v>1820</v>
      </c>
      <c r="J47" s="42">
        <v>4.8000000000000001E-2</v>
      </c>
      <c r="K47" s="43">
        <v>168</v>
      </c>
      <c r="L47" s="167">
        <v>4.0000000000000001E-3</v>
      </c>
      <c r="M47" s="139">
        <v>5403</v>
      </c>
      <c r="N47" s="182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6">
        <v>2E-3</v>
      </c>
      <c r="AA47" s="165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8">
        <v>0.97599999999999998</v>
      </c>
      <c r="I48" s="41">
        <v>1022</v>
      </c>
      <c r="J48" s="42">
        <v>2.1999999999999999E-2</v>
      </c>
      <c r="K48" s="43">
        <v>113</v>
      </c>
      <c r="L48" s="167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6">
        <v>1E-3</v>
      </c>
      <c r="AA48" s="165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8">
        <v>0.83</v>
      </c>
      <c r="I49" s="41">
        <v>2156</v>
      </c>
      <c r="J49" s="42">
        <v>0.127</v>
      </c>
      <c r="K49" s="43">
        <v>745</v>
      </c>
      <c r="L49" s="167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6">
        <v>3.0000000000000001E-3</v>
      </c>
      <c r="AA49" s="165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8">
        <v>0.86499999999999999</v>
      </c>
      <c r="I50" s="41">
        <v>714</v>
      </c>
      <c r="J50" s="42">
        <v>0.124</v>
      </c>
      <c r="K50" s="43">
        <v>58</v>
      </c>
      <c r="L50" s="167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6">
        <v>5.0000000000000001E-3</v>
      </c>
      <c r="AA50" s="165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8">
        <v>0.70699999999999996</v>
      </c>
      <c r="I51" s="41">
        <v>2399</v>
      </c>
      <c r="J51" s="42">
        <v>0.28799999999999998</v>
      </c>
      <c r="K51" s="43">
        <v>44</v>
      </c>
      <c r="L51" s="167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6">
        <v>3.0000000000000001E-3</v>
      </c>
      <c r="AA51" s="165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8">
        <v>0.92500000000000004</v>
      </c>
      <c r="I52" s="41">
        <v>441</v>
      </c>
      <c r="J52" s="42">
        <v>5.5E-2</v>
      </c>
      <c r="K52" s="43">
        <v>157</v>
      </c>
      <c r="L52" s="167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6">
        <v>4.0000000000000001E-3</v>
      </c>
      <c r="AA52" s="165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8">
        <v>0.94099999999999995</v>
      </c>
      <c r="I53" s="41">
        <v>331</v>
      </c>
      <c r="J53" s="42">
        <v>3.4000000000000002E-2</v>
      </c>
      <c r="K53" s="43">
        <v>238</v>
      </c>
      <c r="L53" s="167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6">
        <v>2E-3</v>
      </c>
      <c r="AA53" s="165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8">
        <v>0.94099999999999995</v>
      </c>
      <c r="I54" s="41">
        <v>232</v>
      </c>
      <c r="J54" s="42">
        <v>4.5999999999999999E-2</v>
      </c>
      <c r="K54" s="43">
        <v>65</v>
      </c>
      <c r="L54" s="167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6">
        <v>1E-3</v>
      </c>
      <c r="AA54" s="165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8">
        <v>0.876</v>
      </c>
      <c r="I55" s="41">
        <v>562</v>
      </c>
      <c r="J55" s="42">
        <v>0.10299999999999999</v>
      </c>
      <c r="K55" s="43">
        <v>116</v>
      </c>
      <c r="L55" s="167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6">
        <v>7.0000000000000001E-3</v>
      </c>
      <c r="AA55" s="165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8">
        <v>0.96799999999999997</v>
      </c>
      <c r="I56" s="41">
        <v>434</v>
      </c>
      <c r="J56" s="42">
        <v>3.1E-2</v>
      </c>
      <c r="K56" s="43">
        <v>17</v>
      </c>
      <c r="L56" s="167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6">
        <v>0</v>
      </c>
      <c r="AA56" s="165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8">
        <v>0.91700000000000004</v>
      </c>
      <c r="I57" s="41">
        <v>1719</v>
      </c>
      <c r="J57" s="42">
        <v>7.0000000000000007E-2</v>
      </c>
      <c r="K57" s="43">
        <v>308</v>
      </c>
      <c r="L57" s="167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6">
        <v>2E-3</v>
      </c>
      <c r="AA57" s="165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8">
        <v>0.875</v>
      </c>
      <c r="I58" s="41">
        <v>577</v>
      </c>
      <c r="J58" s="42">
        <v>0.11899999999999999</v>
      </c>
      <c r="K58" s="43">
        <v>32</v>
      </c>
      <c r="L58" s="167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6">
        <v>2E-3</v>
      </c>
      <c r="AA58" s="165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8">
        <v>0.94899999999999995</v>
      </c>
      <c r="I59" s="41">
        <v>355</v>
      </c>
      <c r="J59" s="42">
        <v>3.6999999999999998E-2</v>
      </c>
      <c r="K59" s="43">
        <v>136</v>
      </c>
      <c r="L59" s="167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6">
        <v>4.0000000000000001E-3</v>
      </c>
      <c r="AA59" s="165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8">
        <v>0.48299999999999998</v>
      </c>
      <c r="I60" s="41">
        <v>1479</v>
      </c>
      <c r="J60" s="42">
        <v>0.41599999999999998</v>
      </c>
      <c r="K60" s="43">
        <v>362</v>
      </c>
      <c r="L60" s="167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6">
        <v>1.4E-2</v>
      </c>
      <c r="AA60" s="165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8">
        <v>0.99199999999999999</v>
      </c>
      <c r="I61" s="41">
        <v>364</v>
      </c>
      <c r="J61" s="42">
        <v>7.0000000000000001E-3</v>
      </c>
      <c r="K61" s="43">
        <v>45</v>
      </c>
      <c r="L61" s="167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6">
        <v>0</v>
      </c>
      <c r="AA61" s="165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81">
        <v>0.83599999999999997</v>
      </c>
      <c r="I62" s="46">
        <v>2105</v>
      </c>
      <c r="J62" s="47">
        <v>0.155</v>
      </c>
      <c r="K62" s="48">
        <v>112</v>
      </c>
      <c r="L62" s="180">
        <v>8.0000000000000002E-3</v>
      </c>
      <c r="M62" s="140">
        <v>891</v>
      </c>
      <c r="N62" s="179">
        <v>6.6000000000000003E-2</v>
      </c>
      <c r="O62" s="178">
        <v>724</v>
      </c>
      <c r="P62" s="177">
        <v>6.4000000000000001E-2</v>
      </c>
      <c r="Q62" s="178">
        <v>194</v>
      </c>
      <c r="R62" s="177">
        <v>1.7000000000000001E-2</v>
      </c>
      <c r="S62" s="178">
        <v>161</v>
      </c>
      <c r="T62" s="177">
        <v>1.4E-2</v>
      </c>
      <c r="U62" s="178">
        <v>53</v>
      </c>
      <c r="V62" s="177">
        <v>5.0000000000000001E-3</v>
      </c>
      <c r="W62" s="175">
        <v>52</v>
      </c>
      <c r="X62" s="176">
        <v>5.0000000000000001E-3</v>
      </c>
      <c r="Y62" s="175">
        <v>12</v>
      </c>
      <c r="Z62" s="174">
        <v>1E-3</v>
      </c>
      <c r="AA62" s="173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4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2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3">
        <f t="shared" si="1"/>
        <v>6.0000000000000001E-3</v>
      </c>
      <c r="S66" s="66">
        <f t="shared" si="1"/>
        <v>4</v>
      </c>
      <c r="T66" s="163">
        <f t="shared" si="1"/>
        <v>1E-3</v>
      </c>
      <c r="U66" s="66">
        <f t="shared" si="1"/>
        <v>1</v>
      </c>
      <c r="V66" s="163">
        <f t="shared" si="1"/>
        <v>0</v>
      </c>
      <c r="W66" s="66">
        <f t="shared" si="1"/>
        <v>0</v>
      </c>
      <c r="X66" s="162">
        <f t="shared" si="1"/>
        <v>0</v>
      </c>
      <c r="Y66" s="66">
        <f t="shared" si="1"/>
        <v>1</v>
      </c>
      <c r="Z66" s="162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2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3">
        <f t="shared" si="2"/>
        <v>0.93500000000000005</v>
      </c>
      <c r="S67" s="66">
        <f t="shared" si="2"/>
        <v>79391</v>
      </c>
      <c r="T67" s="163">
        <f t="shared" si="2"/>
        <v>1</v>
      </c>
      <c r="U67" s="66">
        <f t="shared" si="2"/>
        <v>36126</v>
      </c>
      <c r="V67" s="163">
        <f t="shared" si="2"/>
        <v>1</v>
      </c>
      <c r="W67" s="66">
        <f t="shared" si="2"/>
        <v>5240</v>
      </c>
      <c r="X67" s="162">
        <f t="shared" si="2"/>
        <v>0.57499999999999996</v>
      </c>
      <c r="Y67" s="66">
        <f t="shared" si="2"/>
        <v>168</v>
      </c>
      <c r="Z67" s="162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2" t="s">
        <v>183</v>
      </c>
    </row>
    <row r="3" spans="1:26" x14ac:dyDescent="0.2">
      <c r="A3" s="172" t="s">
        <v>182</v>
      </c>
    </row>
    <row r="4" spans="1:26" x14ac:dyDescent="0.2">
      <c r="A4" s="172"/>
    </row>
    <row r="5" spans="1:26" ht="13.5" thickBot="1" x14ac:dyDescent="0.25">
      <c r="C5" s="7"/>
      <c r="D5" s="187" t="s">
        <v>85</v>
      </c>
      <c r="E5" s="186"/>
      <c r="H5" s="185" t="s">
        <v>86</v>
      </c>
      <c r="I5" s="7"/>
      <c r="N5" s="184" t="s">
        <v>87</v>
      </c>
      <c r="P5" s="184">
        <v>0</v>
      </c>
    </row>
    <row r="6" spans="1:26" ht="13.5" thickBot="1" x14ac:dyDescent="0.25">
      <c r="G6" s="433" t="s">
        <v>89</v>
      </c>
      <c r="H6" s="434"/>
      <c r="I6" s="434"/>
      <c r="J6" s="434"/>
      <c r="K6" s="434"/>
      <c r="L6" s="435"/>
      <c r="M6" s="430" t="s">
        <v>181</v>
      </c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2"/>
    </row>
    <row r="7" spans="1:26" s="223" customFormat="1" ht="54" customHeight="1" thickBot="1" x14ac:dyDescent="0.3">
      <c r="A7" s="239" t="s">
        <v>0</v>
      </c>
      <c r="B7" s="238" t="s">
        <v>1</v>
      </c>
      <c r="C7" s="237" t="s">
        <v>2</v>
      </c>
      <c r="D7" s="237" t="s">
        <v>174</v>
      </c>
      <c r="E7" s="237" t="s">
        <v>3</v>
      </c>
      <c r="F7" s="236" t="s">
        <v>4</v>
      </c>
      <c r="G7" s="235" t="s">
        <v>5</v>
      </c>
      <c r="H7" s="234" t="s">
        <v>6</v>
      </c>
      <c r="I7" s="233" t="s">
        <v>7</v>
      </c>
      <c r="J7" s="232" t="s">
        <v>8</v>
      </c>
      <c r="K7" s="231" t="s">
        <v>9</v>
      </c>
      <c r="L7" s="230" t="s">
        <v>10</v>
      </c>
      <c r="M7" s="144" t="s">
        <v>13</v>
      </c>
      <c r="N7" s="229" t="s">
        <v>14</v>
      </c>
      <c r="O7" s="228" t="s">
        <v>15</v>
      </c>
      <c r="P7" s="227" t="s">
        <v>16</v>
      </c>
      <c r="Q7" s="228" t="s">
        <v>17</v>
      </c>
      <c r="R7" s="227" t="s">
        <v>18</v>
      </c>
      <c r="S7" s="228" t="s">
        <v>19</v>
      </c>
      <c r="T7" s="227" t="s">
        <v>20</v>
      </c>
      <c r="U7" s="228" t="s">
        <v>21</v>
      </c>
      <c r="V7" s="227" t="s">
        <v>22</v>
      </c>
      <c r="W7" s="225" t="s">
        <v>23</v>
      </c>
      <c r="X7" s="226" t="s">
        <v>24</v>
      </c>
      <c r="Y7" s="225" t="s">
        <v>25</v>
      </c>
      <c r="Z7" s="224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2">
        <v>8141</v>
      </c>
      <c r="H8" s="168">
        <v>0.86599999999999999</v>
      </c>
      <c r="I8" s="41">
        <v>1216</v>
      </c>
      <c r="J8" s="42">
        <v>0.129</v>
      </c>
      <c r="K8" s="43">
        <v>47</v>
      </c>
      <c r="L8" s="167">
        <v>5.0000000000000001E-3</v>
      </c>
      <c r="M8" s="139">
        <v>225</v>
      </c>
      <c r="N8" s="221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6">
        <v>2E-3</v>
      </c>
    </row>
    <row r="9" spans="1:26" x14ac:dyDescent="0.2">
      <c r="A9" s="213" t="s">
        <v>29</v>
      </c>
      <c r="B9" s="212">
        <v>80843</v>
      </c>
      <c r="C9" s="38">
        <v>80</v>
      </c>
      <c r="D9" s="211">
        <v>0</v>
      </c>
      <c r="E9" s="211">
        <v>74</v>
      </c>
      <c r="F9" s="210">
        <v>6</v>
      </c>
      <c r="G9" s="209">
        <v>79921</v>
      </c>
      <c r="H9" s="208">
        <v>0.98899999999999999</v>
      </c>
      <c r="I9" s="146">
        <v>904</v>
      </c>
      <c r="J9" s="207">
        <v>1.0999999999999999E-2</v>
      </c>
      <c r="K9" s="206">
        <v>18</v>
      </c>
      <c r="L9" s="205">
        <v>0</v>
      </c>
      <c r="M9" s="142">
        <v>79009</v>
      </c>
      <c r="N9" s="204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3">
        <v>0</v>
      </c>
    </row>
    <row r="10" spans="1:26" x14ac:dyDescent="0.2">
      <c r="A10" s="213" t="s">
        <v>30</v>
      </c>
      <c r="B10" s="212">
        <v>14177</v>
      </c>
      <c r="C10" s="38">
        <v>26</v>
      </c>
      <c r="D10" s="211">
        <v>0</v>
      </c>
      <c r="E10" s="211">
        <v>18</v>
      </c>
      <c r="F10" s="210">
        <v>3</v>
      </c>
      <c r="G10" s="209">
        <v>13157</v>
      </c>
      <c r="H10" s="208">
        <v>0.92800000000000005</v>
      </c>
      <c r="I10" s="146">
        <v>854</v>
      </c>
      <c r="J10" s="207">
        <v>0.06</v>
      </c>
      <c r="K10" s="206">
        <v>166</v>
      </c>
      <c r="L10" s="205">
        <v>1.2E-2</v>
      </c>
      <c r="M10" s="142">
        <v>639</v>
      </c>
      <c r="N10" s="204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3">
        <v>4.0000000000000001E-3</v>
      </c>
    </row>
    <row r="11" spans="1:26" x14ac:dyDescent="0.2">
      <c r="A11" s="213" t="s">
        <v>31</v>
      </c>
      <c r="B11" s="212">
        <v>7999</v>
      </c>
      <c r="C11" s="211">
        <v>18</v>
      </c>
      <c r="D11" s="211">
        <v>0</v>
      </c>
      <c r="E11" s="211">
        <v>14</v>
      </c>
      <c r="F11" s="210">
        <v>4</v>
      </c>
      <c r="G11" s="209">
        <v>6424</v>
      </c>
      <c r="H11" s="208">
        <v>0.80300000000000005</v>
      </c>
      <c r="I11" s="146">
        <v>1396</v>
      </c>
      <c r="J11" s="207">
        <v>0.17499999999999999</v>
      </c>
      <c r="K11" s="206">
        <v>179</v>
      </c>
      <c r="L11" s="205">
        <v>2.1999999999999999E-2</v>
      </c>
      <c r="M11" s="142">
        <v>1935</v>
      </c>
      <c r="N11" s="204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3">
        <v>3.0000000000000001E-3</v>
      </c>
    </row>
    <row r="12" spans="1:26" x14ac:dyDescent="0.2">
      <c r="A12" s="213" t="s">
        <v>32</v>
      </c>
      <c r="B12" s="212">
        <v>14552</v>
      </c>
      <c r="C12" s="211">
        <v>19</v>
      </c>
      <c r="D12" s="211">
        <v>0</v>
      </c>
      <c r="E12" s="211">
        <v>13</v>
      </c>
      <c r="F12" s="210">
        <v>3</v>
      </c>
      <c r="G12" s="209">
        <v>14204</v>
      </c>
      <c r="H12" s="208">
        <v>0.97599999999999998</v>
      </c>
      <c r="I12" s="146">
        <v>318</v>
      </c>
      <c r="J12" s="207">
        <v>2.1999999999999999E-2</v>
      </c>
      <c r="K12" s="206">
        <v>30</v>
      </c>
      <c r="L12" s="205">
        <v>2E-3</v>
      </c>
      <c r="M12" s="142">
        <v>4573</v>
      </c>
      <c r="N12" s="204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3">
        <v>2E-3</v>
      </c>
    </row>
    <row r="13" spans="1:26" x14ac:dyDescent="0.2">
      <c r="A13" s="220" t="s">
        <v>33</v>
      </c>
      <c r="B13" s="219">
        <v>54451</v>
      </c>
      <c r="C13" s="218" t="s">
        <v>180</v>
      </c>
      <c r="D13" s="218">
        <v>0</v>
      </c>
      <c r="E13" s="218">
        <v>0</v>
      </c>
      <c r="F13" s="217">
        <v>0</v>
      </c>
      <c r="G13" s="209">
        <v>50332</v>
      </c>
      <c r="H13" s="208">
        <v>0.92400000000000004</v>
      </c>
      <c r="I13" s="146">
        <v>4028</v>
      </c>
      <c r="J13" s="207">
        <v>7.3999999999999996E-2</v>
      </c>
      <c r="K13" s="206">
        <v>91</v>
      </c>
      <c r="L13" s="205">
        <v>2E-3</v>
      </c>
      <c r="M13" s="143" t="s">
        <v>179</v>
      </c>
      <c r="N13" s="216" t="s">
        <v>179</v>
      </c>
      <c r="O13" s="215" t="s">
        <v>179</v>
      </c>
      <c r="P13" s="215" t="s">
        <v>179</v>
      </c>
      <c r="Q13" s="215" t="s">
        <v>179</v>
      </c>
      <c r="R13" s="215" t="s">
        <v>179</v>
      </c>
      <c r="S13" s="215" t="s">
        <v>179</v>
      </c>
      <c r="T13" s="215" t="s">
        <v>179</v>
      </c>
      <c r="U13" s="215" t="s">
        <v>179</v>
      </c>
      <c r="V13" s="215" t="s">
        <v>179</v>
      </c>
      <c r="W13" s="215" t="s">
        <v>179</v>
      </c>
      <c r="X13" s="215" t="s">
        <v>179</v>
      </c>
      <c r="Y13" s="215" t="s">
        <v>179</v>
      </c>
      <c r="Z13" s="214" t="s">
        <v>179</v>
      </c>
    </row>
    <row r="14" spans="1:26" x14ac:dyDescent="0.2">
      <c r="A14" s="220" t="s">
        <v>34</v>
      </c>
      <c r="B14" s="219">
        <v>4176</v>
      </c>
      <c r="C14" s="218" t="s">
        <v>180</v>
      </c>
      <c r="D14" s="218">
        <v>0</v>
      </c>
      <c r="E14" s="218">
        <v>0</v>
      </c>
      <c r="F14" s="217">
        <v>0</v>
      </c>
      <c r="G14" s="209">
        <v>2795</v>
      </c>
      <c r="H14" s="208">
        <v>0.66900000000000004</v>
      </c>
      <c r="I14" s="146">
        <v>1351</v>
      </c>
      <c r="J14" s="207">
        <v>0.32400000000000001</v>
      </c>
      <c r="K14" s="206">
        <v>30</v>
      </c>
      <c r="L14" s="205">
        <v>7.0000000000000001E-3</v>
      </c>
      <c r="M14" s="143" t="s">
        <v>179</v>
      </c>
      <c r="N14" s="216" t="s">
        <v>179</v>
      </c>
      <c r="O14" s="215" t="s">
        <v>179</v>
      </c>
      <c r="P14" s="215" t="s">
        <v>179</v>
      </c>
      <c r="Q14" s="215" t="s">
        <v>179</v>
      </c>
      <c r="R14" s="215" t="s">
        <v>179</v>
      </c>
      <c r="S14" s="215" t="s">
        <v>179</v>
      </c>
      <c r="T14" s="215" t="s">
        <v>179</v>
      </c>
      <c r="U14" s="215" t="s">
        <v>179</v>
      </c>
      <c r="V14" s="215" t="s">
        <v>179</v>
      </c>
      <c r="W14" s="215" t="s">
        <v>179</v>
      </c>
      <c r="X14" s="215" t="s">
        <v>179</v>
      </c>
      <c r="Y14" s="215" t="s">
        <v>179</v>
      </c>
      <c r="Z14" s="214" t="s">
        <v>179</v>
      </c>
    </row>
    <row r="15" spans="1:26" x14ac:dyDescent="0.2">
      <c r="A15" s="213" t="s">
        <v>35</v>
      </c>
      <c r="B15" s="212">
        <v>5040</v>
      </c>
      <c r="C15" s="211">
        <v>11</v>
      </c>
      <c r="D15" s="211">
        <v>0</v>
      </c>
      <c r="E15" s="211">
        <v>10</v>
      </c>
      <c r="F15" s="210">
        <v>3</v>
      </c>
      <c r="G15" s="209">
        <v>4423</v>
      </c>
      <c r="H15" s="208">
        <v>0.878</v>
      </c>
      <c r="I15" s="146">
        <v>594</v>
      </c>
      <c r="J15" s="207">
        <v>0.11799999999999999</v>
      </c>
      <c r="K15" s="206">
        <v>23</v>
      </c>
      <c r="L15" s="205">
        <v>5.0000000000000001E-3</v>
      </c>
      <c r="M15" s="142">
        <v>130</v>
      </c>
      <c r="N15" s="204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3">
        <v>6.0000000000000001E-3</v>
      </c>
    </row>
    <row r="16" spans="1:26" x14ac:dyDescent="0.2">
      <c r="A16" s="213" t="s">
        <v>36</v>
      </c>
      <c r="B16" s="212">
        <v>4283</v>
      </c>
      <c r="C16" s="211">
        <v>12</v>
      </c>
      <c r="D16" s="211">
        <v>0</v>
      </c>
      <c r="E16" s="211">
        <v>11</v>
      </c>
      <c r="F16" s="210">
        <v>4</v>
      </c>
      <c r="G16" s="209">
        <v>3861</v>
      </c>
      <c r="H16" s="208">
        <v>0.90100000000000002</v>
      </c>
      <c r="I16" s="146">
        <v>362</v>
      </c>
      <c r="J16" s="207">
        <v>8.5000000000000006E-2</v>
      </c>
      <c r="K16" s="206">
        <v>60</v>
      </c>
      <c r="L16" s="205">
        <v>1.4E-2</v>
      </c>
      <c r="M16" s="142">
        <v>558</v>
      </c>
      <c r="N16" s="204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3">
        <v>3.0000000000000001E-3</v>
      </c>
    </row>
    <row r="17" spans="1:26" x14ac:dyDescent="0.2">
      <c r="A17" s="213" t="s">
        <v>37</v>
      </c>
      <c r="B17" s="212">
        <v>25078</v>
      </c>
      <c r="C17" s="211">
        <v>39</v>
      </c>
      <c r="D17" s="211">
        <v>0</v>
      </c>
      <c r="E17" s="211">
        <v>33</v>
      </c>
      <c r="F17" s="210">
        <v>3</v>
      </c>
      <c r="G17" s="209">
        <v>20764</v>
      </c>
      <c r="H17" s="208">
        <v>0.82799999999999996</v>
      </c>
      <c r="I17" s="146">
        <v>3814</v>
      </c>
      <c r="J17" s="207">
        <v>0.152</v>
      </c>
      <c r="K17" s="206">
        <v>500</v>
      </c>
      <c r="L17" s="205">
        <v>0.02</v>
      </c>
      <c r="M17" s="142">
        <v>4919</v>
      </c>
      <c r="N17" s="204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3">
        <v>1E-3</v>
      </c>
    </row>
    <row r="18" spans="1:26" x14ac:dyDescent="0.2">
      <c r="A18" s="213" t="s">
        <v>38</v>
      </c>
      <c r="B18" s="212">
        <v>3687</v>
      </c>
      <c r="C18" s="211">
        <v>10</v>
      </c>
      <c r="D18" s="211">
        <v>0</v>
      </c>
      <c r="E18" s="211">
        <v>10</v>
      </c>
      <c r="F18" s="210">
        <v>4</v>
      </c>
      <c r="G18" s="209">
        <v>3006</v>
      </c>
      <c r="H18" s="208">
        <v>0.81499999999999995</v>
      </c>
      <c r="I18" s="146">
        <v>604</v>
      </c>
      <c r="J18" s="207">
        <v>0.16400000000000001</v>
      </c>
      <c r="K18" s="206">
        <v>77</v>
      </c>
      <c r="L18" s="205">
        <v>2.1000000000000001E-2</v>
      </c>
      <c r="M18" s="142">
        <v>334</v>
      </c>
      <c r="N18" s="204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3">
        <v>2E-3</v>
      </c>
    </row>
    <row r="19" spans="1:26" x14ac:dyDescent="0.2">
      <c r="A19" s="213" t="s">
        <v>39</v>
      </c>
      <c r="B19" s="212">
        <v>7248</v>
      </c>
      <c r="C19" s="211">
        <v>14</v>
      </c>
      <c r="D19" s="211">
        <v>0</v>
      </c>
      <c r="E19" s="211">
        <v>9</v>
      </c>
      <c r="F19" s="210">
        <v>3</v>
      </c>
      <c r="G19" s="209">
        <v>7178</v>
      </c>
      <c r="H19" s="208">
        <v>0.99</v>
      </c>
      <c r="I19" s="146">
        <v>53</v>
      </c>
      <c r="J19" s="207">
        <v>7.0000000000000001E-3</v>
      </c>
      <c r="K19" s="206">
        <v>17</v>
      </c>
      <c r="L19" s="205">
        <v>2E-3</v>
      </c>
      <c r="M19" s="142">
        <v>519</v>
      </c>
      <c r="N19" s="204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3">
        <v>1E-3</v>
      </c>
    </row>
    <row r="20" spans="1:26" x14ac:dyDescent="0.2">
      <c r="A20" s="213" t="s">
        <v>40</v>
      </c>
      <c r="B20" s="212">
        <v>21927</v>
      </c>
      <c r="C20" s="211">
        <v>28</v>
      </c>
      <c r="D20" s="211">
        <v>0</v>
      </c>
      <c r="E20" s="211">
        <v>22</v>
      </c>
      <c r="F20" s="210">
        <v>3</v>
      </c>
      <c r="G20" s="209">
        <v>18524</v>
      </c>
      <c r="H20" s="208">
        <v>0.84499999999999997</v>
      </c>
      <c r="I20" s="146">
        <v>2377</v>
      </c>
      <c r="J20" s="207">
        <v>0.108</v>
      </c>
      <c r="K20" s="206">
        <v>1026</v>
      </c>
      <c r="L20" s="205">
        <v>4.7E-2</v>
      </c>
      <c r="M20" s="142">
        <v>5111</v>
      </c>
      <c r="N20" s="204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3">
        <v>3.0000000000000001E-3</v>
      </c>
    </row>
    <row r="21" spans="1:26" x14ac:dyDescent="0.2">
      <c r="A21" s="213" t="s">
        <v>41</v>
      </c>
      <c r="B21" s="212">
        <v>13799</v>
      </c>
      <c r="C21" s="211">
        <v>25</v>
      </c>
      <c r="D21" s="211">
        <v>0</v>
      </c>
      <c r="E21" s="211">
        <v>17</v>
      </c>
      <c r="F21" s="210">
        <v>8</v>
      </c>
      <c r="G21" s="209">
        <v>12950</v>
      </c>
      <c r="H21" s="208">
        <v>0.93799999999999994</v>
      </c>
      <c r="I21" s="146">
        <v>621</v>
      </c>
      <c r="J21" s="207">
        <v>4.4999999999999998E-2</v>
      </c>
      <c r="K21" s="206">
        <v>228</v>
      </c>
      <c r="L21" s="205">
        <v>1.7000000000000001E-2</v>
      </c>
      <c r="M21" s="142">
        <v>3355</v>
      </c>
      <c r="N21" s="204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3">
        <v>2E-3</v>
      </c>
    </row>
    <row r="22" spans="1:26" x14ac:dyDescent="0.2">
      <c r="A22" s="213" t="s">
        <v>42</v>
      </c>
      <c r="B22" s="212">
        <v>18538</v>
      </c>
      <c r="C22" s="211">
        <v>24</v>
      </c>
      <c r="D22" s="211">
        <v>0</v>
      </c>
      <c r="E22" s="211">
        <v>9</v>
      </c>
      <c r="F22" s="210">
        <v>3</v>
      </c>
      <c r="G22" s="209">
        <v>18240</v>
      </c>
      <c r="H22" s="208">
        <v>0.98399999999999999</v>
      </c>
      <c r="I22" s="146">
        <v>287</v>
      </c>
      <c r="J22" s="207">
        <v>1.4999999999999999E-2</v>
      </c>
      <c r="K22" s="206">
        <v>11</v>
      </c>
      <c r="L22" s="205">
        <v>1E-3</v>
      </c>
      <c r="M22" s="142">
        <v>1165</v>
      </c>
      <c r="N22" s="204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3">
        <v>2E-3</v>
      </c>
    </row>
    <row r="23" spans="1:26" x14ac:dyDescent="0.2">
      <c r="A23" s="213" t="s">
        <v>43</v>
      </c>
      <c r="B23" s="212">
        <v>8597</v>
      </c>
      <c r="C23" s="211">
        <v>14</v>
      </c>
      <c r="D23" s="211">
        <v>5</v>
      </c>
      <c r="E23" s="211">
        <v>7</v>
      </c>
      <c r="F23" s="210">
        <v>5</v>
      </c>
      <c r="G23" s="209">
        <v>8047</v>
      </c>
      <c r="H23" s="208">
        <v>0.93600000000000005</v>
      </c>
      <c r="I23" s="146">
        <v>505</v>
      </c>
      <c r="J23" s="207">
        <v>5.8999999999999997E-2</v>
      </c>
      <c r="K23" s="206">
        <v>45</v>
      </c>
      <c r="L23" s="205">
        <v>5.0000000000000001E-3</v>
      </c>
      <c r="M23" s="142">
        <v>244</v>
      </c>
      <c r="N23" s="204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3">
        <v>3.0000000000000001E-3</v>
      </c>
    </row>
    <row r="24" spans="1:26" x14ac:dyDescent="0.2">
      <c r="A24" s="213" t="s">
        <v>44</v>
      </c>
      <c r="B24" s="212">
        <v>43390</v>
      </c>
      <c r="C24" s="211">
        <v>64</v>
      </c>
      <c r="D24" s="211">
        <v>0</v>
      </c>
      <c r="E24" s="211">
        <v>44</v>
      </c>
      <c r="F24" s="210">
        <v>6</v>
      </c>
      <c r="G24" s="209">
        <v>40263</v>
      </c>
      <c r="H24" s="208">
        <v>0.92800000000000005</v>
      </c>
      <c r="I24" s="146">
        <v>2671</v>
      </c>
      <c r="J24" s="207">
        <v>6.2E-2</v>
      </c>
      <c r="K24" s="206">
        <v>456</v>
      </c>
      <c r="L24" s="205">
        <v>1.0999999999999999E-2</v>
      </c>
      <c r="M24" s="142">
        <v>5186</v>
      </c>
      <c r="N24" s="204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3">
        <v>3.0000000000000001E-3</v>
      </c>
    </row>
    <row r="25" spans="1:26" x14ac:dyDescent="0.2">
      <c r="A25" s="213" t="s">
        <v>45</v>
      </c>
      <c r="B25" s="212">
        <v>18595</v>
      </c>
      <c r="C25" s="211">
        <v>30</v>
      </c>
      <c r="D25" s="211">
        <v>0</v>
      </c>
      <c r="E25" s="211">
        <v>20</v>
      </c>
      <c r="F25" s="210">
        <v>3</v>
      </c>
      <c r="G25" s="209">
        <v>17987</v>
      </c>
      <c r="H25" s="208">
        <v>0.96699999999999997</v>
      </c>
      <c r="I25" s="146">
        <v>474</v>
      </c>
      <c r="J25" s="207">
        <v>2.5000000000000001E-2</v>
      </c>
      <c r="K25" s="206">
        <v>134</v>
      </c>
      <c r="L25" s="205">
        <v>7.0000000000000001E-3</v>
      </c>
      <c r="M25" s="142">
        <v>8162</v>
      </c>
      <c r="N25" s="204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3">
        <v>3.0000000000000001E-3</v>
      </c>
    </row>
    <row r="26" spans="1:26" x14ac:dyDescent="0.2">
      <c r="A26" s="213" t="s">
        <v>46</v>
      </c>
      <c r="B26" s="212">
        <v>40412</v>
      </c>
      <c r="C26" s="211">
        <v>28</v>
      </c>
      <c r="D26" s="211">
        <v>4</v>
      </c>
      <c r="E26" s="211">
        <v>22</v>
      </c>
      <c r="F26" s="210">
        <v>0</v>
      </c>
      <c r="G26" s="209">
        <v>40185</v>
      </c>
      <c r="H26" s="208">
        <v>0.99399999999999999</v>
      </c>
      <c r="I26" s="146">
        <v>222</v>
      </c>
      <c r="J26" s="207">
        <v>5.0000000000000001E-3</v>
      </c>
      <c r="K26" s="206">
        <v>5</v>
      </c>
      <c r="L26" s="205">
        <v>0</v>
      </c>
      <c r="M26" s="142">
        <v>22495</v>
      </c>
      <c r="N26" s="204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3">
        <v>0</v>
      </c>
    </row>
    <row r="27" spans="1:26" x14ac:dyDescent="0.2">
      <c r="A27" s="213" t="s">
        <v>47</v>
      </c>
      <c r="B27" s="212">
        <v>116994</v>
      </c>
      <c r="C27" s="211">
        <v>191</v>
      </c>
      <c r="D27" s="211">
        <v>0</v>
      </c>
      <c r="E27" s="211">
        <v>172</v>
      </c>
      <c r="F27" s="210">
        <v>4</v>
      </c>
      <c r="G27" s="209">
        <v>113214</v>
      </c>
      <c r="H27" s="208">
        <v>0.96799999999999997</v>
      </c>
      <c r="I27" s="146">
        <v>3411</v>
      </c>
      <c r="J27" s="207">
        <v>2.9000000000000001E-2</v>
      </c>
      <c r="K27" s="206">
        <v>369</v>
      </c>
      <c r="L27" s="205">
        <v>3.0000000000000001E-3</v>
      </c>
      <c r="M27" s="142">
        <v>28486</v>
      </c>
      <c r="N27" s="204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3">
        <v>1E-3</v>
      </c>
    </row>
    <row r="28" spans="1:26" x14ac:dyDescent="0.2">
      <c r="A28" s="213" t="s">
        <v>48</v>
      </c>
      <c r="B28" s="212">
        <v>10064</v>
      </c>
      <c r="C28" s="211">
        <v>24</v>
      </c>
      <c r="D28" s="211">
        <v>0</v>
      </c>
      <c r="E28" s="211">
        <v>13</v>
      </c>
      <c r="F28" s="210">
        <v>3</v>
      </c>
      <c r="G28" s="209">
        <v>9598</v>
      </c>
      <c r="H28" s="208">
        <v>0.95399999999999996</v>
      </c>
      <c r="I28" s="146">
        <v>449</v>
      </c>
      <c r="J28" s="207">
        <v>4.4999999999999998E-2</v>
      </c>
      <c r="K28" s="206">
        <v>17</v>
      </c>
      <c r="L28" s="205">
        <v>2E-3</v>
      </c>
      <c r="M28" s="142">
        <v>516</v>
      </c>
      <c r="N28" s="204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3">
        <v>2E-3</v>
      </c>
    </row>
    <row r="29" spans="1:26" x14ac:dyDescent="0.2">
      <c r="A29" s="213" t="s">
        <v>49</v>
      </c>
      <c r="B29" s="212">
        <v>11639</v>
      </c>
      <c r="C29" s="211">
        <v>14</v>
      </c>
      <c r="D29" s="211">
        <v>0</v>
      </c>
      <c r="E29" s="211">
        <v>13</v>
      </c>
      <c r="F29" s="210">
        <v>3</v>
      </c>
      <c r="G29" s="209">
        <v>10213</v>
      </c>
      <c r="H29" s="208">
        <v>0.877</v>
      </c>
      <c r="I29" s="146">
        <v>1378</v>
      </c>
      <c r="J29" s="207">
        <v>0.11799999999999999</v>
      </c>
      <c r="K29" s="206">
        <v>48</v>
      </c>
      <c r="L29" s="205">
        <v>4.0000000000000001E-3</v>
      </c>
      <c r="M29" s="142">
        <v>1359</v>
      </c>
      <c r="N29" s="204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3">
        <v>6.0000000000000001E-3</v>
      </c>
    </row>
    <row r="30" spans="1:26" x14ac:dyDescent="0.2">
      <c r="A30" s="213" t="s">
        <v>50</v>
      </c>
      <c r="B30" s="212">
        <v>22052</v>
      </c>
      <c r="C30" s="211">
        <v>39</v>
      </c>
      <c r="D30" s="211">
        <v>4</v>
      </c>
      <c r="E30" s="211">
        <v>33</v>
      </c>
      <c r="F30" s="210">
        <v>4</v>
      </c>
      <c r="G30" s="209">
        <v>17452</v>
      </c>
      <c r="H30" s="208">
        <v>0.79100000000000004</v>
      </c>
      <c r="I30" s="146">
        <v>3635</v>
      </c>
      <c r="J30" s="207">
        <v>0.16500000000000001</v>
      </c>
      <c r="K30" s="206">
        <v>965</v>
      </c>
      <c r="L30" s="205">
        <v>4.3999999999999997E-2</v>
      </c>
      <c r="M30" s="142">
        <v>4142</v>
      </c>
      <c r="N30" s="204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3">
        <v>1E-3</v>
      </c>
    </row>
    <row r="31" spans="1:26" x14ac:dyDescent="0.2">
      <c r="A31" s="213" t="s">
        <v>51</v>
      </c>
      <c r="B31" s="212">
        <v>36047</v>
      </c>
      <c r="C31" s="211">
        <v>77</v>
      </c>
      <c r="D31" s="211">
        <v>0</v>
      </c>
      <c r="E31" s="211">
        <v>61</v>
      </c>
      <c r="F31" s="210">
        <v>3</v>
      </c>
      <c r="G31" s="209">
        <v>31579</v>
      </c>
      <c r="H31" s="208">
        <v>0.876</v>
      </c>
      <c r="I31" s="146">
        <v>3442</v>
      </c>
      <c r="J31" s="207">
        <v>9.5000000000000001E-2</v>
      </c>
      <c r="K31" s="206">
        <v>1026</v>
      </c>
      <c r="L31" s="205">
        <v>2.8000000000000001E-2</v>
      </c>
      <c r="M31" s="142">
        <v>10223</v>
      </c>
      <c r="N31" s="204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3">
        <v>4.0000000000000001E-3</v>
      </c>
    </row>
    <row r="32" spans="1:26" x14ac:dyDescent="0.2">
      <c r="A32" s="213" t="s">
        <v>52</v>
      </c>
      <c r="B32" s="212">
        <v>19492</v>
      </c>
      <c r="C32" s="211">
        <v>35</v>
      </c>
      <c r="D32" s="211">
        <v>0</v>
      </c>
      <c r="E32" s="211">
        <v>25</v>
      </c>
      <c r="F32" s="210">
        <v>3</v>
      </c>
      <c r="G32" s="209">
        <v>19059</v>
      </c>
      <c r="H32" s="208">
        <v>0.97799999999999998</v>
      </c>
      <c r="I32" s="146">
        <v>403</v>
      </c>
      <c r="J32" s="207">
        <v>2.1000000000000001E-2</v>
      </c>
      <c r="K32" s="206">
        <v>30</v>
      </c>
      <c r="L32" s="205">
        <v>2E-3</v>
      </c>
      <c r="M32" s="142">
        <v>2840</v>
      </c>
      <c r="N32" s="204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3">
        <v>1E-3</v>
      </c>
    </row>
    <row r="33" spans="1:26" x14ac:dyDescent="0.2">
      <c r="A33" s="213" t="s">
        <v>53</v>
      </c>
      <c r="B33" s="212">
        <v>15785</v>
      </c>
      <c r="C33" s="211">
        <v>31</v>
      </c>
      <c r="D33" s="211">
        <v>0</v>
      </c>
      <c r="E33" s="211">
        <v>12</v>
      </c>
      <c r="F33" s="210">
        <v>4</v>
      </c>
      <c r="G33" s="209">
        <v>15219</v>
      </c>
      <c r="H33" s="208">
        <v>0.96399999999999997</v>
      </c>
      <c r="I33" s="146">
        <v>542</v>
      </c>
      <c r="J33" s="207">
        <v>3.4000000000000002E-2</v>
      </c>
      <c r="K33" s="206">
        <v>24</v>
      </c>
      <c r="L33" s="205">
        <v>2E-3</v>
      </c>
      <c r="M33" s="142">
        <v>1819</v>
      </c>
      <c r="N33" s="204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3">
        <v>2E-3</v>
      </c>
    </row>
    <row r="34" spans="1:26" x14ac:dyDescent="0.2">
      <c r="A34" s="213" t="s">
        <v>54</v>
      </c>
      <c r="B34" s="212">
        <v>11552</v>
      </c>
      <c r="C34" s="211">
        <v>38</v>
      </c>
      <c r="D34" s="211">
        <v>0</v>
      </c>
      <c r="E34" s="211">
        <v>13</v>
      </c>
      <c r="F34" s="210">
        <v>4</v>
      </c>
      <c r="G34" s="209">
        <v>6072</v>
      </c>
      <c r="H34" s="208">
        <v>0.52600000000000002</v>
      </c>
      <c r="I34" s="146">
        <v>4370</v>
      </c>
      <c r="J34" s="207">
        <v>0.378</v>
      </c>
      <c r="K34" s="206">
        <v>1110</v>
      </c>
      <c r="L34" s="205">
        <v>9.6000000000000002E-2</v>
      </c>
      <c r="M34" s="142">
        <v>1943</v>
      </c>
      <c r="N34" s="204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3">
        <v>2E-3</v>
      </c>
    </row>
    <row r="35" spans="1:26" x14ac:dyDescent="0.2">
      <c r="A35" s="213" t="s">
        <v>55</v>
      </c>
      <c r="B35" s="212">
        <v>35680</v>
      </c>
      <c r="C35" s="211">
        <v>45</v>
      </c>
      <c r="D35" s="211">
        <v>0</v>
      </c>
      <c r="E35" s="211">
        <v>32</v>
      </c>
      <c r="F35" s="210">
        <v>3</v>
      </c>
      <c r="G35" s="209">
        <v>32896</v>
      </c>
      <c r="H35" s="208">
        <v>0.92200000000000004</v>
      </c>
      <c r="I35" s="146">
        <v>2395</v>
      </c>
      <c r="J35" s="207">
        <v>6.7000000000000004E-2</v>
      </c>
      <c r="K35" s="206">
        <v>389</v>
      </c>
      <c r="L35" s="205">
        <v>1.0999999999999999E-2</v>
      </c>
      <c r="M35" s="142">
        <v>6697</v>
      </c>
      <c r="N35" s="204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3">
        <v>1E-3</v>
      </c>
    </row>
    <row r="36" spans="1:26" x14ac:dyDescent="0.2">
      <c r="A36" s="213" t="s">
        <v>56</v>
      </c>
      <c r="B36" s="212">
        <v>17400</v>
      </c>
      <c r="C36" s="211">
        <v>24</v>
      </c>
      <c r="D36" s="211">
        <v>0</v>
      </c>
      <c r="E36" s="211">
        <v>21</v>
      </c>
      <c r="F36" s="210">
        <v>3</v>
      </c>
      <c r="G36" s="209">
        <v>16293</v>
      </c>
      <c r="H36" s="208">
        <v>0.93600000000000005</v>
      </c>
      <c r="I36" s="146">
        <v>890</v>
      </c>
      <c r="J36" s="207">
        <v>5.0999999999999997E-2</v>
      </c>
      <c r="K36" s="206">
        <v>217</v>
      </c>
      <c r="L36" s="205">
        <v>1.2E-2</v>
      </c>
      <c r="M36" s="142">
        <v>7081</v>
      </c>
      <c r="N36" s="204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3">
        <v>1E-3</v>
      </c>
    </row>
    <row r="37" spans="1:26" x14ac:dyDescent="0.2">
      <c r="A37" s="213" t="s">
        <v>57</v>
      </c>
      <c r="B37" s="212">
        <v>16200</v>
      </c>
      <c r="C37" s="211">
        <v>28</v>
      </c>
      <c r="D37" s="211">
        <v>11</v>
      </c>
      <c r="E37" s="211">
        <v>18</v>
      </c>
      <c r="F37" s="210">
        <v>5</v>
      </c>
      <c r="G37" s="209">
        <v>8040</v>
      </c>
      <c r="H37" s="208">
        <v>0.496</v>
      </c>
      <c r="I37" s="146">
        <v>6015</v>
      </c>
      <c r="J37" s="207">
        <v>0.371</v>
      </c>
      <c r="K37" s="206">
        <v>2145</v>
      </c>
      <c r="L37" s="205">
        <v>0.13200000000000001</v>
      </c>
      <c r="M37" s="142">
        <v>1704</v>
      </c>
      <c r="N37" s="204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3">
        <v>4.0000000000000001E-3</v>
      </c>
    </row>
    <row r="38" spans="1:26" x14ac:dyDescent="0.2">
      <c r="A38" s="213" t="s">
        <v>58</v>
      </c>
      <c r="B38" s="212">
        <v>60442</v>
      </c>
      <c r="C38" s="211">
        <v>45</v>
      </c>
      <c r="D38" s="211">
        <v>1</v>
      </c>
      <c r="E38" s="211">
        <v>38</v>
      </c>
      <c r="F38" s="210">
        <v>3</v>
      </c>
      <c r="G38" s="209">
        <v>57066</v>
      </c>
      <c r="H38" s="208">
        <v>0.94399999999999995</v>
      </c>
      <c r="I38" s="146">
        <v>3253</v>
      </c>
      <c r="J38" s="207">
        <v>5.3999999999999999E-2</v>
      </c>
      <c r="K38" s="206">
        <v>123</v>
      </c>
      <c r="L38" s="205">
        <v>2E-3</v>
      </c>
      <c r="M38" s="142">
        <v>11011</v>
      </c>
      <c r="N38" s="204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3">
        <v>0</v>
      </c>
    </row>
    <row r="39" spans="1:26" x14ac:dyDescent="0.2">
      <c r="A39" s="213" t="s">
        <v>59</v>
      </c>
      <c r="B39" s="212">
        <v>8728</v>
      </c>
      <c r="C39" s="211">
        <v>11</v>
      </c>
      <c r="D39" s="211">
        <v>0</v>
      </c>
      <c r="E39" s="211">
        <v>4</v>
      </c>
      <c r="F39" s="210">
        <v>3</v>
      </c>
      <c r="G39" s="209">
        <v>7530</v>
      </c>
      <c r="H39" s="208">
        <v>0.86299999999999999</v>
      </c>
      <c r="I39" s="146">
        <v>1030</v>
      </c>
      <c r="J39" s="207">
        <v>0.11799999999999999</v>
      </c>
      <c r="K39" s="206">
        <v>168</v>
      </c>
      <c r="L39" s="205">
        <v>1.9E-2</v>
      </c>
      <c r="M39" s="142">
        <v>5265</v>
      </c>
      <c r="N39" s="204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3">
        <v>4.0000000000000001E-3</v>
      </c>
    </row>
    <row r="40" spans="1:26" x14ac:dyDescent="0.2">
      <c r="A40" s="213" t="s">
        <v>60</v>
      </c>
      <c r="B40" s="212">
        <v>12487</v>
      </c>
      <c r="C40" s="211">
        <v>13</v>
      </c>
      <c r="D40" s="211">
        <v>0</v>
      </c>
      <c r="E40" s="211">
        <v>6</v>
      </c>
      <c r="F40" s="210">
        <v>5</v>
      </c>
      <c r="G40" s="209">
        <v>11929</v>
      </c>
      <c r="H40" s="208">
        <v>0.95499999999999996</v>
      </c>
      <c r="I40" s="146">
        <v>534</v>
      </c>
      <c r="J40" s="207">
        <v>4.2999999999999997E-2</v>
      </c>
      <c r="K40" s="206">
        <v>24</v>
      </c>
      <c r="L40" s="205">
        <v>2E-3</v>
      </c>
      <c r="M40" s="142">
        <v>2005</v>
      </c>
      <c r="N40" s="204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3">
        <v>2E-3</v>
      </c>
    </row>
    <row r="41" spans="1:26" x14ac:dyDescent="0.2">
      <c r="A41" s="213" t="s">
        <v>61</v>
      </c>
      <c r="B41" s="212">
        <v>15422</v>
      </c>
      <c r="C41" s="211">
        <v>27</v>
      </c>
      <c r="D41" s="211">
        <v>2</v>
      </c>
      <c r="E41" s="211">
        <v>20</v>
      </c>
      <c r="F41" s="210">
        <v>3</v>
      </c>
      <c r="G41" s="209">
        <v>9696</v>
      </c>
      <c r="H41" s="208">
        <v>0.629</v>
      </c>
      <c r="I41" s="146">
        <v>5623</v>
      </c>
      <c r="J41" s="207">
        <v>0.36499999999999999</v>
      </c>
      <c r="K41" s="206">
        <v>103</v>
      </c>
      <c r="L41" s="205">
        <v>7.0000000000000001E-3</v>
      </c>
      <c r="M41" s="142">
        <v>1636</v>
      </c>
      <c r="N41" s="204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3">
        <v>0</v>
      </c>
    </row>
    <row r="42" spans="1:26" x14ac:dyDescent="0.2">
      <c r="A42" s="220" t="s">
        <v>62</v>
      </c>
      <c r="B42" s="219">
        <v>26874</v>
      </c>
      <c r="C42" s="218" t="s">
        <v>180</v>
      </c>
      <c r="D42" s="218">
        <v>0</v>
      </c>
      <c r="E42" s="218">
        <v>0</v>
      </c>
      <c r="F42" s="217">
        <v>0</v>
      </c>
      <c r="G42" s="209">
        <v>26148</v>
      </c>
      <c r="H42" s="208">
        <v>0.97299999999999998</v>
      </c>
      <c r="I42" s="146">
        <v>722</v>
      </c>
      <c r="J42" s="207">
        <v>2.7E-2</v>
      </c>
      <c r="K42" s="206">
        <v>4</v>
      </c>
      <c r="L42" s="205">
        <v>0</v>
      </c>
      <c r="M42" s="143" t="s">
        <v>179</v>
      </c>
      <c r="N42" s="216" t="s">
        <v>179</v>
      </c>
      <c r="O42" s="215" t="s">
        <v>179</v>
      </c>
      <c r="P42" s="215" t="s">
        <v>179</v>
      </c>
      <c r="Q42" s="215" t="s">
        <v>179</v>
      </c>
      <c r="R42" s="215" t="s">
        <v>179</v>
      </c>
      <c r="S42" s="215" t="s">
        <v>179</v>
      </c>
      <c r="T42" s="215" t="s">
        <v>179</v>
      </c>
      <c r="U42" s="215" t="s">
        <v>179</v>
      </c>
      <c r="V42" s="215" t="s">
        <v>179</v>
      </c>
      <c r="W42" s="215" t="s">
        <v>179</v>
      </c>
      <c r="X42" s="215" t="s">
        <v>179</v>
      </c>
      <c r="Y42" s="215" t="s">
        <v>179</v>
      </c>
      <c r="Z42" s="214" t="s">
        <v>179</v>
      </c>
    </row>
    <row r="43" spans="1:26" x14ac:dyDescent="0.2">
      <c r="A43" s="213" t="s">
        <v>63</v>
      </c>
      <c r="B43" s="212">
        <v>4907</v>
      </c>
      <c r="C43" s="211">
        <v>9</v>
      </c>
      <c r="D43" s="211">
        <v>0</v>
      </c>
      <c r="E43" s="211">
        <v>6</v>
      </c>
      <c r="F43" s="210">
        <v>3</v>
      </c>
      <c r="G43" s="209">
        <v>4585</v>
      </c>
      <c r="H43" s="208">
        <v>0.93400000000000005</v>
      </c>
      <c r="I43" s="146">
        <v>196</v>
      </c>
      <c r="J43" s="207">
        <v>0.04</v>
      </c>
      <c r="K43" s="206">
        <v>126</v>
      </c>
      <c r="L43" s="205">
        <v>2.5999999999999999E-2</v>
      </c>
      <c r="M43" s="142">
        <v>1456</v>
      </c>
      <c r="N43" s="204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3">
        <v>1E-3</v>
      </c>
    </row>
    <row r="44" spans="1:26" x14ac:dyDescent="0.2">
      <c r="A44" s="213" t="s">
        <v>64</v>
      </c>
      <c r="B44" s="212">
        <v>4745</v>
      </c>
      <c r="C44" s="211">
        <v>10</v>
      </c>
      <c r="D44" s="211">
        <v>0</v>
      </c>
      <c r="E44" s="211">
        <v>1</v>
      </c>
      <c r="F44" s="210">
        <v>3</v>
      </c>
      <c r="G44" s="209">
        <v>4583</v>
      </c>
      <c r="H44" s="208">
        <v>0.96599999999999997</v>
      </c>
      <c r="I44" s="146">
        <v>151</v>
      </c>
      <c r="J44" s="207">
        <v>3.2000000000000001E-2</v>
      </c>
      <c r="K44" s="206">
        <v>11</v>
      </c>
      <c r="L44" s="205">
        <v>2E-3</v>
      </c>
      <c r="M44" s="142">
        <v>443</v>
      </c>
      <c r="N44" s="204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3">
        <v>3.0000000000000001E-3</v>
      </c>
    </row>
    <row r="45" spans="1:26" x14ac:dyDescent="0.2">
      <c r="A45" s="213" t="s">
        <v>65</v>
      </c>
      <c r="B45" s="212">
        <v>5384</v>
      </c>
      <c r="C45" s="211">
        <v>16</v>
      </c>
      <c r="D45" s="211">
        <v>0</v>
      </c>
      <c r="E45" s="211">
        <v>11</v>
      </c>
      <c r="F45" s="210">
        <v>3</v>
      </c>
      <c r="G45" s="209">
        <v>4890</v>
      </c>
      <c r="H45" s="208">
        <v>0.90800000000000003</v>
      </c>
      <c r="I45" s="146">
        <v>453</v>
      </c>
      <c r="J45" s="207">
        <v>8.4000000000000005E-2</v>
      </c>
      <c r="K45" s="206">
        <v>41</v>
      </c>
      <c r="L45" s="205">
        <v>8.0000000000000002E-3</v>
      </c>
      <c r="M45" s="142">
        <v>403</v>
      </c>
      <c r="N45" s="204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3">
        <v>1E-3</v>
      </c>
    </row>
    <row r="46" spans="1:26" x14ac:dyDescent="0.2">
      <c r="A46" s="213" t="s">
        <v>66</v>
      </c>
      <c r="B46" s="212">
        <v>19043</v>
      </c>
      <c r="C46" s="211">
        <v>28</v>
      </c>
      <c r="D46" s="211">
        <v>8</v>
      </c>
      <c r="E46" s="211">
        <v>18</v>
      </c>
      <c r="F46" s="210">
        <v>3</v>
      </c>
      <c r="G46" s="209">
        <v>18811</v>
      </c>
      <c r="H46" s="208">
        <v>0.98799999999999999</v>
      </c>
      <c r="I46" s="146">
        <v>203</v>
      </c>
      <c r="J46" s="207">
        <v>1.0999999999999999E-2</v>
      </c>
      <c r="K46" s="206">
        <v>29</v>
      </c>
      <c r="L46" s="205">
        <v>2E-3</v>
      </c>
      <c r="M46" s="142">
        <v>5444</v>
      </c>
      <c r="N46" s="204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3">
        <v>0</v>
      </c>
    </row>
    <row r="47" spans="1:26" x14ac:dyDescent="0.2">
      <c r="A47" s="213" t="s">
        <v>67</v>
      </c>
      <c r="B47" s="212">
        <v>38202</v>
      </c>
      <c r="C47" s="211">
        <v>39</v>
      </c>
      <c r="D47" s="211">
        <v>12</v>
      </c>
      <c r="E47" s="211">
        <v>32</v>
      </c>
      <c r="F47" s="210">
        <v>3</v>
      </c>
      <c r="G47" s="209">
        <v>35590</v>
      </c>
      <c r="H47" s="208">
        <v>0.93200000000000005</v>
      </c>
      <c r="I47" s="146">
        <v>2524</v>
      </c>
      <c r="J47" s="207">
        <v>6.6000000000000003E-2</v>
      </c>
      <c r="K47" s="206">
        <v>88</v>
      </c>
      <c r="L47" s="205">
        <v>2E-3</v>
      </c>
      <c r="M47" s="142">
        <v>20690</v>
      </c>
      <c r="N47" s="204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3">
        <v>2E-3</v>
      </c>
    </row>
    <row r="48" spans="1:26" x14ac:dyDescent="0.2">
      <c r="A48" s="213" t="s">
        <v>68</v>
      </c>
      <c r="B48" s="212">
        <v>46532</v>
      </c>
      <c r="C48" s="211">
        <v>60</v>
      </c>
      <c r="D48" s="211">
        <v>0</v>
      </c>
      <c r="E48" s="211">
        <v>48</v>
      </c>
      <c r="F48" s="210">
        <v>3</v>
      </c>
      <c r="G48" s="209">
        <v>44704</v>
      </c>
      <c r="H48" s="208">
        <v>0.96099999999999997</v>
      </c>
      <c r="I48" s="146">
        <v>1601</v>
      </c>
      <c r="J48" s="207">
        <v>3.4000000000000002E-2</v>
      </c>
      <c r="K48" s="206">
        <v>227</v>
      </c>
      <c r="L48" s="205">
        <v>5.0000000000000001E-3</v>
      </c>
      <c r="M48" s="142">
        <v>42415</v>
      </c>
      <c r="N48" s="204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3">
        <v>1E-3</v>
      </c>
    </row>
    <row r="49" spans="1:26" x14ac:dyDescent="0.2">
      <c r="A49" s="213" t="s">
        <v>69</v>
      </c>
      <c r="B49" s="212">
        <v>17158</v>
      </c>
      <c r="C49" s="211">
        <v>27</v>
      </c>
      <c r="D49" s="211">
        <v>0</v>
      </c>
      <c r="E49" s="211">
        <v>22</v>
      </c>
      <c r="F49" s="210">
        <v>3</v>
      </c>
      <c r="G49" s="209">
        <v>13751</v>
      </c>
      <c r="H49" s="208">
        <v>0.80100000000000005</v>
      </c>
      <c r="I49" s="146">
        <v>2650</v>
      </c>
      <c r="J49" s="207">
        <v>0.154</v>
      </c>
      <c r="K49" s="206">
        <v>756</v>
      </c>
      <c r="L49" s="205">
        <v>4.3999999999999997E-2</v>
      </c>
      <c r="M49" s="142">
        <v>2364</v>
      </c>
      <c r="N49" s="204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3">
        <v>2E-3</v>
      </c>
    </row>
    <row r="50" spans="1:26" x14ac:dyDescent="0.2">
      <c r="A50" s="213" t="s">
        <v>70</v>
      </c>
      <c r="B50" s="212">
        <v>5776</v>
      </c>
      <c r="C50" s="211">
        <v>9</v>
      </c>
      <c r="D50" s="211">
        <v>0</v>
      </c>
      <c r="E50" s="211">
        <v>4</v>
      </c>
      <c r="F50" s="210">
        <v>3</v>
      </c>
      <c r="G50" s="209">
        <v>4937</v>
      </c>
      <c r="H50" s="208">
        <v>0.85499999999999998</v>
      </c>
      <c r="I50" s="146">
        <v>788</v>
      </c>
      <c r="J50" s="207">
        <v>0.13600000000000001</v>
      </c>
      <c r="K50" s="206">
        <v>51</v>
      </c>
      <c r="L50" s="205">
        <v>8.9999999999999993E-3</v>
      </c>
      <c r="M50" s="142">
        <v>4190</v>
      </c>
      <c r="N50" s="204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3">
        <v>4.0000000000000001E-3</v>
      </c>
    </row>
    <row r="51" spans="1:26" x14ac:dyDescent="0.2">
      <c r="A51" s="213" t="s">
        <v>71</v>
      </c>
      <c r="B51" s="212">
        <v>8361</v>
      </c>
      <c r="C51" s="211">
        <v>19</v>
      </c>
      <c r="D51" s="211">
        <v>0</v>
      </c>
      <c r="E51" s="211">
        <v>10</v>
      </c>
      <c r="F51" s="210">
        <v>3</v>
      </c>
      <c r="G51" s="209">
        <v>5294</v>
      </c>
      <c r="H51" s="208">
        <v>0.63300000000000001</v>
      </c>
      <c r="I51" s="146">
        <v>3064</v>
      </c>
      <c r="J51" s="207">
        <v>0.36599999999999999</v>
      </c>
      <c r="K51" s="206">
        <v>3</v>
      </c>
      <c r="L51" s="205">
        <v>0</v>
      </c>
      <c r="M51" s="142">
        <v>5294</v>
      </c>
      <c r="N51" s="204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3">
        <v>1E-3</v>
      </c>
    </row>
    <row r="52" spans="1:26" x14ac:dyDescent="0.2">
      <c r="A52" s="213" t="s">
        <v>72</v>
      </c>
      <c r="B52" s="212">
        <v>7995</v>
      </c>
      <c r="C52" s="211">
        <v>15</v>
      </c>
      <c r="D52" s="211">
        <v>0</v>
      </c>
      <c r="E52" s="211">
        <v>15</v>
      </c>
      <c r="F52" s="210">
        <v>3</v>
      </c>
      <c r="G52" s="209">
        <v>7161</v>
      </c>
      <c r="H52" s="208">
        <v>0.89600000000000002</v>
      </c>
      <c r="I52" s="146">
        <v>653</v>
      </c>
      <c r="J52" s="207">
        <v>8.2000000000000003E-2</v>
      </c>
      <c r="K52" s="206">
        <v>181</v>
      </c>
      <c r="L52" s="205">
        <v>2.3E-2</v>
      </c>
      <c r="M52" s="142">
        <v>1536</v>
      </c>
      <c r="N52" s="204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3">
        <v>4.0000000000000001E-3</v>
      </c>
    </row>
    <row r="53" spans="1:26" x14ac:dyDescent="0.2">
      <c r="A53" s="213" t="s">
        <v>73</v>
      </c>
      <c r="B53" s="212">
        <v>9756</v>
      </c>
      <c r="C53" s="211">
        <v>17</v>
      </c>
      <c r="D53" s="211">
        <v>0</v>
      </c>
      <c r="E53" s="211">
        <v>15</v>
      </c>
      <c r="F53" s="210">
        <v>3</v>
      </c>
      <c r="G53" s="209">
        <v>9090</v>
      </c>
      <c r="H53" s="208">
        <v>0.93200000000000005</v>
      </c>
      <c r="I53" s="146">
        <v>505</v>
      </c>
      <c r="J53" s="207">
        <v>5.1999999999999998E-2</v>
      </c>
      <c r="K53" s="206">
        <v>161</v>
      </c>
      <c r="L53" s="205">
        <v>1.7000000000000001E-2</v>
      </c>
      <c r="M53" s="142">
        <v>1285</v>
      </c>
      <c r="N53" s="204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3">
        <v>5.0000000000000001E-3</v>
      </c>
    </row>
    <row r="54" spans="1:26" x14ac:dyDescent="0.2">
      <c r="A54" s="213" t="s">
        <v>74</v>
      </c>
      <c r="B54" s="212">
        <v>5130</v>
      </c>
      <c r="C54" s="211">
        <v>11</v>
      </c>
      <c r="D54" s="211">
        <v>0</v>
      </c>
      <c r="E54" s="211">
        <v>8</v>
      </c>
      <c r="F54" s="210">
        <v>3</v>
      </c>
      <c r="G54" s="209">
        <v>4808</v>
      </c>
      <c r="H54" s="208">
        <v>0.93700000000000006</v>
      </c>
      <c r="I54" s="146">
        <v>310</v>
      </c>
      <c r="J54" s="207">
        <v>0.06</v>
      </c>
      <c r="K54" s="206">
        <v>12</v>
      </c>
      <c r="L54" s="205">
        <v>2E-3</v>
      </c>
      <c r="M54" s="142">
        <v>25</v>
      </c>
      <c r="N54" s="204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3">
        <v>1E-3</v>
      </c>
    </row>
    <row r="55" spans="1:26" x14ac:dyDescent="0.2">
      <c r="A55" s="213" t="s">
        <v>75</v>
      </c>
      <c r="B55" s="212">
        <v>5504</v>
      </c>
      <c r="C55" s="211">
        <v>10</v>
      </c>
      <c r="D55" s="211">
        <v>0</v>
      </c>
      <c r="E55" s="211">
        <v>7</v>
      </c>
      <c r="F55" s="210">
        <v>4</v>
      </c>
      <c r="G55" s="209">
        <v>4838</v>
      </c>
      <c r="H55" s="208">
        <v>0.879</v>
      </c>
      <c r="I55" s="146">
        <v>603</v>
      </c>
      <c r="J55" s="207">
        <v>0.11</v>
      </c>
      <c r="K55" s="206">
        <v>63</v>
      </c>
      <c r="L55" s="205">
        <v>1.0999999999999999E-2</v>
      </c>
      <c r="M55" s="142">
        <v>855</v>
      </c>
      <c r="N55" s="204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3">
        <v>5.0000000000000001E-3</v>
      </c>
    </row>
    <row r="56" spans="1:26" x14ac:dyDescent="0.2">
      <c r="A56" s="213" t="s">
        <v>76</v>
      </c>
      <c r="B56" s="212">
        <v>13925</v>
      </c>
      <c r="C56" s="211">
        <v>20</v>
      </c>
      <c r="D56" s="211">
        <v>0</v>
      </c>
      <c r="E56" s="211">
        <v>15</v>
      </c>
      <c r="F56" s="210">
        <v>3</v>
      </c>
      <c r="G56" s="209">
        <v>13425</v>
      </c>
      <c r="H56" s="208">
        <v>0.96399999999999997</v>
      </c>
      <c r="I56" s="146">
        <v>478</v>
      </c>
      <c r="J56" s="207">
        <v>3.4000000000000002E-2</v>
      </c>
      <c r="K56" s="206">
        <v>22</v>
      </c>
      <c r="L56" s="205">
        <v>2E-3</v>
      </c>
      <c r="M56" s="142">
        <v>2235</v>
      </c>
      <c r="N56" s="204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3">
        <v>0</v>
      </c>
    </row>
    <row r="57" spans="1:26" x14ac:dyDescent="0.2">
      <c r="A57" s="213" t="s">
        <v>77</v>
      </c>
      <c r="B57" s="212">
        <v>24588</v>
      </c>
      <c r="C57" s="211">
        <v>38</v>
      </c>
      <c r="D57" s="211">
        <v>0</v>
      </c>
      <c r="E57" s="211">
        <v>26</v>
      </c>
      <c r="F57" s="210">
        <v>4</v>
      </c>
      <c r="G57" s="209">
        <v>21772</v>
      </c>
      <c r="H57" s="208">
        <v>0.88500000000000001</v>
      </c>
      <c r="I57" s="146">
        <v>2542</v>
      </c>
      <c r="J57" s="207">
        <v>0.10299999999999999</v>
      </c>
      <c r="K57" s="206">
        <v>274</v>
      </c>
      <c r="L57" s="205">
        <v>1.0999999999999999E-2</v>
      </c>
      <c r="M57" s="142">
        <v>5592</v>
      </c>
      <c r="N57" s="204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3">
        <v>2E-3</v>
      </c>
    </row>
    <row r="58" spans="1:26" x14ac:dyDescent="0.2">
      <c r="A58" s="213" t="s">
        <v>78</v>
      </c>
      <c r="B58" s="212">
        <v>4884</v>
      </c>
      <c r="C58" s="211">
        <v>12</v>
      </c>
      <c r="D58" s="211">
        <v>0</v>
      </c>
      <c r="E58" s="211">
        <v>9</v>
      </c>
      <c r="F58" s="210">
        <v>3</v>
      </c>
      <c r="G58" s="209">
        <v>3518</v>
      </c>
      <c r="H58" s="208">
        <v>0.72</v>
      </c>
      <c r="I58" s="146">
        <v>1328</v>
      </c>
      <c r="J58" s="207">
        <v>0.27200000000000002</v>
      </c>
      <c r="K58" s="206">
        <v>38</v>
      </c>
      <c r="L58" s="205">
        <v>8.0000000000000002E-3</v>
      </c>
      <c r="M58" s="142">
        <v>457</v>
      </c>
      <c r="N58" s="204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3">
        <v>1E-3</v>
      </c>
    </row>
    <row r="59" spans="1:26" x14ac:dyDescent="0.2">
      <c r="A59" s="213" t="s">
        <v>79</v>
      </c>
      <c r="B59" s="212">
        <v>9646</v>
      </c>
      <c r="C59" s="211">
        <v>21</v>
      </c>
      <c r="D59" s="211">
        <v>0</v>
      </c>
      <c r="E59" s="211">
        <v>12</v>
      </c>
      <c r="F59" s="210">
        <v>3</v>
      </c>
      <c r="G59" s="209">
        <v>9071</v>
      </c>
      <c r="H59" s="208">
        <v>0.94</v>
      </c>
      <c r="I59" s="146">
        <v>433</v>
      </c>
      <c r="J59" s="207">
        <v>4.4999999999999998E-2</v>
      </c>
      <c r="K59" s="206">
        <v>142</v>
      </c>
      <c r="L59" s="205">
        <v>1.4999999999999999E-2</v>
      </c>
      <c r="M59" s="142">
        <v>1925</v>
      </c>
      <c r="N59" s="204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3">
        <v>3.0000000000000001E-3</v>
      </c>
    </row>
    <row r="60" spans="1:26" x14ac:dyDescent="0.2">
      <c r="A60" s="213" t="s">
        <v>80</v>
      </c>
      <c r="B60" s="212">
        <v>3600</v>
      </c>
      <c r="C60" s="211">
        <v>10</v>
      </c>
      <c r="D60" s="211">
        <v>0</v>
      </c>
      <c r="E60" s="211">
        <v>10</v>
      </c>
      <c r="F60" s="210">
        <v>3</v>
      </c>
      <c r="G60" s="209">
        <v>1777</v>
      </c>
      <c r="H60" s="208">
        <v>0.49399999999999999</v>
      </c>
      <c r="I60" s="146">
        <v>1810</v>
      </c>
      <c r="J60" s="207">
        <v>0.503</v>
      </c>
      <c r="K60" s="206">
        <v>13</v>
      </c>
      <c r="L60" s="205">
        <v>4.0000000000000001E-3</v>
      </c>
      <c r="M60" s="142">
        <v>286</v>
      </c>
      <c r="N60" s="204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3">
        <v>6.0000000000000001E-3</v>
      </c>
    </row>
    <row r="61" spans="1:26" x14ac:dyDescent="0.2">
      <c r="A61" s="213" t="s">
        <v>81</v>
      </c>
      <c r="B61" s="212">
        <v>53063</v>
      </c>
      <c r="C61" s="211">
        <v>70</v>
      </c>
      <c r="D61" s="211">
        <v>1</v>
      </c>
      <c r="E61" s="211">
        <v>51</v>
      </c>
      <c r="F61" s="210">
        <v>3</v>
      </c>
      <c r="G61" s="209">
        <v>52567</v>
      </c>
      <c r="H61" s="208">
        <v>0.99099999999999999</v>
      </c>
      <c r="I61" s="146">
        <v>487</v>
      </c>
      <c r="J61" s="207">
        <v>8.9999999999999993E-3</v>
      </c>
      <c r="K61" s="206">
        <v>9</v>
      </c>
      <c r="L61" s="205">
        <v>0</v>
      </c>
      <c r="M61" s="142">
        <v>8402</v>
      </c>
      <c r="N61" s="204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3">
        <v>0</v>
      </c>
    </row>
    <row r="62" spans="1:26" ht="13.5" thickBot="1" x14ac:dyDescent="0.25">
      <c r="A62" s="202" t="s">
        <v>82</v>
      </c>
      <c r="B62" s="201">
        <v>13637</v>
      </c>
      <c r="C62" s="200">
        <v>26</v>
      </c>
      <c r="D62" s="200">
        <v>0</v>
      </c>
      <c r="E62" s="200">
        <v>21</v>
      </c>
      <c r="F62" s="199">
        <v>3</v>
      </c>
      <c r="G62" s="198">
        <v>10589</v>
      </c>
      <c r="H62" s="197">
        <v>0.77600000000000002</v>
      </c>
      <c r="I62" s="196">
        <v>2978</v>
      </c>
      <c r="J62" s="195">
        <v>0.218</v>
      </c>
      <c r="K62" s="194">
        <v>70</v>
      </c>
      <c r="L62" s="193">
        <v>5.0000000000000001E-3</v>
      </c>
      <c r="M62" s="141">
        <v>1324</v>
      </c>
      <c r="N62" s="192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91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90"/>
      <c r="I65" s="63">
        <f>SUM(I8:I62)</f>
        <v>84500</v>
      </c>
      <c r="J65" s="189"/>
      <c r="K65" s="63">
        <f>SUM(K8:K62)</f>
        <v>12222</v>
      </c>
      <c r="L65" s="189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8"/>
      <c r="U65" s="66">
        <f>SUM(U8:U62)</f>
        <v>183291</v>
      </c>
      <c r="V65" s="188"/>
      <c r="W65" s="66">
        <f>SUM(W8:W62)</f>
        <v>254</v>
      </c>
      <c r="X65" s="188"/>
      <c r="Y65" s="66">
        <f>SUM(Y8:Y62)</f>
        <v>1694</v>
      </c>
      <c r="Z65" s="188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3">
        <f t="shared" si="1"/>
        <v>5.0000000000000001E-3</v>
      </c>
      <c r="O66" s="66">
        <f t="shared" si="1"/>
        <v>7</v>
      </c>
      <c r="P66" s="163">
        <f t="shared" si="1"/>
        <v>1E-3</v>
      </c>
      <c r="Q66" s="66">
        <f t="shared" si="1"/>
        <v>75</v>
      </c>
      <c r="R66" s="163">
        <f t="shared" si="1"/>
        <v>0.01</v>
      </c>
      <c r="S66" s="66">
        <f t="shared" si="1"/>
        <v>1774</v>
      </c>
      <c r="T66" s="163">
        <f t="shared" si="1"/>
        <v>0.373</v>
      </c>
      <c r="U66" s="66">
        <f t="shared" si="1"/>
        <v>0</v>
      </c>
      <c r="V66" s="163">
        <f t="shared" si="1"/>
        <v>0</v>
      </c>
      <c r="W66" s="66">
        <f t="shared" si="1"/>
        <v>0</v>
      </c>
      <c r="X66" s="162">
        <f t="shared" si="1"/>
        <v>0</v>
      </c>
      <c r="Y66" s="66">
        <f t="shared" si="1"/>
        <v>2</v>
      </c>
      <c r="Z66" s="162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3">
        <f t="shared" si="2"/>
        <v>0.97699999999999998</v>
      </c>
      <c r="O67" s="66">
        <f t="shared" si="2"/>
        <v>72768</v>
      </c>
      <c r="P67" s="163">
        <f t="shared" si="2"/>
        <v>0.9</v>
      </c>
      <c r="Q67" s="66">
        <f t="shared" si="2"/>
        <v>44704</v>
      </c>
      <c r="R67" s="163">
        <f t="shared" si="2"/>
        <v>0.98799999999999999</v>
      </c>
      <c r="S67" s="66">
        <f t="shared" si="2"/>
        <v>113214</v>
      </c>
      <c r="T67" s="163">
        <f t="shared" si="2"/>
        <v>0.99399999999999999</v>
      </c>
      <c r="U67" s="66">
        <f t="shared" si="2"/>
        <v>35976</v>
      </c>
      <c r="V67" s="163">
        <f t="shared" si="2"/>
        <v>0.877</v>
      </c>
      <c r="W67" s="66">
        <f t="shared" si="2"/>
        <v>49</v>
      </c>
      <c r="X67" s="162">
        <f t="shared" si="2"/>
        <v>4.0000000000000001E-3</v>
      </c>
      <c r="Y67" s="66">
        <f t="shared" si="2"/>
        <v>165</v>
      </c>
      <c r="Z67" s="162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72" t="s">
        <v>253</v>
      </c>
      <c r="M1" s="19"/>
      <c r="N1" s="59"/>
      <c r="P1" s="273" t="s">
        <v>187</v>
      </c>
      <c r="AA1" s="68"/>
      <c r="AB1" s="7"/>
      <c r="AD1" s="68"/>
      <c r="AE1" s="59"/>
    </row>
    <row r="2" spans="1:31" x14ac:dyDescent="0.2">
      <c r="A2" s="4" t="s">
        <v>249</v>
      </c>
      <c r="M2" s="19"/>
      <c r="N2" s="59"/>
      <c r="AA2" s="68"/>
      <c r="AB2" s="7"/>
      <c r="AD2" s="68"/>
      <c r="AE2" s="59"/>
    </row>
    <row r="3" spans="1:31" x14ac:dyDescent="0.2">
      <c r="A3" s="4" t="s">
        <v>248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247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406" t="s">
        <v>89</v>
      </c>
      <c r="H6" s="407"/>
      <c r="I6" s="407"/>
      <c r="J6" s="407"/>
      <c r="K6" s="407"/>
      <c r="L6" s="407"/>
      <c r="M6" s="407"/>
      <c r="N6" s="408"/>
      <c r="O6" s="274" t="s">
        <v>90</v>
      </c>
      <c r="P6" s="274"/>
      <c r="Q6" s="275"/>
      <c r="R6" s="275"/>
      <c r="S6" s="275"/>
      <c r="T6" s="275"/>
      <c r="U6" s="275"/>
      <c r="V6" s="275"/>
      <c r="W6" s="275"/>
      <c r="X6" s="276"/>
      <c r="Y6" s="275"/>
      <c r="Z6" s="275"/>
      <c r="AA6" s="275"/>
      <c r="AB6" s="275"/>
      <c r="AC6" s="275"/>
      <c r="AD6" s="409"/>
      <c r="AE6" s="410"/>
    </row>
    <row r="7" spans="1:31" ht="54" customHeight="1" thickBot="1" x14ac:dyDescent="0.25">
      <c r="A7" s="245" t="s">
        <v>0</v>
      </c>
      <c r="B7" s="246" t="s">
        <v>1</v>
      </c>
      <c r="C7" s="246" t="s">
        <v>2</v>
      </c>
      <c r="D7" s="246" t="s">
        <v>91</v>
      </c>
      <c r="E7" s="246" t="s">
        <v>3</v>
      </c>
      <c r="F7" s="277" t="s">
        <v>4</v>
      </c>
      <c r="G7" s="247" t="s">
        <v>5</v>
      </c>
      <c r="H7" s="248" t="s">
        <v>6</v>
      </c>
      <c r="I7" s="249" t="s">
        <v>7</v>
      </c>
      <c r="J7" s="250" t="s">
        <v>8</v>
      </c>
      <c r="K7" s="249" t="s">
        <v>9</v>
      </c>
      <c r="L7" s="250" t="s">
        <v>10</v>
      </c>
      <c r="M7" s="249" t="s">
        <v>11</v>
      </c>
      <c r="N7" s="278" t="s">
        <v>12</v>
      </c>
      <c r="O7" s="279" t="s">
        <v>13</v>
      </c>
      <c r="P7" s="251" t="s">
        <v>14</v>
      </c>
      <c r="Q7" s="252" t="s">
        <v>15</v>
      </c>
      <c r="R7" s="253" t="s">
        <v>16</v>
      </c>
      <c r="S7" s="252" t="s">
        <v>17</v>
      </c>
      <c r="T7" s="253" t="s">
        <v>18</v>
      </c>
      <c r="U7" s="252" t="s">
        <v>19</v>
      </c>
      <c r="V7" s="253" t="s">
        <v>20</v>
      </c>
      <c r="W7" s="252" t="s">
        <v>21</v>
      </c>
      <c r="X7" s="253" t="s">
        <v>22</v>
      </c>
      <c r="Y7" s="252" t="s">
        <v>23</v>
      </c>
      <c r="Z7" s="253" t="s">
        <v>24</v>
      </c>
      <c r="AA7" s="252" t="s">
        <v>25</v>
      </c>
      <c r="AB7" s="280" t="s">
        <v>26</v>
      </c>
      <c r="AC7" s="255" t="s">
        <v>27</v>
      </c>
      <c r="AD7" s="281" t="s">
        <v>199</v>
      </c>
      <c r="AE7" s="254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82">
        <v>3</v>
      </c>
      <c r="G8" s="294">
        <v>8843</v>
      </c>
      <c r="H8" s="295">
        <v>0.93700000000000006</v>
      </c>
      <c r="I8" s="146">
        <v>559</v>
      </c>
      <c r="J8" s="207">
        <v>5.8999999999999997E-2</v>
      </c>
      <c r="K8" s="206">
        <v>39</v>
      </c>
      <c r="L8" s="207">
        <v>4.0000000000000001E-3</v>
      </c>
      <c r="M8" s="206">
        <v>0</v>
      </c>
      <c r="N8" s="296">
        <v>0</v>
      </c>
      <c r="O8" s="297">
        <v>337</v>
      </c>
      <c r="P8" s="403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3">
        <v>1E-3</v>
      </c>
      <c r="AC8" s="298">
        <v>848</v>
      </c>
      <c r="AD8" s="299">
        <v>8106</v>
      </c>
      <c r="AE8" s="300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82">
        <v>6</v>
      </c>
      <c r="G9" s="294">
        <v>80320</v>
      </c>
      <c r="H9" s="295">
        <v>0.98699999999999999</v>
      </c>
      <c r="I9" s="146">
        <v>865</v>
      </c>
      <c r="J9" s="207">
        <v>1.0999999999999999E-2</v>
      </c>
      <c r="K9" s="206">
        <v>217</v>
      </c>
      <c r="L9" s="207">
        <v>3.0000000000000001E-3</v>
      </c>
      <c r="M9" s="206">
        <v>0</v>
      </c>
      <c r="N9" s="296">
        <v>0</v>
      </c>
      <c r="O9" s="297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3">
        <v>0</v>
      </c>
      <c r="AC9" s="298">
        <v>12425</v>
      </c>
      <c r="AD9" s="299">
        <v>74381</v>
      </c>
      <c r="AE9" s="300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82">
        <v>3</v>
      </c>
      <c r="G10" s="294">
        <v>13423</v>
      </c>
      <c r="H10" s="295">
        <v>0.94799999999999995</v>
      </c>
      <c r="I10" s="146">
        <v>558</v>
      </c>
      <c r="J10" s="207">
        <v>3.9E-2</v>
      </c>
      <c r="K10" s="206">
        <v>165</v>
      </c>
      <c r="L10" s="207">
        <v>1.2E-2</v>
      </c>
      <c r="M10" s="206">
        <v>11</v>
      </c>
      <c r="N10" s="296">
        <v>1E-3</v>
      </c>
      <c r="O10" s="297">
        <v>122</v>
      </c>
      <c r="P10" s="403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3">
        <v>8.0000000000000002E-3</v>
      </c>
      <c r="AC10" s="298">
        <v>12033</v>
      </c>
      <c r="AD10" s="299">
        <v>1768</v>
      </c>
      <c r="AE10" s="300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82">
        <v>4</v>
      </c>
      <c r="G11" s="294">
        <v>6540</v>
      </c>
      <c r="H11" s="295">
        <v>0.81899999999999995</v>
      </c>
      <c r="I11" s="146">
        <v>1237</v>
      </c>
      <c r="J11" s="207">
        <v>0.155</v>
      </c>
      <c r="K11" s="206">
        <v>211</v>
      </c>
      <c r="L11" s="207">
        <v>2.5999999999999999E-2</v>
      </c>
      <c r="M11" s="206">
        <v>0</v>
      </c>
      <c r="N11" s="296">
        <v>0</v>
      </c>
      <c r="O11" s="297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3">
        <v>3.0000000000000001E-3</v>
      </c>
      <c r="AC11" s="298">
        <v>2483</v>
      </c>
      <c r="AD11" s="299">
        <v>4559</v>
      </c>
      <c r="AE11" s="300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82">
        <v>3</v>
      </c>
      <c r="G12" s="294">
        <v>14156</v>
      </c>
      <c r="H12" s="295">
        <v>0.98</v>
      </c>
      <c r="I12" s="146">
        <v>256</v>
      </c>
      <c r="J12" s="207">
        <v>1.7999999999999999E-2</v>
      </c>
      <c r="K12" s="206">
        <v>34</v>
      </c>
      <c r="L12" s="207">
        <v>2E-3</v>
      </c>
      <c r="M12" s="206">
        <v>0</v>
      </c>
      <c r="N12" s="296">
        <v>0</v>
      </c>
      <c r="O12" s="297">
        <v>183</v>
      </c>
      <c r="P12" s="403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3">
        <v>1E-3</v>
      </c>
      <c r="AC12" s="298">
        <v>409</v>
      </c>
      <c r="AD12" s="299">
        <v>13973</v>
      </c>
      <c r="AE12" s="300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82">
        <v>3</v>
      </c>
      <c r="G13" s="294">
        <v>51705</v>
      </c>
      <c r="H13" s="295">
        <v>0.95</v>
      </c>
      <c r="I13" s="146">
        <v>2575</v>
      </c>
      <c r="J13" s="207">
        <v>4.7E-2</v>
      </c>
      <c r="K13" s="206">
        <v>119</v>
      </c>
      <c r="L13" s="207">
        <v>2E-3</v>
      </c>
      <c r="M13" s="206">
        <v>0</v>
      </c>
      <c r="N13" s="296">
        <v>0</v>
      </c>
      <c r="O13" s="297">
        <v>827</v>
      </c>
      <c r="P13" s="403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3">
        <v>0</v>
      </c>
      <c r="AC13" s="298">
        <v>44105</v>
      </c>
      <c r="AD13" s="299">
        <v>8607</v>
      </c>
      <c r="AE13" s="300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82">
        <v>5</v>
      </c>
      <c r="G14" s="294">
        <v>3627</v>
      </c>
      <c r="H14" s="295">
        <v>0.86699999999999999</v>
      </c>
      <c r="I14" s="146">
        <v>540</v>
      </c>
      <c r="J14" s="207">
        <v>0.129</v>
      </c>
      <c r="K14" s="206">
        <v>16</v>
      </c>
      <c r="L14" s="207">
        <v>4.0000000000000001E-3</v>
      </c>
      <c r="M14" s="206">
        <v>0</v>
      </c>
      <c r="N14" s="296">
        <v>0</v>
      </c>
      <c r="O14" s="297">
        <v>145</v>
      </c>
      <c r="P14" s="403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3">
        <v>3.0000000000000001E-3</v>
      </c>
      <c r="AC14" s="298">
        <v>274</v>
      </c>
      <c r="AD14" s="299">
        <v>3479</v>
      </c>
      <c r="AE14" s="300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82">
        <v>3</v>
      </c>
      <c r="G15" s="294">
        <v>4715</v>
      </c>
      <c r="H15" s="295">
        <v>0.93</v>
      </c>
      <c r="I15" s="146">
        <v>336</v>
      </c>
      <c r="J15" s="207">
        <v>6.6000000000000003E-2</v>
      </c>
      <c r="K15" s="206">
        <v>21</v>
      </c>
      <c r="L15" s="207">
        <v>4.0000000000000001E-3</v>
      </c>
      <c r="M15" s="206">
        <v>0</v>
      </c>
      <c r="N15" s="296">
        <v>0</v>
      </c>
      <c r="O15" s="297">
        <v>30</v>
      </c>
      <c r="P15" s="403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3">
        <v>5.0000000000000001E-3</v>
      </c>
      <c r="AC15" s="298">
        <v>112</v>
      </c>
      <c r="AD15" s="299">
        <v>4685</v>
      </c>
      <c r="AE15" s="300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82">
        <v>4</v>
      </c>
      <c r="G16" s="294">
        <v>3935</v>
      </c>
      <c r="H16" s="295">
        <v>0.91100000000000003</v>
      </c>
      <c r="I16" s="146">
        <v>317</v>
      </c>
      <c r="J16" s="207">
        <v>7.2999999999999995E-2</v>
      </c>
      <c r="K16" s="206">
        <v>67</v>
      </c>
      <c r="L16" s="207">
        <v>1.6E-2</v>
      </c>
      <c r="M16" s="206">
        <v>0</v>
      </c>
      <c r="N16" s="296">
        <v>0</v>
      </c>
      <c r="O16" s="297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3">
        <v>3.0000000000000001E-3</v>
      </c>
      <c r="AC16" s="298">
        <v>4826</v>
      </c>
      <c r="AD16" s="299">
        <v>0</v>
      </c>
      <c r="AE16" s="300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82">
        <v>3</v>
      </c>
      <c r="G17" s="294">
        <v>22073</v>
      </c>
      <c r="H17" s="295">
        <v>0.88300000000000001</v>
      </c>
      <c r="I17" s="146">
        <v>2453</v>
      </c>
      <c r="J17" s="207">
        <v>9.8000000000000004E-2</v>
      </c>
      <c r="K17" s="206">
        <v>449</v>
      </c>
      <c r="L17" s="207">
        <v>1.7999999999999999E-2</v>
      </c>
      <c r="M17" s="206">
        <v>11</v>
      </c>
      <c r="N17" s="296">
        <v>0</v>
      </c>
      <c r="O17" s="297">
        <v>329</v>
      </c>
      <c r="P17" s="403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3">
        <v>1E-3</v>
      </c>
      <c r="AC17" s="298">
        <v>9916</v>
      </c>
      <c r="AD17" s="299">
        <v>16228</v>
      </c>
      <c r="AE17" s="300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82">
        <v>4</v>
      </c>
      <c r="G18" s="294">
        <v>2768</v>
      </c>
      <c r="H18" s="295">
        <v>0.76</v>
      </c>
      <c r="I18" s="146">
        <v>574</v>
      </c>
      <c r="J18" s="207">
        <v>0.158</v>
      </c>
      <c r="K18" s="206">
        <v>302</v>
      </c>
      <c r="L18" s="207">
        <v>8.3000000000000004E-2</v>
      </c>
      <c r="M18" s="206">
        <v>0</v>
      </c>
      <c r="N18" s="296">
        <v>0</v>
      </c>
      <c r="O18" s="297">
        <v>99</v>
      </c>
      <c r="P18" s="403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3">
        <v>5.0000000000000001E-3</v>
      </c>
      <c r="AC18" s="298">
        <v>216</v>
      </c>
      <c r="AD18" s="299">
        <v>2666</v>
      </c>
      <c r="AE18" s="300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82">
        <v>3</v>
      </c>
      <c r="G19" s="294">
        <v>7235</v>
      </c>
      <c r="H19" s="295">
        <v>0.99199999999999999</v>
      </c>
      <c r="I19" s="146">
        <v>45</v>
      </c>
      <c r="J19" s="207">
        <v>6.0000000000000001E-3</v>
      </c>
      <c r="K19" s="206">
        <v>13</v>
      </c>
      <c r="L19" s="207">
        <v>2E-3</v>
      </c>
      <c r="M19" s="206">
        <v>0</v>
      </c>
      <c r="N19" s="296">
        <v>0</v>
      </c>
      <c r="O19" s="297">
        <v>24</v>
      </c>
      <c r="P19" s="403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3">
        <v>0</v>
      </c>
      <c r="AC19" s="298">
        <v>43</v>
      </c>
      <c r="AD19" s="299">
        <v>7211</v>
      </c>
      <c r="AE19" s="300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82">
        <v>3</v>
      </c>
      <c r="G20" s="294">
        <v>18610</v>
      </c>
      <c r="H20" s="295">
        <v>0.85499999999999998</v>
      </c>
      <c r="I20" s="146">
        <v>2203</v>
      </c>
      <c r="J20" s="207">
        <v>0.10100000000000001</v>
      </c>
      <c r="K20" s="206">
        <v>958</v>
      </c>
      <c r="L20" s="207">
        <v>4.3999999999999997E-2</v>
      </c>
      <c r="M20" s="206">
        <v>0</v>
      </c>
      <c r="N20" s="296">
        <v>0</v>
      </c>
      <c r="O20" s="297">
        <v>682</v>
      </c>
      <c r="P20" s="403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3">
        <v>4.0000000000000001E-3</v>
      </c>
      <c r="AC20" s="298">
        <v>1305</v>
      </c>
      <c r="AD20" s="299">
        <v>17922</v>
      </c>
      <c r="AE20" s="300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82">
        <v>8</v>
      </c>
      <c r="G21" s="294">
        <v>13187</v>
      </c>
      <c r="H21" s="295">
        <v>0.95399999999999996</v>
      </c>
      <c r="I21" s="146">
        <v>467</v>
      </c>
      <c r="J21" s="207">
        <v>3.4000000000000002E-2</v>
      </c>
      <c r="K21" s="206">
        <v>161</v>
      </c>
      <c r="L21" s="207">
        <v>1.2E-2</v>
      </c>
      <c r="M21" s="206">
        <v>8</v>
      </c>
      <c r="N21" s="296">
        <v>1E-3</v>
      </c>
      <c r="O21" s="297">
        <v>257</v>
      </c>
      <c r="P21" s="403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3">
        <v>2E-3</v>
      </c>
      <c r="AC21" s="298">
        <v>488</v>
      </c>
      <c r="AD21" s="299">
        <v>12927</v>
      </c>
      <c r="AE21" s="300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82">
        <v>3</v>
      </c>
      <c r="G22" s="294">
        <v>18204</v>
      </c>
      <c r="H22" s="295">
        <v>0.98499999999999999</v>
      </c>
      <c r="I22" s="146">
        <v>254</v>
      </c>
      <c r="J22" s="207">
        <v>1.4E-2</v>
      </c>
      <c r="K22" s="206">
        <v>14</v>
      </c>
      <c r="L22" s="207">
        <v>1E-3</v>
      </c>
      <c r="M22" s="206">
        <v>0</v>
      </c>
      <c r="N22" s="296">
        <v>0</v>
      </c>
      <c r="O22" s="297">
        <v>85</v>
      </c>
      <c r="P22" s="403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3">
        <v>1E-3</v>
      </c>
      <c r="AC22" s="298">
        <v>397</v>
      </c>
      <c r="AD22" s="299">
        <v>17866</v>
      </c>
      <c r="AE22" s="300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82">
        <v>5</v>
      </c>
      <c r="G23" s="294">
        <v>8159</v>
      </c>
      <c r="H23" s="295">
        <v>0.94799999999999995</v>
      </c>
      <c r="I23" s="146">
        <v>410</v>
      </c>
      <c r="J23" s="207">
        <v>4.8000000000000001E-2</v>
      </c>
      <c r="K23" s="206">
        <v>42</v>
      </c>
      <c r="L23" s="207">
        <v>5.0000000000000001E-3</v>
      </c>
      <c r="M23" s="206">
        <v>0</v>
      </c>
      <c r="N23" s="296">
        <v>0</v>
      </c>
      <c r="O23" s="297">
        <v>36</v>
      </c>
      <c r="P23" s="403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3">
        <v>3.0000000000000001E-3</v>
      </c>
      <c r="AC23" s="298">
        <v>8311</v>
      </c>
      <c r="AD23" s="299">
        <v>0</v>
      </c>
      <c r="AE23" s="300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82">
        <v>6</v>
      </c>
      <c r="G24" s="294">
        <v>40459</v>
      </c>
      <c r="H24" s="295">
        <v>0.93200000000000005</v>
      </c>
      <c r="I24" s="146">
        <v>2594</v>
      </c>
      <c r="J24" s="207">
        <v>0.06</v>
      </c>
      <c r="K24" s="206">
        <v>360</v>
      </c>
      <c r="L24" s="207">
        <v>8.0000000000000002E-3</v>
      </c>
      <c r="M24" s="206">
        <v>1</v>
      </c>
      <c r="N24" s="296">
        <v>0</v>
      </c>
      <c r="O24" s="297">
        <v>614</v>
      </c>
      <c r="P24" s="403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3">
        <v>3.0000000000000001E-3</v>
      </c>
      <c r="AC24" s="298">
        <v>1228</v>
      </c>
      <c r="AD24" s="299">
        <v>39827</v>
      </c>
      <c r="AE24" s="300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82">
        <v>3</v>
      </c>
      <c r="G25" s="294">
        <v>18035</v>
      </c>
      <c r="H25" s="295">
        <v>0.97099999999999997</v>
      </c>
      <c r="I25" s="146">
        <v>392</v>
      </c>
      <c r="J25" s="207">
        <v>2.1000000000000001E-2</v>
      </c>
      <c r="K25" s="206">
        <v>107</v>
      </c>
      <c r="L25" s="207">
        <v>6.0000000000000001E-3</v>
      </c>
      <c r="M25" s="206">
        <v>34</v>
      </c>
      <c r="N25" s="296">
        <v>2E-3</v>
      </c>
      <c r="O25" s="297">
        <v>78</v>
      </c>
      <c r="P25" s="403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3">
        <v>2E-3</v>
      </c>
      <c r="AC25" s="298">
        <v>196</v>
      </c>
      <c r="AD25" s="299">
        <v>17985</v>
      </c>
      <c r="AE25" s="300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82">
        <v>5</v>
      </c>
      <c r="G26" s="294">
        <v>40079</v>
      </c>
      <c r="H26" s="295">
        <v>0.995</v>
      </c>
      <c r="I26" s="146">
        <v>211</v>
      </c>
      <c r="J26" s="207">
        <v>5.0000000000000001E-3</v>
      </c>
      <c r="K26" s="206">
        <v>6</v>
      </c>
      <c r="L26" s="207">
        <v>0</v>
      </c>
      <c r="M26" s="206">
        <v>0</v>
      </c>
      <c r="N26" s="296">
        <v>0</v>
      </c>
      <c r="O26" s="297">
        <v>173</v>
      </c>
      <c r="P26" s="403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3">
        <v>1E-3</v>
      </c>
      <c r="AC26" s="298">
        <v>362</v>
      </c>
      <c r="AD26" s="299">
        <v>39876</v>
      </c>
      <c r="AE26" s="300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82">
        <v>4</v>
      </c>
      <c r="G27" s="294">
        <v>113518</v>
      </c>
      <c r="H27" s="295">
        <v>0.97199999999999998</v>
      </c>
      <c r="I27" s="146">
        <v>2945</v>
      </c>
      <c r="J27" s="207">
        <v>2.5000000000000001E-2</v>
      </c>
      <c r="K27" s="206">
        <v>365</v>
      </c>
      <c r="L27" s="207">
        <v>3.0000000000000001E-3</v>
      </c>
      <c r="M27" s="206">
        <v>1</v>
      </c>
      <c r="N27" s="296">
        <v>0</v>
      </c>
      <c r="O27" s="297">
        <v>998</v>
      </c>
      <c r="P27" s="403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3">
        <v>1E-3</v>
      </c>
      <c r="AC27" s="298">
        <v>2387</v>
      </c>
      <c r="AD27" s="299">
        <v>112378</v>
      </c>
      <c r="AE27" s="300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82">
        <v>3</v>
      </c>
      <c r="G28" s="294">
        <v>9633</v>
      </c>
      <c r="H28" s="295">
        <v>0.95399999999999996</v>
      </c>
      <c r="I28" s="146">
        <v>439</v>
      </c>
      <c r="J28" s="207">
        <v>4.2999999999999997E-2</v>
      </c>
      <c r="K28" s="206">
        <v>22</v>
      </c>
      <c r="L28" s="207">
        <v>2E-3</v>
      </c>
      <c r="M28" s="206">
        <v>6</v>
      </c>
      <c r="N28" s="296">
        <v>1E-3</v>
      </c>
      <c r="O28" s="297">
        <v>25</v>
      </c>
      <c r="P28" s="403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3">
        <v>2E-3</v>
      </c>
      <c r="AC28" s="298">
        <v>111</v>
      </c>
      <c r="AD28" s="299">
        <v>9609</v>
      </c>
      <c r="AE28" s="300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82">
        <v>3</v>
      </c>
      <c r="G29" s="294">
        <v>10444</v>
      </c>
      <c r="H29" s="295">
        <v>0.88800000000000001</v>
      </c>
      <c r="I29" s="146">
        <v>1270</v>
      </c>
      <c r="J29" s="207">
        <v>0.108</v>
      </c>
      <c r="K29" s="206">
        <v>50</v>
      </c>
      <c r="L29" s="207">
        <v>4.0000000000000001E-3</v>
      </c>
      <c r="M29" s="206">
        <v>0</v>
      </c>
      <c r="N29" s="296">
        <v>0</v>
      </c>
      <c r="O29" s="297">
        <v>246</v>
      </c>
      <c r="P29" s="403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3">
        <v>4.0000000000000001E-3</v>
      </c>
      <c r="AC29" s="298">
        <v>952</v>
      </c>
      <c r="AD29" s="299">
        <v>9790</v>
      </c>
      <c r="AE29" s="300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82">
        <v>4</v>
      </c>
      <c r="G30" s="294">
        <v>17931</v>
      </c>
      <c r="H30" s="295">
        <v>0.81399999999999995</v>
      </c>
      <c r="I30" s="146">
        <v>3148</v>
      </c>
      <c r="J30" s="207">
        <v>0.14299999999999999</v>
      </c>
      <c r="K30" s="206">
        <v>948</v>
      </c>
      <c r="L30" s="207">
        <v>4.2999999999999997E-2</v>
      </c>
      <c r="M30" s="206">
        <v>0</v>
      </c>
      <c r="N30" s="296">
        <v>0</v>
      </c>
      <c r="O30" s="297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3">
        <v>2E-3</v>
      </c>
      <c r="AC30" s="298">
        <v>1814</v>
      </c>
      <c r="AD30" s="299">
        <v>16939</v>
      </c>
      <c r="AE30" s="300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82">
        <v>3</v>
      </c>
      <c r="G31" s="294">
        <v>31813</v>
      </c>
      <c r="H31" s="295">
        <v>0.88400000000000001</v>
      </c>
      <c r="I31" s="146">
        <v>3373</v>
      </c>
      <c r="J31" s="207">
        <v>9.4E-2</v>
      </c>
      <c r="K31" s="206">
        <v>821</v>
      </c>
      <c r="L31" s="207">
        <v>2.3E-2</v>
      </c>
      <c r="M31" s="206">
        <v>0</v>
      </c>
      <c r="N31" s="296">
        <v>0</v>
      </c>
      <c r="O31" s="297">
        <v>150</v>
      </c>
      <c r="P31" s="403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3">
        <v>0</v>
      </c>
      <c r="AC31" s="298">
        <v>587</v>
      </c>
      <c r="AD31" s="299">
        <v>31587</v>
      </c>
      <c r="AE31" s="300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82">
        <v>3</v>
      </c>
      <c r="G32" s="294">
        <v>19135</v>
      </c>
      <c r="H32" s="295">
        <v>0.97799999999999998</v>
      </c>
      <c r="I32" s="146">
        <v>401</v>
      </c>
      <c r="J32" s="207">
        <v>2.1000000000000001E-2</v>
      </c>
      <c r="K32" s="206">
        <v>22</v>
      </c>
      <c r="L32" s="207">
        <v>1E-3</v>
      </c>
      <c r="M32" s="206">
        <v>1</v>
      </c>
      <c r="N32" s="296">
        <v>0</v>
      </c>
      <c r="O32" s="297">
        <v>64</v>
      </c>
      <c r="P32" s="403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3">
        <v>1E-3</v>
      </c>
      <c r="AC32" s="298">
        <v>351</v>
      </c>
      <c r="AD32" s="299">
        <v>18957</v>
      </c>
      <c r="AE32" s="300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82">
        <v>4</v>
      </c>
      <c r="G33" s="294">
        <v>15377</v>
      </c>
      <c r="H33" s="295">
        <v>0.97199999999999998</v>
      </c>
      <c r="I33" s="146">
        <v>420</v>
      </c>
      <c r="J33" s="207">
        <v>2.7E-2</v>
      </c>
      <c r="K33" s="206">
        <v>22</v>
      </c>
      <c r="L33" s="207">
        <v>1E-3</v>
      </c>
      <c r="M33" s="206">
        <v>0</v>
      </c>
      <c r="N33" s="296">
        <v>0</v>
      </c>
      <c r="O33" s="297">
        <v>41</v>
      </c>
      <c r="P33" s="403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3">
        <v>0</v>
      </c>
      <c r="AC33" s="298">
        <v>71</v>
      </c>
      <c r="AD33" s="299">
        <v>15334</v>
      </c>
      <c r="AE33" s="300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82">
        <v>4</v>
      </c>
      <c r="G34" s="294">
        <v>8921</v>
      </c>
      <c r="H34" s="295">
        <v>0.77300000000000002</v>
      </c>
      <c r="I34" s="146">
        <v>1991</v>
      </c>
      <c r="J34" s="207">
        <v>0.17299999999999999</v>
      </c>
      <c r="K34" s="206">
        <v>629</v>
      </c>
      <c r="L34" s="207">
        <v>5.5E-2</v>
      </c>
      <c r="M34" s="206">
        <v>0</v>
      </c>
      <c r="N34" s="296">
        <v>0</v>
      </c>
      <c r="O34" s="297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3">
        <v>4.0000000000000001E-3</v>
      </c>
      <c r="AC34" s="298">
        <v>6174</v>
      </c>
      <c r="AD34" s="299">
        <v>4113</v>
      </c>
      <c r="AE34" s="300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82">
        <v>3</v>
      </c>
      <c r="G35" s="294">
        <v>33448</v>
      </c>
      <c r="H35" s="295">
        <v>0.93500000000000005</v>
      </c>
      <c r="I35" s="146">
        <v>2021</v>
      </c>
      <c r="J35" s="207">
        <v>5.6000000000000001E-2</v>
      </c>
      <c r="K35" s="206">
        <v>303</v>
      </c>
      <c r="L35" s="207">
        <v>8.0000000000000002E-3</v>
      </c>
      <c r="M35" s="206">
        <v>0</v>
      </c>
      <c r="N35" s="296">
        <v>0</v>
      </c>
      <c r="O35" s="297">
        <v>125</v>
      </c>
      <c r="P35" s="403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3">
        <v>2E-3</v>
      </c>
      <c r="AC35" s="298">
        <v>395</v>
      </c>
      <c r="AD35" s="299">
        <v>33299</v>
      </c>
      <c r="AE35" s="300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82">
        <v>3</v>
      </c>
      <c r="G36" s="294">
        <v>16445</v>
      </c>
      <c r="H36" s="295">
        <v>0.93799999999999994</v>
      </c>
      <c r="I36" s="146">
        <v>883</v>
      </c>
      <c r="J36" s="207">
        <v>0.05</v>
      </c>
      <c r="K36" s="206">
        <v>199</v>
      </c>
      <c r="L36" s="207">
        <v>1.0999999999999999E-2</v>
      </c>
      <c r="M36" s="206">
        <v>0</v>
      </c>
      <c r="N36" s="296">
        <v>0</v>
      </c>
      <c r="O36" s="297">
        <v>39</v>
      </c>
      <c r="P36" s="403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3">
        <v>1E-3</v>
      </c>
      <c r="AC36" s="298">
        <v>115</v>
      </c>
      <c r="AD36" s="299">
        <v>16406</v>
      </c>
      <c r="AE36" s="300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82">
        <v>5</v>
      </c>
      <c r="G37" s="294">
        <v>8701</v>
      </c>
      <c r="H37" s="295">
        <v>0.53</v>
      </c>
      <c r="I37" s="146">
        <v>5697</v>
      </c>
      <c r="J37" s="207">
        <v>0.34699999999999998</v>
      </c>
      <c r="K37" s="206">
        <v>2029</v>
      </c>
      <c r="L37" s="207">
        <v>0.124</v>
      </c>
      <c r="M37" s="206">
        <v>0</v>
      </c>
      <c r="N37" s="296">
        <v>0</v>
      </c>
      <c r="O37" s="297">
        <v>272</v>
      </c>
      <c r="P37" s="403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3">
        <v>7.0000000000000001E-3</v>
      </c>
      <c r="AC37" s="298">
        <v>492</v>
      </c>
      <c r="AD37" s="299">
        <v>8429</v>
      </c>
      <c r="AE37" s="300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82">
        <v>3</v>
      </c>
      <c r="G38" s="294">
        <v>57524</v>
      </c>
      <c r="H38" s="295">
        <v>0.95299999999999996</v>
      </c>
      <c r="I38" s="146">
        <v>2673</v>
      </c>
      <c r="J38" s="207">
        <v>4.3999999999999997E-2</v>
      </c>
      <c r="K38" s="206">
        <v>191</v>
      </c>
      <c r="L38" s="207">
        <v>3.0000000000000001E-3</v>
      </c>
      <c r="M38" s="206">
        <v>0</v>
      </c>
      <c r="N38" s="296">
        <v>0</v>
      </c>
      <c r="O38" s="297">
        <v>146</v>
      </c>
      <c r="P38" s="403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3">
        <v>0</v>
      </c>
      <c r="AC38" s="298">
        <v>423</v>
      </c>
      <c r="AD38" s="299">
        <v>57315</v>
      </c>
      <c r="AE38" s="300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82">
        <v>3</v>
      </c>
      <c r="G39" s="294">
        <v>8059</v>
      </c>
      <c r="H39" s="295">
        <v>0.90200000000000002</v>
      </c>
      <c r="I39" s="146">
        <v>763</v>
      </c>
      <c r="J39" s="207">
        <v>8.5000000000000006E-2</v>
      </c>
      <c r="K39" s="206">
        <v>110</v>
      </c>
      <c r="L39" s="207">
        <v>1.2E-2</v>
      </c>
      <c r="M39" s="206">
        <v>0</v>
      </c>
      <c r="N39" s="296">
        <v>0</v>
      </c>
      <c r="O39" s="297">
        <v>35</v>
      </c>
      <c r="P39" s="403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3">
        <v>2E-3</v>
      </c>
      <c r="AC39" s="298">
        <v>109</v>
      </c>
      <c r="AD39" s="299">
        <v>8021</v>
      </c>
      <c r="AE39" s="300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82">
        <v>5</v>
      </c>
      <c r="G40" s="294">
        <v>11944</v>
      </c>
      <c r="H40" s="295">
        <v>0.95499999999999996</v>
      </c>
      <c r="I40" s="146">
        <v>531</v>
      </c>
      <c r="J40" s="207">
        <v>4.2000000000000003E-2</v>
      </c>
      <c r="K40" s="206">
        <v>32</v>
      </c>
      <c r="L40" s="207">
        <v>3.0000000000000001E-3</v>
      </c>
      <c r="M40" s="206">
        <v>6</v>
      </c>
      <c r="N40" s="296">
        <v>0</v>
      </c>
      <c r="O40" s="297">
        <v>685</v>
      </c>
      <c r="P40" s="403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3">
        <v>2E-3</v>
      </c>
      <c r="AC40" s="298">
        <v>3437</v>
      </c>
      <c r="AD40" s="299">
        <v>9185</v>
      </c>
      <c r="AE40" s="300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82">
        <v>3</v>
      </c>
      <c r="G41" s="294">
        <v>9702</v>
      </c>
      <c r="H41" s="295">
        <v>0.627</v>
      </c>
      <c r="I41" s="146">
        <v>5657</v>
      </c>
      <c r="J41" s="207">
        <v>0.36599999999999999</v>
      </c>
      <c r="K41" s="206">
        <v>116</v>
      </c>
      <c r="L41" s="207">
        <v>7.0000000000000001E-3</v>
      </c>
      <c r="M41" s="206">
        <v>0</v>
      </c>
      <c r="N41" s="296">
        <v>0</v>
      </c>
      <c r="O41" s="297">
        <v>6</v>
      </c>
      <c r="P41" s="403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3">
        <v>0</v>
      </c>
      <c r="AC41" s="298">
        <v>18</v>
      </c>
      <c r="AD41" s="299">
        <v>9695</v>
      </c>
      <c r="AE41" s="300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82">
        <v>3</v>
      </c>
      <c r="G42" s="294">
        <v>25998</v>
      </c>
      <c r="H42" s="295">
        <v>0.97399999999999998</v>
      </c>
      <c r="I42" s="146">
        <v>668</v>
      </c>
      <c r="J42" s="207">
        <v>2.5000000000000001E-2</v>
      </c>
      <c r="K42" s="206">
        <v>21</v>
      </c>
      <c r="L42" s="207">
        <v>1E-3</v>
      </c>
      <c r="M42" s="206">
        <v>12</v>
      </c>
      <c r="N42" s="296">
        <v>0</v>
      </c>
      <c r="O42" s="297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3">
        <v>1E-3</v>
      </c>
      <c r="AC42" s="298">
        <v>2607</v>
      </c>
      <c r="AD42" s="299">
        <v>23649</v>
      </c>
      <c r="AE42" s="300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82">
        <v>3</v>
      </c>
      <c r="G43" s="294">
        <v>4612</v>
      </c>
      <c r="H43" s="295">
        <v>0.94899999999999995</v>
      </c>
      <c r="I43" s="146">
        <v>225</v>
      </c>
      <c r="J43" s="207">
        <v>4.5999999999999999E-2</v>
      </c>
      <c r="K43" s="206">
        <v>25</v>
      </c>
      <c r="L43" s="207">
        <v>5.0000000000000001E-3</v>
      </c>
      <c r="M43" s="206">
        <v>0</v>
      </c>
      <c r="N43" s="296">
        <v>0</v>
      </c>
      <c r="O43" s="297">
        <v>157</v>
      </c>
      <c r="P43" s="403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3">
        <v>0</v>
      </c>
      <c r="AC43" s="298">
        <v>190</v>
      </c>
      <c r="AD43" s="299">
        <v>4450</v>
      </c>
      <c r="AE43" s="300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82">
        <v>3</v>
      </c>
      <c r="G44" s="294">
        <v>4559</v>
      </c>
      <c r="H44" s="295">
        <v>0.96299999999999997</v>
      </c>
      <c r="I44" s="146">
        <v>163</v>
      </c>
      <c r="J44" s="207">
        <v>3.4000000000000002E-2</v>
      </c>
      <c r="K44" s="206">
        <v>11</v>
      </c>
      <c r="L44" s="207">
        <v>2E-3</v>
      </c>
      <c r="M44" s="206">
        <v>0</v>
      </c>
      <c r="N44" s="296">
        <v>0</v>
      </c>
      <c r="O44" s="297">
        <v>26</v>
      </c>
      <c r="P44" s="403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3">
        <v>3.0000000000000001E-3</v>
      </c>
      <c r="AC44" s="298">
        <v>107</v>
      </c>
      <c r="AD44" s="299">
        <v>4491</v>
      </c>
      <c r="AE44" s="300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82">
        <v>3</v>
      </c>
      <c r="G45" s="294">
        <v>4994</v>
      </c>
      <c r="H45" s="295">
        <v>0.92400000000000004</v>
      </c>
      <c r="I45" s="146">
        <v>361</v>
      </c>
      <c r="J45" s="207">
        <v>6.7000000000000004E-2</v>
      </c>
      <c r="K45" s="206">
        <v>44</v>
      </c>
      <c r="L45" s="207">
        <v>8.0000000000000002E-3</v>
      </c>
      <c r="M45" s="206">
        <v>6</v>
      </c>
      <c r="N45" s="296">
        <v>1E-3</v>
      </c>
      <c r="O45" s="297">
        <v>12</v>
      </c>
      <c r="P45" s="403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3">
        <v>1E-3</v>
      </c>
      <c r="AC45" s="298">
        <v>230</v>
      </c>
      <c r="AD45" s="299">
        <v>4793</v>
      </c>
      <c r="AE45" s="300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82">
        <v>3</v>
      </c>
      <c r="G46" s="294">
        <v>18852</v>
      </c>
      <c r="H46" s="295">
        <v>0.98899999999999999</v>
      </c>
      <c r="I46" s="146">
        <v>147</v>
      </c>
      <c r="J46" s="207">
        <v>8.0000000000000002E-3</v>
      </c>
      <c r="K46" s="206">
        <v>37</v>
      </c>
      <c r="L46" s="207">
        <v>2E-3</v>
      </c>
      <c r="M46" s="206">
        <v>28</v>
      </c>
      <c r="N46" s="296">
        <v>1E-3</v>
      </c>
      <c r="O46" s="297">
        <v>57</v>
      </c>
      <c r="P46" s="403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3">
        <v>0</v>
      </c>
      <c r="AC46" s="298">
        <v>1149</v>
      </c>
      <c r="AD46" s="299">
        <v>17762</v>
      </c>
      <c r="AE46" s="300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82">
        <v>3</v>
      </c>
      <c r="G47" s="294">
        <v>35798</v>
      </c>
      <c r="H47" s="295">
        <v>0.93400000000000005</v>
      </c>
      <c r="I47" s="146">
        <v>2358</v>
      </c>
      <c r="J47" s="207">
        <v>6.0999999999999999E-2</v>
      </c>
      <c r="K47" s="206">
        <v>78</v>
      </c>
      <c r="L47" s="207">
        <v>2E-3</v>
      </c>
      <c r="M47" s="206">
        <v>113</v>
      </c>
      <c r="N47" s="296">
        <v>3.0000000000000001E-3</v>
      </c>
      <c r="O47" s="297">
        <v>51</v>
      </c>
      <c r="P47" s="403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3">
        <v>1E-3</v>
      </c>
      <c r="AC47" s="298">
        <v>329</v>
      </c>
      <c r="AD47" s="299">
        <v>35776</v>
      </c>
      <c r="AE47" s="300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82">
        <v>3</v>
      </c>
      <c r="G48" s="294">
        <v>45151</v>
      </c>
      <c r="H48" s="295">
        <v>0.96699999999999997</v>
      </c>
      <c r="I48" s="146">
        <v>1220</v>
      </c>
      <c r="J48" s="207">
        <v>2.5999999999999999E-2</v>
      </c>
      <c r="K48" s="206">
        <v>201</v>
      </c>
      <c r="L48" s="207">
        <v>4.0000000000000001E-3</v>
      </c>
      <c r="M48" s="206">
        <v>102</v>
      </c>
      <c r="N48" s="296">
        <v>2E-3</v>
      </c>
      <c r="O48" s="297">
        <v>875</v>
      </c>
      <c r="P48" s="403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3">
        <v>1E-3</v>
      </c>
      <c r="AC48" s="298">
        <v>2440</v>
      </c>
      <c r="AD48" s="299">
        <v>43896</v>
      </c>
      <c r="AE48" s="300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82">
        <v>3</v>
      </c>
      <c r="G49" s="294">
        <v>14174</v>
      </c>
      <c r="H49" s="295">
        <v>0.82199999999999995</v>
      </c>
      <c r="I49" s="146">
        <v>2455</v>
      </c>
      <c r="J49" s="207">
        <v>0.14199999999999999</v>
      </c>
      <c r="K49" s="206">
        <v>610</v>
      </c>
      <c r="L49" s="207">
        <v>3.5000000000000003E-2</v>
      </c>
      <c r="M49" s="206">
        <v>0</v>
      </c>
      <c r="N49" s="296">
        <v>0</v>
      </c>
      <c r="O49" s="297">
        <v>108</v>
      </c>
      <c r="P49" s="403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3">
        <v>1E-3</v>
      </c>
      <c r="AC49" s="298">
        <v>305</v>
      </c>
      <c r="AD49" s="299">
        <v>13976</v>
      </c>
      <c r="AE49" s="300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82">
        <v>3</v>
      </c>
      <c r="G50" s="294">
        <v>4980</v>
      </c>
      <c r="H50" s="295">
        <v>0.86499999999999999</v>
      </c>
      <c r="I50" s="146">
        <v>723</v>
      </c>
      <c r="J50" s="207">
        <v>0.126</v>
      </c>
      <c r="K50" s="206">
        <v>54</v>
      </c>
      <c r="L50" s="207">
        <v>8.9999999999999993E-3</v>
      </c>
      <c r="M50" s="206">
        <v>0</v>
      </c>
      <c r="N50" s="296">
        <v>0</v>
      </c>
      <c r="O50" s="297">
        <v>261</v>
      </c>
      <c r="P50" s="403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3">
        <v>5.0000000000000001E-3</v>
      </c>
      <c r="AC50" s="298">
        <v>440</v>
      </c>
      <c r="AD50" s="299">
        <v>4687</v>
      </c>
      <c r="AE50" s="300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82">
        <v>3</v>
      </c>
      <c r="G51" s="294">
        <v>5930</v>
      </c>
      <c r="H51" s="295">
        <v>0.70699999999999996</v>
      </c>
      <c r="I51" s="146">
        <v>2445</v>
      </c>
      <c r="J51" s="207">
        <v>0.29199999999999998</v>
      </c>
      <c r="K51" s="206">
        <v>7</v>
      </c>
      <c r="L51" s="207">
        <v>1E-3</v>
      </c>
      <c r="M51" s="206">
        <v>0</v>
      </c>
      <c r="N51" s="296">
        <v>0</v>
      </c>
      <c r="O51" s="297">
        <v>252</v>
      </c>
      <c r="P51" s="403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3">
        <v>2E-3</v>
      </c>
      <c r="AC51" s="298">
        <v>381</v>
      </c>
      <c r="AD51" s="299">
        <v>5675</v>
      </c>
      <c r="AE51" s="300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82">
        <v>3</v>
      </c>
      <c r="G52" s="294">
        <v>7404</v>
      </c>
      <c r="H52" s="295">
        <v>0.92600000000000005</v>
      </c>
      <c r="I52" s="146">
        <v>448</v>
      </c>
      <c r="J52" s="207">
        <v>5.6000000000000001E-2</v>
      </c>
      <c r="K52" s="206">
        <v>140</v>
      </c>
      <c r="L52" s="207">
        <v>1.7999999999999999E-2</v>
      </c>
      <c r="M52" s="206">
        <v>0</v>
      </c>
      <c r="N52" s="296">
        <v>0</v>
      </c>
      <c r="O52" s="297">
        <v>34</v>
      </c>
      <c r="P52" s="403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3">
        <v>4.0000000000000001E-3</v>
      </c>
      <c r="AC52" s="298">
        <v>120</v>
      </c>
      <c r="AD52" s="299">
        <v>7370</v>
      </c>
      <c r="AE52" s="300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82">
        <v>3</v>
      </c>
      <c r="G53" s="294">
        <v>9032</v>
      </c>
      <c r="H53" s="295">
        <v>0.92900000000000005</v>
      </c>
      <c r="I53" s="146">
        <v>521</v>
      </c>
      <c r="J53" s="207">
        <v>5.3999999999999999E-2</v>
      </c>
      <c r="K53" s="206">
        <v>165</v>
      </c>
      <c r="L53" s="207">
        <v>1.7000000000000001E-2</v>
      </c>
      <c r="M53" s="206">
        <v>9</v>
      </c>
      <c r="N53" s="296">
        <v>1E-3</v>
      </c>
      <c r="O53" s="297">
        <v>60</v>
      </c>
      <c r="P53" s="403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3">
        <v>2E-3</v>
      </c>
      <c r="AC53" s="298">
        <v>6787</v>
      </c>
      <c r="AD53" s="299">
        <v>3825</v>
      </c>
      <c r="AE53" s="300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82">
        <v>3</v>
      </c>
      <c r="G54" s="294">
        <v>4679</v>
      </c>
      <c r="H54" s="295">
        <v>0.93600000000000005</v>
      </c>
      <c r="I54" s="146">
        <v>285</v>
      </c>
      <c r="J54" s="207">
        <v>5.7000000000000002E-2</v>
      </c>
      <c r="K54" s="206">
        <v>14</v>
      </c>
      <c r="L54" s="207">
        <v>3.0000000000000001E-3</v>
      </c>
      <c r="M54" s="206">
        <v>21</v>
      </c>
      <c r="N54" s="296">
        <v>4.0000000000000001E-3</v>
      </c>
      <c r="O54" s="297">
        <v>0</v>
      </c>
      <c r="P54" s="403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3">
        <v>0</v>
      </c>
      <c r="AC54" s="298">
        <v>118</v>
      </c>
      <c r="AD54" s="299">
        <v>4598</v>
      </c>
      <c r="AE54" s="300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82">
        <v>4</v>
      </c>
      <c r="G55" s="294">
        <v>4801</v>
      </c>
      <c r="H55" s="295">
        <v>0.875</v>
      </c>
      <c r="I55" s="146">
        <v>614</v>
      </c>
      <c r="J55" s="207">
        <v>0.112</v>
      </c>
      <c r="K55" s="206">
        <v>73</v>
      </c>
      <c r="L55" s="207">
        <v>1.2999999999999999E-2</v>
      </c>
      <c r="M55" s="206">
        <v>0</v>
      </c>
      <c r="N55" s="296">
        <v>0</v>
      </c>
      <c r="O55" s="297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3">
        <v>6.0000000000000001E-3</v>
      </c>
      <c r="AC55" s="298">
        <v>1402</v>
      </c>
      <c r="AD55" s="299">
        <v>4125</v>
      </c>
      <c r="AE55" s="300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82">
        <v>3</v>
      </c>
      <c r="G56" s="294">
        <v>13499</v>
      </c>
      <c r="H56" s="295">
        <v>0.96799999999999997</v>
      </c>
      <c r="I56" s="146">
        <v>438</v>
      </c>
      <c r="J56" s="207">
        <v>3.1E-2</v>
      </c>
      <c r="K56" s="206">
        <v>7</v>
      </c>
      <c r="L56" s="207">
        <v>1E-3</v>
      </c>
      <c r="M56" s="206">
        <v>0</v>
      </c>
      <c r="N56" s="296">
        <v>0</v>
      </c>
      <c r="O56" s="297">
        <v>25</v>
      </c>
      <c r="P56" s="403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3">
        <v>0</v>
      </c>
      <c r="AC56" s="298">
        <v>36</v>
      </c>
      <c r="AD56" s="299">
        <v>13474</v>
      </c>
      <c r="AE56" s="300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82">
        <v>4</v>
      </c>
      <c r="G57" s="294">
        <v>22126</v>
      </c>
      <c r="H57" s="295">
        <v>0.90200000000000002</v>
      </c>
      <c r="I57" s="146">
        <v>2157</v>
      </c>
      <c r="J57" s="207">
        <v>8.7999999999999995E-2</v>
      </c>
      <c r="K57" s="206">
        <v>257</v>
      </c>
      <c r="L57" s="207">
        <v>0.01</v>
      </c>
      <c r="M57" s="206">
        <v>0</v>
      </c>
      <c r="N57" s="296">
        <v>0</v>
      </c>
      <c r="O57" s="297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3">
        <v>2E-3</v>
      </c>
      <c r="AC57" s="298">
        <v>7822</v>
      </c>
      <c r="AD57" s="299">
        <v>15138</v>
      </c>
      <c r="AE57" s="300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82">
        <v>3</v>
      </c>
      <c r="G58" s="294">
        <v>4174</v>
      </c>
      <c r="H58" s="295">
        <v>0.85199999999999998</v>
      </c>
      <c r="I58" s="146">
        <v>693</v>
      </c>
      <c r="J58" s="207">
        <v>0.14099999999999999</v>
      </c>
      <c r="K58" s="206">
        <v>33</v>
      </c>
      <c r="L58" s="207">
        <v>7.0000000000000001E-3</v>
      </c>
      <c r="M58" s="206">
        <v>0</v>
      </c>
      <c r="N58" s="296">
        <v>0</v>
      </c>
      <c r="O58" s="297">
        <v>187</v>
      </c>
      <c r="P58" s="403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3">
        <v>2E-3</v>
      </c>
      <c r="AC58" s="298">
        <v>5049</v>
      </c>
      <c r="AD58" s="299">
        <v>0</v>
      </c>
      <c r="AE58" s="300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82">
        <v>3</v>
      </c>
      <c r="G59" s="294">
        <v>9137</v>
      </c>
      <c r="H59" s="295">
        <v>0.94899999999999995</v>
      </c>
      <c r="I59" s="146">
        <v>373</v>
      </c>
      <c r="J59" s="207">
        <v>3.9E-2</v>
      </c>
      <c r="K59" s="206">
        <v>122</v>
      </c>
      <c r="L59" s="207">
        <v>1.2999999999999999E-2</v>
      </c>
      <c r="M59" s="206">
        <v>0</v>
      </c>
      <c r="N59" s="296">
        <v>0</v>
      </c>
      <c r="O59" s="297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3">
        <v>4.0000000000000001E-3</v>
      </c>
      <c r="AC59" s="298">
        <v>1075</v>
      </c>
      <c r="AD59" s="299">
        <v>8283</v>
      </c>
      <c r="AE59" s="300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82">
        <v>3</v>
      </c>
      <c r="G60" s="294">
        <v>1762</v>
      </c>
      <c r="H60" s="295">
        <v>0.49399999999999999</v>
      </c>
      <c r="I60" s="146">
        <v>1797</v>
      </c>
      <c r="J60" s="207">
        <v>0.504</v>
      </c>
      <c r="K60" s="206">
        <v>8</v>
      </c>
      <c r="L60" s="207">
        <v>2E-3</v>
      </c>
      <c r="M60" s="206">
        <v>0</v>
      </c>
      <c r="N60" s="296">
        <v>0</v>
      </c>
      <c r="O60" s="297">
        <v>79</v>
      </c>
      <c r="P60" s="403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3">
        <v>1.0999999999999999E-2</v>
      </c>
      <c r="AC60" s="298">
        <v>203</v>
      </c>
      <c r="AD60" s="299">
        <v>1682</v>
      </c>
      <c r="AE60" s="300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82">
        <v>3</v>
      </c>
      <c r="G61" s="294">
        <v>52369</v>
      </c>
      <c r="H61" s="295">
        <v>0.99099999999999999</v>
      </c>
      <c r="I61" s="146">
        <v>442</v>
      </c>
      <c r="J61" s="207">
        <v>8.0000000000000002E-3</v>
      </c>
      <c r="K61" s="206">
        <v>32</v>
      </c>
      <c r="L61" s="207">
        <v>1E-3</v>
      </c>
      <c r="M61" s="206">
        <v>0</v>
      </c>
      <c r="N61" s="296">
        <v>0</v>
      </c>
      <c r="O61" s="297">
        <v>139</v>
      </c>
      <c r="P61" s="403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3">
        <v>0</v>
      </c>
      <c r="AC61" s="298">
        <v>715</v>
      </c>
      <c r="AD61" s="299">
        <v>51752</v>
      </c>
      <c r="AE61" s="300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82">
        <v>3</v>
      </c>
      <c r="G62" s="294">
        <v>11214</v>
      </c>
      <c r="H62" s="295">
        <v>0.81899999999999995</v>
      </c>
      <c r="I62" s="146">
        <v>2294</v>
      </c>
      <c r="J62" s="207">
        <v>0.16800000000000001</v>
      </c>
      <c r="K62" s="206">
        <v>184</v>
      </c>
      <c r="L62" s="207">
        <v>1.2999999999999999E-2</v>
      </c>
      <c r="M62" s="206">
        <v>0</v>
      </c>
      <c r="N62" s="296">
        <v>0</v>
      </c>
      <c r="O62" s="297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3">
        <v>1E-3</v>
      </c>
      <c r="AC62" s="298">
        <v>1032</v>
      </c>
      <c r="AD62" s="299">
        <v>10435</v>
      </c>
      <c r="AE62" s="300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309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310">
        <f>SUM(AC8:AC62)</f>
        <v>149950</v>
      </c>
      <c r="AD65" s="310">
        <f>SUM(AD8:AD62)</f>
        <v>932960</v>
      </c>
      <c r="AE65" s="311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312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310">
        <f t="shared" si="1"/>
        <v>18</v>
      </c>
      <c r="AD66" s="310">
        <f t="shared" si="1"/>
        <v>0</v>
      </c>
      <c r="AE66" s="313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312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310">
        <f t="shared" si="3"/>
        <v>44105</v>
      </c>
      <c r="AD67" s="310">
        <f t="shared" si="3"/>
        <v>112378</v>
      </c>
      <c r="AE67" s="313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16384" width="9.140625" style="7"/>
  </cols>
  <sheetData>
    <row r="2" spans="2:3" ht="13.5" thickBot="1" x14ac:dyDescent="0.25"/>
    <row r="3" spans="2:3" ht="15" x14ac:dyDescent="0.2">
      <c r="B3" s="161" t="s">
        <v>164</v>
      </c>
      <c r="C3" s="160" t="s">
        <v>163</v>
      </c>
    </row>
    <row r="4" spans="2:3" x14ac:dyDescent="0.2">
      <c r="B4" s="159"/>
      <c r="C4" s="158"/>
    </row>
    <row r="5" spans="2:3" x14ac:dyDescent="0.2">
      <c r="B5" s="157" t="s">
        <v>0</v>
      </c>
      <c r="C5" s="156" t="s">
        <v>162</v>
      </c>
    </row>
    <row r="6" spans="2:3" x14ac:dyDescent="0.2">
      <c r="B6" s="157" t="s">
        <v>161</v>
      </c>
      <c r="C6" s="156" t="s">
        <v>160</v>
      </c>
    </row>
    <row r="7" spans="2:3" x14ac:dyDescent="0.2">
      <c r="B7" s="157" t="s">
        <v>2</v>
      </c>
      <c r="C7" s="156" t="s">
        <v>159</v>
      </c>
    </row>
    <row r="8" spans="2:3" x14ac:dyDescent="0.2">
      <c r="B8" s="157" t="s">
        <v>158</v>
      </c>
      <c r="C8" s="156" t="s">
        <v>157</v>
      </c>
    </row>
    <row r="9" spans="2:3" x14ac:dyDescent="0.2">
      <c r="B9" s="157" t="s">
        <v>3</v>
      </c>
      <c r="C9" s="156" t="s">
        <v>156</v>
      </c>
    </row>
    <row r="10" spans="2:3" ht="13.5" thickBot="1" x14ac:dyDescent="0.25">
      <c r="B10" s="240" t="s">
        <v>4</v>
      </c>
      <c r="C10" s="241" t="s">
        <v>155</v>
      </c>
    </row>
    <row r="11" spans="2:3" ht="15" customHeight="1" x14ac:dyDescent="0.2">
      <c r="B11" s="411" t="s">
        <v>154</v>
      </c>
      <c r="C11" s="412"/>
    </row>
    <row r="12" spans="2:3" ht="3" customHeight="1" x14ac:dyDescent="0.2">
      <c r="B12" s="413"/>
      <c r="C12" s="414"/>
    </row>
    <row r="13" spans="2:3" x14ac:dyDescent="0.2">
      <c r="B13" s="155" t="s">
        <v>5</v>
      </c>
      <c r="C13" s="154" t="s">
        <v>153</v>
      </c>
    </row>
    <row r="14" spans="2:3" x14ac:dyDescent="0.2">
      <c r="B14" s="155" t="s">
        <v>6</v>
      </c>
      <c r="C14" s="154" t="s">
        <v>152</v>
      </c>
    </row>
    <row r="15" spans="2:3" x14ac:dyDescent="0.2">
      <c r="B15" s="155" t="s">
        <v>7</v>
      </c>
      <c r="C15" s="154" t="s">
        <v>151</v>
      </c>
    </row>
    <row r="16" spans="2:3" x14ac:dyDescent="0.2">
      <c r="B16" s="155" t="s">
        <v>8</v>
      </c>
      <c r="C16" s="154" t="s">
        <v>150</v>
      </c>
    </row>
    <row r="17" spans="2:3" x14ac:dyDescent="0.2">
      <c r="B17" s="155" t="s">
        <v>9</v>
      </c>
      <c r="C17" s="154" t="s">
        <v>149</v>
      </c>
    </row>
    <row r="18" spans="2:3" x14ac:dyDescent="0.2">
      <c r="B18" s="155" t="s">
        <v>10</v>
      </c>
      <c r="C18" s="154" t="s">
        <v>148</v>
      </c>
    </row>
    <row r="19" spans="2:3" x14ac:dyDescent="0.2">
      <c r="B19" s="242" t="s">
        <v>11</v>
      </c>
      <c r="C19" s="154" t="s">
        <v>185</v>
      </c>
    </row>
    <row r="20" spans="2:3" ht="13.5" thickBot="1" x14ac:dyDescent="0.25">
      <c r="B20" s="243" t="s">
        <v>12</v>
      </c>
      <c r="C20" s="244" t="s">
        <v>186</v>
      </c>
    </row>
    <row r="21" spans="2:3" ht="15" customHeight="1" x14ac:dyDescent="0.2">
      <c r="B21" s="415" t="s">
        <v>147</v>
      </c>
      <c r="C21" s="416"/>
    </row>
    <row r="22" spans="2:3" s="136" customFormat="1" ht="9" customHeight="1" x14ac:dyDescent="0.25">
      <c r="B22" s="417"/>
      <c r="C22" s="418"/>
    </row>
    <row r="23" spans="2:3" ht="25.5" x14ac:dyDescent="0.2">
      <c r="B23" s="153" t="s">
        <v>13</v>
      </c>
      <c r="C23" s="152" t="s">
        <v>145</v>
      </c>
    </row>
    <row r="24" spans="2:3" ht="25.5" x14ac:dyDescent="0.2">
      <c r="B24" s="153" t="s">
        <v>14</v>
      </c>
      <c r="C24" s="152" t="s">
        <v>144</v>
      </c>
    </row>
    <row r="25" spans="2:3" ht="25.5" x14ac:dyDescent="0.2">
      <c r="B25" s="153" t="s">
        <v>15</v>
      </c>
      <c r="C25" s="152" t="s">
        <v>145</v>
      </c>
    </row>
    <row r="26" spans="2:3" ht="25.5" x14ac:dyDescent="0.2">
      <c r="B26" s="153" t="s">
        <v>16</v>
      </c>
      <c r="C26" s="152" t="s">
        <v>146</v>
      </c>
    </row>
    <row r="27" spans="2:3" ht="25.5" x14ac:dyDescent="0.2">
      <c r="B27" s="153" t="s">
        <v>17</v>
      </c>
      <c r="C27" s="152" t="s">
        <v>145</v>
      </c>
    </row>
    <row r="28" spans="2:3" ht="25.5" x14ac:dyDescent="0.2">
      <c r="B28" s="153" t="s">
        <v>18</v>
      </c>
      <c r="C28" s="152" t="s">
        <v>144</v>
      </c>
    </row>
    <row r="29" spans="2:3" ht="25.5" x14ac:dyDescent="0.2">
      <c r="B29" s="153" t="s">
        <v>19</v>
      </c>
      <c r="C29" s="152" t="s">
        <v>143</v>
      </c>
    </row>
    <row r="30" spans="2:3" ht="25.5" x14ac:dyDescent="0.2">
      <c r="B30" s="153" t="s">
        <v>20</v>
      </c>
      <c r="C30" s="152" t="s">
        <v>142</v>
      </c>
    </row>
    <row r="31" spans="2:3" ht="25.5" x14ac:dyDescent="0.2">
      <c r="B31" s="153" t="s">
        <v>21</v>
      </c>
      <c r="C31" s="152" t="s">
        <v>141</v>
      </c>
    </row>
    <row r="32" spans="2:3" ht="25.5" x14ac:dyDescent="0.2">
      <c r="B32" s="153" t="s">
        <v>22</v>
      </c>
      <c r="C32" s="152" t="s">
        <v>140</v>
      </c>
    </row>
    <row r="33" spans="2:3" ht="25.5" x14ac:dyDescent="0.2">
      <c r="B33" s="153" t="s">
        <v>23</v>
      </c>
      <c r="C33" s="152" t="s">
        <v>139</v>
      </c>
    </row>
    <row r="34" spans="2:3" ht="25.5" x14ac:dyDescent="0.2">
      <c r="B34" s="153" t="s">
        <v>24</v>
      </c>
      <c r="C34" s="152" t="s">
        <v>138</v>
      </c>
    </row>
    <row r="35" spans="2:3" ht="25.5" x14ac:dyDescent="0.2">
      <c r="B35" s="153" t="s">
        <v>25</v>
      </c>
      <c r="C35" s="152" t="s">
        <v>137</v>
      </c>
    </row>
    <row r="36" spans="2:3" ht="25.5" x14ac:dyDescent="0.2">
      <c r="B36" s="153" t="s">
        <v>26</v>
      </c>
      <c r="C36" s="152" t="s">
        <v>136</v>
      </c>
    </row>
    <row r="37" spans="2:3" ht="25.5" x14ac:dyDescent="0.2">
      <c r="B37" s="319" t="s">
        <v>202</v>
      </c>
      <c r="C37" s="320" t="s">
        <v>203</v>
      </c>
    </row>
    <row r="38" spans="2:3" x14ac:dyDescent="0.2">
      <c r="B38" s="317" t="s">
        <v>199</v>
      </c>
      <c r="C38" s="315" t="s">
        <v>204</v>
      </c>
    </row>
    <row r="39" spans="2:3" ht="13.5" thickBot="1" x14ac:dyDescent="0.25">
      <c r="B39" s="318" t="s">
        <v>200</v>
      </c>
      <c r="C39" s="316" t="s">
        <v>205</v>
      </c>
    </row>
  </sheetData>
  <mergeCells count="2">
    <mergeCell ref="B11:C12"/>
    <mergeCell ref="B21:C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B2" sqref="B2"/>
    </sheetView>
  </sheetViews>
  <sheetFormatPr defaultRowHeight="15" x14ac:dyDescent="0.25"/>
  <cols>
    <col min="1" max="1" width="5.28515625" style="19" customWidth="1"/>
    <col min="2" max="2" width="18.7109375" style="136" customWidth="1"/>
    <col min="3" max="3" width="8" style="44" customWidth="1"/>
    <col min="4" max="4" width="8.5703125" style="44" customWidth="1"/>
    <col min="5" max="5" width="7.85546875" style="44" customWidth="1"/>
    <col min="6" max="6" width="9.28515625" style="44" customWidth="1"/>
    <col min="7" max="7" width="8.5703125" style="44" customWidth="1"/>
    <col min="8" max="8" width="9.140625" style="44" bestFit="1" customWidth="1"/>
    <col min="9" max="9" width="8.140625" style="44" customWidth="1"/>
    <col min="10" max="10" width="8.42578125" style="44" customWidth="1"/>
    <col min="11" max="11" width="9.85546875" style="44" customWidth="1"/>
    <col min="12" max="12" width="10.140625" style="44" customWidth="1"/>
    <col min="13" max="16384" width="9.140625" style="136"/>
  </cols>
  <sheetData>
    <row r="1" spans="1:14" x14ac:dyDescent="0.25">
      <c r="B1" s="136" t="s">
        <v>251</v>
      </c>
    </row>
    <row r="2" spans="1:14" x14ac:dyDescent="0.25">
      <c r="B2" s="346" t="s">
        <v>252</v>
      </c>
    </row>
    <row r="3" spans="1:14" ht="15.75" thickBot="1" x14ac:dyDescent="0.3">
      <c r="M3"/>
      <c r="N3"/>
    </row>
    <row r="4" spans="1:14" x14ac:dyDescent="0.25">
      <c r="A4" s="19" t="s">
        <v>206</v>
      </c>
      <c r="B4" s="266" t="s">
        <v>192</v>
      </c>
      <c r="C4" s="258">
        <v>1</v>
      </c>
      <c r="D4" s="258">
        <v>2</v>
      </c>
      <c r="E4" s="258">
        <v>3</v>
      </c>
      <c r="F4" s="258">
        <v>4</v>
      </c>
      <c r="G4" s="258">
        <v>5</v>
      </c>
      <c r="H4" s="258">
        <v>6</v>
      </c>
      <c r="I4" s="258">
        <v>7</v>
      </c>
      <c r="J4" s="258">
        <v>8</v>
      </c>
      <c r="K4" s="258">
        <v>9</v>
      </c>
      <c r="L4" s="259">
        <v>10</v>
      </c>
    </row>
    <row r="5" spans="1:14" ht="15.75" thickBot="1" x14ac:dyDescent="0.3">
      <c r="B5" s="267"/>
      <c r="C5" s="260"/>
      <c r="D5" s="260"/>
      <c r="E5" s="260"/>
      <c r="F5" s="260"/>
      <c r="G5" s="260"/>
      <c r="H5" s="260"/>
      <c r="I5" s="260"/>
      <c r="J5" s="260"/>
      <c r="K5" s="260"/>
      <c r="L5" s="261"/>
    </row>
    <row r="6" spans="1:14" x14ac:dyDescent="0.25">
      <c r="B6" s="423" t="s">
        <v>190</v>
      </c>
      <c r="C6" s="321" t="s">
        <v>31</v>
      </c>
      <c r="D6" s="321" t="s">
        <v>54</v>
      </c>
      <c r="E6" s="321" t="s">
        <v>36</v>
      </c>
      <c r="F6" s="321" t="s">
        <v>75</v>
      </c>
      <c r="G6" s="321" t="s">
        <v>62</v>
      </c>
      <c r="H6" s="321" t="s">
        <v>79</v>
      </c>
      <c r="I6" s="321" t="s">
        <v>77</v>
      </c>
      <c r="J6" s="321" t="s">
        <v>82</v>
      </c>
      <c r="K6" s="321" t="s">
        <v>50</v>
      </c>
      <c r="L6" s="322" t="s">
        <v>29</v>
      </c>
    </row>
    <row r="7" spans="1:14" ht="15.75" thickBot="1" x14ac:dyDescent="0.3">
      <c r="A7" s="19" t="s">
        <v>207</v>
      </c>
      <c r="B7" s="424"/>
      <c r="C7" s="271">
        <v>0.30299999999999999</v>
      </c>
      <c r="D7" s="271">
        <v>0.26300000000000001</v>
      </c>
      <c r="E7" s="271">
        <v>0.14699999999999999</v>
      </c>
      <c r="F7" s="271">
        <v>0.14099999999999999</v>
      </c>
      <c r="G7" s="271">
        <v>8.2000000000000003E-2</v>
      </c>
      <c r="H7" s="271">
        <v>7.5999999999999998E-2</v>
      </c>
      <c r="I7" s="271">
        <v>7.1999999999999995E-2</v>
      </c>
      <c r="J7" s="271">
        <v>6.9000000000000006E-2</v>
      </c>
      <c r="K7" s="271">
        <v>5.8999999999999997E-2</v>
      </c>
      <c r="L7" s="323">
        <v>5.8999999999999997E-2</v>
      </c>
    </row>
    <row r="8" spans="1:14" ht="15.75" thickBot="1" x14ac:dyDescent="0.3">
      <c r="B8" s="324"/>
      <c r="C8" s="264"/>
      <c r="D8" s="264"/>
      <c r="E8" s="264"/>
      <c r="F8" s="264"/>
      <c r="G8" s="264"/>
      <c r="H8" s="264"/>
      <c r="I8" s="264"/>
      <c r="J8" s="264"/>
      <c r="K8" s="264"/>
      <c r="L8" s="265"/>
    </row>
    <row r="9" spans="1:14" x14ac:dyDescent="0.25">
      <c r="B9" s="423" t="s">
        <v>13</v>
      </c>
      <c r="C9" s="321" t="s">
        <v>29</v>
      </c>
      <c r="D9" s="321" t="s">
        <v>54</v>
      </c>
      <c r="E9" s="321" t="s">
        <v>33</v>
      </c>
      <c r="F9" s="321" t="s">
        <v>62</v>
      </c>
      <c r="G9" s="321" t="s">
        <v>31</v>
      </c>
      <c r="H9" s="321" t="s">
        <v>50</v>
      </c>
      <c r="I9" s="321" t="s">
        <v>68</v>
      </c>
      <c r="J9" s="321" t="s">
        <v>77</v>
      </c>
      <c r="K9" s="321" t="s">
        <v>47</v>
      </c>
      <c r="L9" s="322" t="s">
        <v>44</v>
      </c>
    </row>
    <row r="10" spans="1:14" ht="15.75" thickBot="1" x14ac:dyDescent="0.3">
      <c r="A10" s="19" t="s">
        <v>208</v>
      </c>
      <c r="B10" s="424"/>
      <c r="C10" s="56">
        <v>4765</v>
      </c>
      <c r="D10" s="56">
        <v>2344</v>
      </c>
      <c r="E10" s="56">
        <v>2139</v>
      </c>
      <c r="F10" s="56">
        <v>1979</v>
      </c>
      <c r="G10" s="56">
        <v>1594</v>
      </c>
      <c r="H10" s="56">
        <v>1056</v>
      </c>
      <c r="I10" s="56">
        <v>998</v>
      </c>
      <c r="J10" s="56">
        <v>875</v>
      </c>
      <c r="K10" s="56">
        <v>827</v>
      </c>
      <c r="L10" s="405">
        <v>779</v>
      </c>
    </row>
    <row r="11" spans="1:14" ht="15.75" thickBot="1" x14ac:dyDescent="0.3">
      <c r="B11" s="324"/>
      <c r="C11" s="264"/>
      <c r="D11" s="264"/>
      <c r="E11" s="264"/>
      <c r="F11" s="264"/>
      <c r="G11" s="264"/>
      <c r="H11" s="264"/>
      <c r="I11" s="264"/>
      <c r="J11" s="264"/>
      <c r="K11" s="264"/>
      <c r="L11" s="265"/>
    </row>
    <row r="12" spans="1:14" x14ac:dyDescent="0.25">
      <c r="B12" s="423" t="s">
        <v>18</v>
      </c>
      <c r="C12" s="321" t="s">
        <v>33</v>
      </c>
      <c r="D12" s="321" t="s">
        <v>54</v>
      </c>
      <c r="E12" s="321" t="s">
        <v>77</v>
      </c>
      <c r="F12" s="321" t="s">
        <v>60</v>
      </c>
      <c r="G12" s="321" t="s">
        <v>78</v>
      </c>
      <c r="H12" s="321" t="s">
        <v>37</v>
      </c>
      <c r="I12" s="321" t="s">
        <v>36</v>
      </c>
      <c r="J12" s="321" t="s">
        <v>31</v>
      </c>
      <c r="K12" s="321" t="s">
        <v>49</v>
      </c>
      <c r="L12" s="322" t="s">
        <v>28</v>
      </c>
    </row>
    <row r="13" spans="1:14" ht="15.75" thickBot="1" x14ac:dyDescent="0.3">
      <c r="A13" s="19" t="s">
        <v>209</v>
      </c>
      <c r="B13" s="424"/>
      <c r="C13" s="325">
        <v>0.8</v>
      </c>
      <c r="D13" s="325">
        <v>0.40100000000000002</v>
      </c>
      <c r="E13" s="325">
        <v>0.26800000000000002</v>
      </c>
      <c r="F13" s="325">
        <v>0.217</v>
      </c>
      <c r="G13" s="325">
        <v>0.16</v>
      </c>
      <c r="H13" s="325">
        <v>0.12</v>
      </c>
      <c r="I13" s="325">
        <v>7.0000000000000007E-2</v>
      </c>
      <c r="J13" s="325">
        <v>6.6000000000000003E-2</v>
      </c>
      <c r="K13" s="325">
        <v>5.7000000000000002E-2</v>
      </c>
      <c r="L13" s="326">
        <v>5.6000000000000001E-2</v>
      </c>
    </row>
    <row r="14" spans="1:14" ht="15.75" thickBot="1" x14ac:dyDescent="0.3">
      <c r="B14" s="324"/>
      <c r="C14" s="264"/>
      <c r="D14" s="264"/>
      <c r="E14" s="264"/>
      <c r="F14" s="264"/>
      <c r="G14" s="264"/>
      <c r="H14" s="264"/>
      <c r="I14" s="264"/>
      <c r="J14" s="264"/>
      <c r="K14" s="264"/>
      <c r="L14" s="265"/>
    </row>
    <row r="15" spans="1:14" x14ac:dyDescent="0.25">
      <c r="B15" s="423" t="s">
        <v>210</v>
      </c>
      <c r="C15" s="321" t="s">
        <v>78</v>
      </c>
      <c r="D15" s="321" t="s">
        <v>36</v>
      </c>
      <c r="E15" s="321" t="s">
        <v>43</v>
      </c>
      <c r="F15" s="321" t="s">
        <v>30</v>
      </c>
      <c r="G15" s="321" t="s">
        <v>37</v>
      </c>
      <c r="H15" s="321" t="s">
        <v>75</v>
      </c>
      <c r="I15" s="321" t="s">
        <v>29</v>
      </c>
      <c r="J15" s="321" t="s">
        <v>66</v>
      </c>
      <c r="K15" s="321" t="s">
        <v>50</v>
      </c>
      <c r="L15" s="322" t="s">
        <v>54</v>
      </c>
    </row>
    <row r="16" spans="1:14" ht="15.75" thickBot="1" x14ac:dyDescent="0.3">
      <c r="A16" s="19" t="s">
        <v>211</v>
      </c>
      <c r="B16" s="424"/>
      <c r="C16" s="325">
        <v>1</v>
      </c>
      <c r="D16" s="325">
        <v>1</v>
      </c>
      <c r="E16" s="325">
        <v>1</v>
      </c>
      <c r="F16" s="325">
        <v>0.86799999999999999</v>
      </c>
      <c r="G16" s="325">
        <v>0.25800000000000001</v>
      </c>
      <c r="H16" s="325">
        <v>9.1999999999999998E-2</v>
      </c>
      <c r="I16" s="325">
        <v>5.6000000000000001E-2</v>
      </c>
      <c r="J16" s="325">
        <v>0.03</v>
      </c>
      <c r="K16" s="325">
        <v>2.4E-2</v>
      </c>
      <c r="L16" s="326">
        <v>1.9E-2</v>
      </c>
    </row>
    <row r="17" spans="1:12" ht="15.75" thickBot="1" x14ac:dyDescent="0.3">
      <c r="C17" s="264"/>
      <c r="D17" s="264"/>
      <c r="E17" s="264"/>
      <c r="F17" s="264"/>
      <c r="G17" s="264"/>
      <c r="H17" s="264"/>
      <c r="I17" s="264"/>
      <c r="J17" s="264"/>
      <c r="K17" s="264"/>
      <c r="L17" s="265"/>
    </row>
    <row r="18" spans="1:12" x14ac:dyDescent="0.25">
      <c r="B18" s="423" t="s">
        <v>212</v>
      </c>
      <c r="C18" s="321" t="s">
        <v>73</v>
      </c>
      <c r="D18" s="321" t="s">
        <v>37</v>
      </c>
      <c r="E18" s="321" t="s">
        <v>33</v>
      </c>
      <c r="F18" s="321" t="s">
        <v>29</v>
      </c>
      <c r="G18" s="321" t="s">
        <v>80</v>
      </c>
      <c r="H18" s="321" t="s">
        <v>52</v>
      </c>
      <c r="I18" s="321" t="s">
        <v>36</v>
      </c>
      <c r="J18" s="321" t="s">
        <v>77</v>
      </c>
      <c r="K18" s="321" t="s">
        <v>51</v>
      </c>
      <c r="L18" s="322" t="s">
        <v>31</v>
      </c>
    </row>
    <row r="19" spans="1:12" ht="15.75" thickBot="1" x14ac:dyDescent="0.3">
      <c r="A19" s="19" t="s">
        <v>213</v>
      </c>
      <c r="B19" s="424"/>
      <c r="C19" s="271">
        <v>0.156</v>
      </c>
      <c r="D19" s="271">
        <v>5.5E-2</v>
      </c>
      <c r="E19" s="271">
        <v>3.3000000000000002E-2</v>
      </c>
      <c r="F19" s="271">
        <v>1.7000000000000001E-2</v>
      </c>
      <c r="G19" s="271">
        <v>7.0000000000000001E-3</v>
      </c>
      <c r="H19" s="271">
        <v>6.0000000000000001E-3</v>
      </c>
      <c r="I19" s="271">
        <v>4.0000000000000001E-3</v>
      </c>
      <c r="J19" s="271">
        <v>4.0000000000000001E-3</v>
      </c>
      <c r="K19" s="271">
        <v>4.0000000000000001E-3</v>
      </c>
      <c r="L19" s="323">
        <v>4.0000000000000001E-3</v>
      </c>
    </row>
    <row r="20" spans="1:12" ht="15.75" thickBot="1" x14ac:dyDescent="0.3">
      <c r="B20" s="324"/>
      <c r="C20" s="264"/>
      <c r="D20" s="264"/>
      <c r="E20" s="264"/>
      <c r="F20" s="264"/>
      <c r="G20" s="264"/>
      <c r="H20" s="264"/>
      <c r="I20" s="264"/>
      <c r="J20" s="264"/>
      <c r="K20" s="264"/>
      <c r="L20" s="265"/>
    </row>
    <row r="21" spans="1:12" x14ac:dyDescent="0.25">
      <c r="B21" s="423" t="s">
        <v>24</v>
      </c>
      <c r="C21" s="321" t="s">
        <v>73</v>
      </c>
      <c r="D21" s="321" t="s">
        <v>80</v>
      </c>
      <c r="E21" s="321" t="s">
        <v>60</v>
      </c>
      <c r="F21" s="321" t="s">
        <v>36</v>
      </c>
      <c r="G21" s="321" t="s">
        <v>51</v>
      </c>
      <c r="H21" s="321" t="s">
        <v>54</v>
      </c>
      <c r="I21" s="321" t="s">
        <v>29</v>
      </c>
      <c r="J21" s="321" t="s">
        <v>31</v>
      </c>
      <c r="K21" s="321" t="s">
        <v>70</v>
      </c>
      <c r="L21" s="322" t="s">
        <v>68</v>
      </c>
    </row>
    <row r="22" spans="1:12" ht="15.75" thickBot="1" x14ac:dyDescent="0.3">
      <c r="A22" s="19" t="s">
        <v>214</v>
      </c>
      <c r="B22" s="424"/>
      <c r="C22" s="271">
        <v>0.56899999999999995</v>
      </c>
      <c r="D22" s="271">
        <v>4.0000000000000001E-3</v>
      </c>
      <c r="E22" s="271">
        <v>3.0000000000000001E-3</v>
      </c>
      <c r="F22" s="271">
        <v>2E-3</v>
      </c>
      <c r="G22" s="271">
        <v>2E-3</v>
      </c>
      <c r="H22" s="271">
        <v>2E-3</v>
      </c>
      <c r="I22" s="271">
        <v>1E-3</v>
      </c>
      <c r="J22" s="271">
        <v>1E-3</v>
      </c>
      <c r="K22" s="271">
        <v>1E-3</v>
      </c>
      <c r="L22" s="323">
        <v>1E-3</v>
      </c>
    </row>
    <row r="23" spans="1:12" ht="15.75" thickBot="1" x14ac:dyDescent="0.3">
      <c r="B23" s="324"/>
      <c r="C23" s="404"/>
      <c r="D23" s="404"/>
      <c r="E23" s="404"/>
      <c r="F23" s="404"/>
      <c r="G23" s="404"/>
      <c r="H23" s="404"/>
      <c r="I23" s="404"/>
      <c r="J23" s="404"/>
      <c r="K23" s="404"/>
      <c r="L23" s="265"/>
    </row>
    <row r="24" spans="1:12" x14ac:dyDescent="0.25">
      <c r="B24" s="421" t="s">
        <v>215</v>
      </c>
      <c r="C24" s="321" t="s">
        <v>80</v>
      </c>
      <c r="D24" s="321" t="s">
        <v>30</v>
      </c>
      <c r="E24" s="321" t="s">
        <v>57</v>
      </c>
      <c r="F24" s="321" t="s">
        <v>75</v>
      </c>
      <c r="G24" s="321" t="s">
        <v>70</v>
      </c>
      <c r="H24" s="321" t="s">
        <v>35</v>
      </c>
      <c r="I24" s="321" t="s">
        <v>38</v>
      </c>
      <c r="J24" s="321" t="s">
        <v>54</v>
      </c>
      <c r="K24" s="321" t="s">
        <v>49</v>
      </c>
      <c r="L24" s="322" t="s">
        <v>72</v>
      </c>
    </row>
    <row r="25" spans="1:12" ht="15.75" thickBot="1" x14ac:dyDescent="0.3">
      <c r="A25" s="19" t="s">
        <v>216</v>
      </c>
      <c r="B25" s="422"/>
      <c r="C25" s="271">
        <v>1.0999999999999999E-2</v>
      </c>
      <c r="D25" s="271">
        <v>8.0000000000000002E-3</v>
      </c>
      <c r="E25" s="271">
        <v>7.0000000000000001E-3</v>
      </c>
      <c r="F25" s="271">
        <v>6.0000000000000001E-3</v>
      </c>
      <c r="G25" s="271">
        <v>5.0000000000000001E-3</v>
      </c>
      <c r="H25" s="271">
        <v>5.0000000000000001E-3</v>
      </c>
      <c r="I25" s="271">
        <v>5.0000000000000001E-3</v>
      </c>
      <c r="J25" s="271">
        <v>4.0000000000000001E-3</v>
      </c>
      <c r="K25" s="271">
        <v>4.0000000000000001E-3</v>
      </c>
      <c r="L25" s="323">
        <v>4.0000000000000001E-3</v>
      </c>
    </row>
    <row r="26" spans="1:12" ht="15.75" thickBot="1" x14ac:dyDescent="0.3">
      <c r="B26" s="327"/>
      <c r="C26" s="328"/>
      <c r="D26" s="328"/>
      <c r="E26" s="328"/>
      <c r="F26" s="328"/>
      <c r="G26" s="328"/>
      <c r="H26" s="328"/>
      <c r="I26" s="328"/>
      <c r="J26" s="328"/>
      <c r="K26" s="328"/>
      <c r="L26" s="329"/>
    </row>
    <row r="27" spans="1:12" s="44" customFormat="1" x14ac:dyDescent="0.25">
      <c r="A27" s="19"/>
      <c r="B27" s="421" t="s">
        <v>217</v>
      </c>
      <c r="C27" s="321" t="s">
        <v>33</v>
      </c>
      <c r="D27" s="321" t="s">
        <v>29</v>
      </c>
      <c r="E27" s="321" t="s">
        <v>30</v>
      </c>
      <c r="F27" s="321" t="s">
        <v>37</v>
      </c>
      <c r="G27" s="321" t="s">
        <v>43</v>
      </c>
      <c r="H27" s="321" t="s">
        <v>77</v>
      </c>
      <c r="I27" s="321" t="s">
        <v>73</v>
      </c>
      <c r="J27" s="321" t="s">
        <v>54</v>
      </c>
      <c r="K27" s="321" t="s">
        <v>78</v>
      </c>
      <c r="L27" s="322" t="s">
        <v>36</v>
      </c>
    </row>
    <row r="28" spans="1:12" ht="15.75" thickBot="1" x14ac:dyDescent="0.3">
      <c r="A28" s="19" t="s">
        <v>218</v>
      </c>
      <c r="B28" s="422"/>
      <c r="C28" s="330">
        <v>44105</v>
      </c>
      <c r="D28" s="330">
        <v>12425</v>
      </c>
      <c r="E28" s="330">
        <v>12033</v>
      </c>
      <c r="F28" s="330">
        <v>9916</v>
      </c>
      <c r="G28" s="330">
        <v>8311</v>
      </c>
      <c r="H28" s="330">
        <v>7822</v>
      </c>
      <c r="I28" s="330">
        <v>6787</v>
      </c>
      <c r="J28" s="330">
        <v>6174</v>
      </c>
      <c r="K28" s="330">
        <v>5049</v>
      </c>
      <c r="L28" s="331">
        <v>4826</v>
      </c>
    </row>
    <row r="29" spans="1:12" ht="15.75" thickBot="1" x14ac:dyDescent="0.3">
      <c r="B29" s="327"/>
      <c r="C29" s="328"/>
      <c r="D29" s="328"/>
      <c r="E29" s="328"/>
      <c r="F29" s="328"/>
      <c r="G29" s="328"/>
      <c r="H29" s="328"/>
      <c r="I29" s="328"/>
      <c r="J29" s="328"/>
      <c r="K29" s="328"/>
      <c r="L29" s="329"/>
    </row>
    <row r="30" spans="1:12" s="44" customFormat="1" x14ac:dyDescent="0.25">
      <c r="A30" s="19"/>
      <c r="B30" s="421" t="s">
        <v>219</v>
      </c>
      <c r="C30" s="321" t="s">
        <v>43</v>
      </c>
      <c r="D30" s="321" t="s">
        <v>78</v>
      </c>
      <c r="E30" s="321" t="s">
        <v>36</v>
      </c>
      <c r="F30" s="321" t="s">
        <v>30</v>
      </c>
      <c r="G30" s="321" t="s">
        <v>33</v>
      </c>
      <c r="H30" s="321" t="s">
        <v>73</v>
      </c>
      <c r="I30" s="321" t="s">
        <v>54</v>
      </c>
      <c r="J30" s="321" t="s">
        <v>77</v>
      </c>
      <c r="K30" s="321" t="s">
        <v>31</v>
      </c>
      <c r="L30" s="322" t="s">
        <v>37</v>
      </c>
    </row>
    <row r="31" spans="1:12" ht="15.75" thickBot="1" x14ac:dyDescent="0.3">
      <c r="A31" s="19" t="s">
        <v>220</v>
      </c>
      <c r="B31" s="422"/>
      <c r="C31" s="271">
        <v>0</v>
      </c>
      <c r="D31" s="271">
        <v>0</v>
      </c>
      <c r="E31" s="271">
        <v>0</v>
      </c>
      <c r="F31" s="271">
        <v>0.13200000000000001</v>
      </c>
      <c r="G31" s="271">
        <v>0.16600000000000001</v>
      </c>
      <c r="H31" s="271">
        <v>0.42299999999999999</v>
      </c>
      <c r="I31" s="271">
        <v>0.46100000000000002</v>
      </c>
      <c r="J31" s="271">
        <v>0.68400000000000005</v>
      </c>
      <c r="K31" s="271">
        <v>0.69699999999999995</v>
      </c>
      <c r="L31" s="323">
        <v>0.73499999999999999</v>
      </c>
    </row>
    <row r="32" spans="1:12" ht="15.75" thickBot="1" x14ac:dyDescent="0.3">
      <c r="B32" s="324"/>
      <c r="C32" s="264"/>
      <c r="D32" s="264"/>
      <c r="E32" s="264"/>
      <c r="F32" s="264"/>
      <c r="G32" s="264"/>
      <c r="H32" s="264"/>
      <c r="I32" s="264"/>
      <c r="J32" s="264"/>
      <c r="K32" s="264"/>
      <c r="L32" s="265"/>
    </row>
    <row r="33" spans="1:12" x14ac:dyDescent="0.25">
      <c r="B33" s="421" t="s">
        <v>221</v>
      </c>
      <c r="C33" s="321" t="s">
        <v>80</v>
      </c>
      <c r="D33" s="321" t="s">
        <v>57</v>
      </c>
      <c r="E33" s="321" t="s">
        <v>61</v>
      </c>
      <c r="F33" s="321" t="s">
        <v>71</v>
      </c>
      <c r="G33" s="321" t="s">
        <v>38</v>
      </c>
      <c r="H33" s="321" t="s">
        <v>54</v>
      </c>
      <c r="I33" s="321" t="s">
        <v>50</v>
      </c>
      <c r="J33" s="321" t="s">
        <v>69</v>
      </c>
      <c r="K33" s="321" t="s">
        <v>31</v>
      </c>
      <c r="L33" s="322" t="s">
        <v>82</v>
      </c>
    </row>
    <row r="34" spans="1:12" ht="15.75" thickBot="1" x14ac:dyDescent="0.3">
      <c r="A34" s="19" t="s">
        <v>222</v>
      </c>
      <c r="B34" s="422"/>
      <c r="C34" s="271">
        <v>0.495</v>
      </c>
      <c r="D34" s="271">
        <v>0.52700000000000002</v>
      </c>
      <c r="E34" s="271">
        <v>0.623</v>
      </c>
      <c r="F34" s="271">
        <v>0.70399999999999996</v>
      </c>
      <c r="G34" s="271">
        <v>0.754</v>
      </c>
      <c r="H34" s="271">
        <v>0.76900000000000002</v>
      </c>
      <c r="I34" s="271">
        <v>0.80800000000000005</v>
      </c>
      <c r="J34" s="271">
        <v>0.81399999999999995</v>
      </c>
      <c r="K34" s="271">
        <v>0.81499999999999995</v>
      </c>
      <c r="L34" s="323">
        <v>0.81599999999999995</v>
      </c>
    </row>
    <row r="35" spans="1:12" x14ac:dyDescent="0.25">
      <c r="B35" s="44"/>
    </row>
    <row r="36" spans="1:12" ht="15.75" thickBot="1" x14ac:dyDescent="0.3">
      <c r="B36" s="44" t="s">
        <v>250</v>
      </c>
    </row>
    <row r="37" spans="1:12" x14ac:dyDescent="0.25">
      <c r="B37" s="270" t="s">
        <v>191</v>
      </c>
      <c r="C37" s="256">
        <v>1</v>
      </c>
      <c r="D37" s="256">
        <v>2</v>
      </c>
      <c r="E37" s="256">
        <v>3</v>
      </c>
      <c r="F37" s="256">
        <v>4</v>
      </c>
      <c r="G37" s="256">
        <v>5</v>
      </c>
      <c r="H37" s="256">
        <v>6</v>
      </c>
      <c r="I37" s="256">
        <v>7</v>
      </c>
      <c r="J37" s="256">
        <v>8</v>
      </c>
      <c r="K37" s="256">
        <v>9</v>
      </c>
      <c r="L37" s="257">
        <v>10</v>
      </c>
    </row>
    <row r="38" spans="1:12" ht="15.75" thickBot="1" x14ac:dyDescent="0.3">
      <c r="B38" s="332"/>
      <c r="C38" s="333"/>
      <c r="D38" s="333"/>
      <c r="E38" s="333"/>
      <c r="F38" s="333"/>
      <c r="G38" s="333"/>
      <c r="H38" s="333"/>
      <c r="I38" s="333"/>
      <c r="J38" s="333"/>
      <c r="K38" s="333"/>
      <c r="L38" s="333"/>
    </row>
    <row r="39" spans="1:12" x14ac:dyDescent="0.25">
      <c r="B39" s="419" t="s">
        <v>190</v>
      </c>
      <c r="C39" s="321" t="s">
        <v>74</v>
      </c>
      <c r="D39" s="321" t="s">
        <v>61</v>
      </c>
      <c r="E39" s="321" t="s">
        <v>76</v>
      </c>
      <c r="F39" s="321" t="s">
        <v>56</v>
      </c>
      <c r="G39" s="321" t="s">
        <v>67</v>
      </c>
      <c r="H39" s="321" t="s">
        <v>39</v>
      </c>
      <c r="I39" s="321" t="s">
        <v>48</v>
      </c>
      <c r="J39" s="321" t="s">
        <v>53</v>
      </c>
      <c r="K39" s="321" t="s">
        <v>58</v>
      </c>
      <c r="L39" s="322" t="s">
        <v>81</v>
      </c>
    </row>
    <row r="40" spans="1:12" ht="15.75" thickBot="1" x14ac:dyDescent="0.3">
      <c r="A40" s="19" t="s">
        <v>207</v>
      </c>
      <c r="B40" s="420"/>
      <c r="C40" s="334">
        <v>0</v>
      </c>
      <c r="D40" s="334">
        <v>1E-3</v>
      </c>
      <c r="E40" s="334">
        <v>1E-3</v>
      </c>
      <c r="F40" s="334">
        <v>2E-3</v>
      </c>
      <c r="G40" s="334">
        <v>2E-3</v>
      </c>
      <c r="H40" s="334">
        <v>3.0000000000000001E-3</v>
      </c>
      <c r="I40" s="334">
        <v>3.0000000000000001E-3</v>
      </c>
      <c r="J40" s="334">
        <v>3.0000000000000001E-3</v>
      </c>
      <c r="K40" s="334">
        <v>3.0000000000000001E-3</v>
      </c>
      <c r="L40" s="335">
        <v>3.0000000000000001E-3</v>
      </c>
    </row>
    <row r="41" spans="1:12" ht="15.75" thickBot="1" x14ac:dyDescent="0.3">
      <c r="B41" s="336"/>
      <c r="C41" s="337"/>
      <c r="D41" s="337"/>
      <c r="E41" s="337"/>
      <c r="F41" s="337"/>
      <c r="G41" s="337"/>
      <c r="H41" s="337"/>
      <c r="I41" s="337"/>
      <c r="J41" s="337"/>
      <c r="K41" s="337"/>
      <c r="L41" s="337"/>
    </row>
    <row r="42" spans="1:12" x14ac:dyDescent="0.25">
      <c r="B42" s="419" t="s">
        <v>13</v>
      </c>
      <c r="C42" s="262" t="s">
        <v>74</v>
      </c>
      <c r="D42" s="262" t="s">
        <v>61</v>
      </c>
      <c r="E42" s="262" t="s">
        <v>76</v>
      </c>
      <c r="F42" s="262" t="s">
        <v>65</v>
      </c>
      <c r="G42" s="262" t="s">
        <v>39</v>
      </c>
      <c r="H42" s="262" t="s">
        <v>35</v>
      </c>
      <c r="I42" s="262" t="s">
        <v>48</v>
      </c>
      <c r="J42" s="262" t="s">
        <v>72</v>
      </c>
      <c r="K42" s="262" t="s">
        <v>59</v>
      </c>
      <c r="L42" s="263" t="s">
        <v>56</v>
      </c>
    </row>
    <row r="43" spans="1:12" ht="15.75" thickBot="1" x14ac:dyDescent="0.3">
      <c r="A43" s="19" t="s">
        <v>208</v>
      </c>
      <c r="B43" s="420"/>
      <c r="C43" s="338">
        <v>0</v>
      </c>
      <c r="D43" s="338">
        <v>9</v>
      </c>
      <c r="E43" s="338">
        <v>12</v>
      </c>
      <c r="F43" s="338">
        <v>18</v>
      </c>
      <c r="G43" s="338">
        <v>24</v>
      </c>
      <c r="H43" s="338">
        <v>30</v>
      </c>
      <c r="I43" s="338">
        <v>31</v>
      </c>
      <c r="J43" s="338">
        <v>32</v>
      </c>
      <c r="K43" s="338">
        <v>35</v>
      </c>
      <c r="L43" s="339">
        <v>37</v>
      </c>
    </row>
    <row r="44" spans="1:12" ht="15.75" thickBot="1" x14ac:dyDescent="0.3">
      <c r="B44" s="324"/>
      <c r="C44" s="264"/>
      <c r="D44" s="264"/>
      <c r="E44" s="264"/>
      <c r="F44" s="264"/>
      <c r="G44" s="264"/>
      <c r="H44" s="264"/>
      <c r="I44" s="264"/>
      <c r="J44" s="264"/>
      <c r="K44" s="264"/>
      <c r="L44" s="265"/>
    </row>
    <row r="45" spans="1:12" x14ac:dyDescent="0.25">
      <c r="B45" s="419" t="s">
        <v>219</v>
      </c>
      <c r="C45" s="340" t="s">
        <v>61</v>
      </c>
      <c r="D45" s="340" t="s">
        <v>67</v>
      </c>
      <c r="E45" s="340" t="s">
        <v>76</v>
      </c>
      <c r="F45" s="340" t="s">
        <v>56</v>
      </c>
      <c r="G45" s="340" t="s">
        <v>39</v>
      </c>
      <c r="H45" s="340" t="s">
        <v>45</v>
      </c>
      <c r="I45" s="340" t="s">
        <v>48</v>
      </c>
      <c r="J45" s="340" t="s">
        <v>53</v>
      </c>
      <c r="K45" s="340" t="s">
        <v>55</v>
      </c>
      <c r="L45" s="341" t="s">
        <v>58</v>
      </c>
    </row>
    <row r="46" spans="1:12" s="44" customFormat="1" ht="15.75" thickBot="1" x14ac:dyDescent="0.3">
      <c r="A46" s="19" t="s">
        <v>220</v>
      </c>
      <c r="B46" s="420"/>
      <c r="C46" s="334">
        <v>0.999</v>
      </c>
      <c r="D46" s="334">
        <v>0.999</v>
      </c>
      <c r="E46" s="334">
        <v>0.999</v>
      </c>
      <c r="F46" s="334">
        <v>0.998</v>
      </c>
      <c r="G46" s="334">
        <v>0.997</v>
      </c>
      <c r="H46" s="334">
        <v>0.997</v>
      </c>
      <c r="I46" s="334">
        <v>0.997</v>
      </c>
      <c r="J46" s="334">
        <v>0.997</v>
      </c>
      <c r="K46" s="334">
        <v>0.996</v>
      </c>
      <c r="L46" s="335">
        <v>0.996</v>
      </c>
    </row>
    <row r="47" spans="1:12" ht="15.75" thickBot="1" x14ac:dyDescent="0.3">
      <c r="B47" s="342"/>
      <c r="C47" s="337"/>
      <c r="D47" s="337"/>
      <c r="E47" s="337"/>
      <c r="F47" s="337"/>
      <c r="G47" s="337"/>
      <c r="H47" s="337"/>
      <c r="I47" s="337"/>
      <c r="J47" s="337"/>
      <c r="K47" s="337"/>
      <c r="L47" s="343"/>
    </row>
    <row r="48" spans="1:12" x14ac:dyDescent="0.25">
      <c r="B48" s="419" t="s">
        <v>189</v>
      </c>
      <c r="C48" s="344" t="s">
        <v>46</v>
      </c>
      <c r="D48" s="344" t="s">
        <v>39</v>
      </c>
      <c r="E48" s="344" t="s">
        <v>81</v>
      </c>
      <c r="F48" s="344" t="s">
        <v>66</v>
      </c>
      <c r="G48" s="344" t="s">
        <v>29</v>
      </c>
      <c r="H48" s="344" t="s">
        <v>42</v>
      </c>
      <c r="I48" s="344" t="s">
        <v>32</v>
      </c>
      <c r="J48" s="344" t="s">
        <v>52</v>
      </c>
      <c r="K48" s="344" t="s">
        <v>62</v>
      </c>
      <c r="L48" s="345" t="s">
        <v>45</v>
      </c>
    </row>
    <row r="49" spans="1:12" ht="15.75" thickBot="1" x14ac:dyDescent="0.3">
      <c r="A49" s="19" t="s">
        <v>222</v>
      </c>
      <c r="B49" s="420"/>
      <c r="C49" s="268">
        <v>0.995</v>
      </c>
      <c r="D49" s="268">
        <v>0.99199999999999999</v>
      </c>
      <c r="E49" s="268">
        <v>0.99099999999999999</v>
      </c>
      <c r="F49" s="268">
        <v>0.99</v>
      </c>
      <c r="G49" s="268">
        <v>0.98699999999999999</v>
      </c>
      <c r="H49" s="268">
        <v>0.98599999999999999</v>
      </c>
      <c r="I49" s="268">
        <v>0.98</v>
      </c>
      <c r="J49" s="268">
        <v>0.97799999999999998</v>
      </c>
      <c r="K49" s="268">
        <v>0.97399999999999998</v>
      </c>
      <c r="L49" s="269">
        <v>0.97299999999999998</v>
      </c>
    </row>
  </sheetData>
  <mergeCells count="14">
    <mergeCell ref="B21:B22"/>
    <mergeCell ref="B6:B7"/>
    <mergeCell ref="B9:B10"/>
    <mergeCell ref="B12:B13"/>
    <mergeCell ref="B15:B16"/>
    <mergeCell ref="B18:B19"/>
    <mergeCell ref="B45:B46"/>
    <mergeCell ref="B48:B49"/>
    <mergeCell ref="B24:B25"/>
    <mergeCell ref="B27:B28"/>
    <mergeCell ref="B30:B31"/>
    <mergeCell ref="B33:B34"/>
    <mergeCell ref="B39:B40"/>
    <mergeCell ref="B42:B4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425" t="s">
        <v>133</v>
      </c>
      <c r="D1" s="425"/>
      <c r="E1" s="379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5" t="s">
        <v>0</v>
      </c>
      <c r="B3" s="249" t="s">
        <v>5</v>
      </c>
      <c r="C3" s="238" t="s">
        <v>135</v>
      </c>
      <c r="D3" s="237" t="s">
        <v>134</v>
      </c>
      <c r="E3" s="381" t="s">
        <v>238</v>
      </c>
      <c r="F3" s="382" t="s">
        <v>193</v>
      </c>
      <c r="G3" s="383" t="s">
        <v>194</v>
      </c>
      <c r="H3" s="384" t="s">
        <v>239</v>
      </c>
      <c r="I3" s="385" t="s">
        <v>240</v>
      </c>
    </row>
    <row r="4" spans="1:9" x14ac:dyDescent="0.2">
      <c r="A4" s="386" t="s">
        <v>29</v>
      </c>
      <c r="B4" s="387">
        <v>80158</v>
      </c>
      <c r="C4" s="388">
        <v>79009</v>
      </c>
      <c r="D4" s="388">
        <v>75063</v>
      </c>
      <c r="E4" s="389">
        <v>11956</v>
      </c>
      <c r="F4" s="284">
        <v>5710</v>
      </c>
      <c r="G4" s="314">
        <v>7.0999999999999994E-2</v>
      </c>
      <c r="H4" s="118">
        <f t="shared" ref="H4:H35" si="0" xml:space="preserve"> C4 - F4</f>
        <v>73299</v>
      </c>
      <c r="I4" s="390">
        <f t="shared" ref="I4:I35" si="1" xml:space="preserve"> E4 - F4</f>
        <v>6246</v>
      </c>
    </row>
    <row r="5" spans="1:9" x14ac:dyDescent="0.2">
      <c r="A5" s="391" t="s">
        <v>68</v>
      </c>
      <c r="B5" s="146">
        <v>45170</v>
      </c>
      <c r="C5" s="212">
        <v>42415</v>
      </c>
      <c r="D5" s="212">
        <v>42930</v>
      </c>
      <c r="E5" s="380">
        <v>2409</v>
      </c>
      <c r="F5" s="297">
        <v>1764</v>
      </c>
      <c r="G5" s="50">
        <v>3.9E-2</v>
      </c>
      <c r="H5" s="149">
        <f t="shared" si="0"/>
        <v>40651</v>
      </c>
      <c r="I5" s="392">
        <f t="shared" si="1"/>
        <v>645</v>
      </c>
    </row>
    <row r="6" spans="1:9" x14ac:dyDescent="0.2">
      <c r="A6" s="391" t="s">
        <v>47</v>
      </c>
      <c r="B6" s="146">
        <v>113386</v>
      </c>
      <c r="C6" s="212">
        <v>28486</v>
      </c>
      <c r="D6" s="212">
        <v>16231</v>
      </c>
      <c r="E6" s="380">
        <v>2547</v>
      </c>
      <c r="F6" s="297">
        <v>911</v>
      </c>
      <c r="G6" s="50">
        <v>8.0000000000000002E-3</v>
      </c>
      <c r="H6" s="149">
        <f t="shared" si="0"/>
        <v>27575</v>
      </c>
      <c r="I6" s="392">
        <f t="shared" si="1"/>
        <v>1636</v>
      </c>
    </row>
    <row r="7" spans="1:9" x14ac:dyDescent="0.2">
      <c r="A7" s="391" t="s">
        <v>46</v>
      </c>
      <c r="B7" s="146">
        <v>39784</v>
      </c>
      <c r="C7" s="212">
        <v>22495</v>
      </c>
      <c r="D7" s="212">
        <v>22237</v>
      </c>
      <c r="E7" s="380">
        <v>2410</v>
      </c>
      <c r="F7" s="297">
        <v>181</v>
      </c>
      <c r="G7" s="50">
        <v>5.0000000000000001E-3</v>
      </c>
      <c r="H7" s="149">
        <f t="shared" si="0"/>
        <v>22314</v>
      </c>
      <c r="I7" s="392">
        <f t="shared" si="1"/>
        <v>2229</v>
      </c>
    </row>
    <row r="8" spans="1:9" x14ac:dyDescent="0.2">
      <c r="A8" s="391" t="s">
        <v>67</v>
      </c>
      <c r="B8" s="146">
        <v>35731</v>
      </c>
      <c r="C8" s="212">
        <v>20690</v>
      </c>
      <c r="D8" s="212">
        <v>5403</v>
      </c>
      <c r="E8" s="380">
        <v>258</v>
      </c>
      <c r="F8" s="297">
        <v>62</v>
      </c>
      <c r="G8" s="50">
        <v>2E-3</v>
      </c>
      <c r="H8" s="149">
        <f t="shared" si="0"/>
        <v>20628</v>
      </c>
      <c r="I8" s="392">
        <f t="shared" si="1"/>
        <v>196</v>
      </c>
    </row>
    <row r="9" spans="1:9" x14ac:dyDescent="0.2">
      <c r="A9" s="391" t="s">
        <v>58</v>
      </c>
      <c r="B9" s="146">
        <v>57493</v>
      </c>
      <c r="C9" s="212">
        <v>11011</v>
      </c>
      <c r="D9" s="212">
        <v>9811</v>
      </c>
      <c r="E9" s="380">
        <v>212</v>
      </c>
      <c r="F9" s="297">
        <v>181</v>
      </c>
      <c r="G9" s="50">
        <v>3.0000000000000001E-3</v>
      </c>
      <c r="H9" s="149">
        <f t="shared" si="0"/>
        <v>10830</v>
      </c>
      <c r="I9" s="392">
        <f t="shared" si="1"/>
        <v>31</v>
      </c>
    </row>
    <row r="10" spans="1:9" x14ac:dyDescent="0.2">
      <c r="A10" s="391" t="s">
        <v>51</v>
      </c>
      <c r="B10" s="146">
        <v>31805</v>
      </c>
      <c r="C10" s="212">
        <v>10223</v>
      </c>
      <c r="D10" s="212">
        <v>7986</v>
      </c>
      <c r="E10" s="380">
        <v>310</v>
      </c>
      <c r="F10" s="297">
        <v>149</v>
      </c>
      <c r="G10" s="50">
        <v>5.0000000000000001E-3</v>
      </c>
      <c r="H10" s="149">
        <f t="shared" si="0"/>
        <v>10074</v>
      </c>
      <c r="I10" s="392">
        <f t="shared" si="1"/>
        <v>161</v>
      </c>
    </row>
    <row r="11" spans="1:9" x14ac:dyDescent="0.2">
      <c r="A11" s="391" t="s">
        <v>33</v>
      </c>
      <c r="B11" s="146">
        <v>51680</v>
      </c>
      <c r="C11" s="219">
        <v>12831</v>
      </c>
      <c r="D11" s="212">
        <v>12831</v>
      </c>
      <c r="E11" s="380">
        <v>4530</v>
      </c>
      <c r="F11" s="297">
        <v>2937</v>
      </c>
      <c r="G11" s="50">
        <v>5.7000000000000002E-2</v>
      </c>
      <c r="H11" s="149">
        <f t="shared" si="0"/>
        <v>9894</v>
      </c>
      <c r="I11" s="392">
        <f t="shared" si="1"/>
        <v>1593</v>
      </c>
    </row>
    <row r="12" spans="1:9" x14ac:dyDescent="0.2">
      <c r="A12" s="391" t="s">
        <v>62</v>
      </c>
      <c r="B12" s="146">
        <v>25941</v>
      </c>
      <c r="C12" s="219">
        <v>11954</v>
      </c>
      <c r="D12" s="212">
        <v>11954</v>
      </c>
      <c r="E12" s="380">
        <v>2589</v>
      </c>
      <c r="F12" s="297">
        <v>2111</v>
      </c>
      <c r="G12" s="117">
        <v>8.2000000000000003E-2</v>
      </c>
      <c r="H12" s="149">
        <f t="shared" si="0"/>
        <v>9843</v>
      </c>
      <c r="I12" s="392">
        <f t="shared" si="1"/>
        <v>478</v>
      </c>
    </row>
    <row r="13" spans="1:9" x14ac:dyDescent="0.2">
      <c r="A13" s="391" t="s">
        <v>81</v>
      </c>
      <c r="B13" s="146">
        <v>52245</v>
      </c>
      <c r="C13" s="212">
        <v>8402</v>
      </c>
      <c r="D13" s="212">
        <v>9261</v>
      </c>
      <c r="E13" s="380">
        <v>489</v>
      </c>
      <c r="F13" s="297">
        <v>131</v>
      </c>
      <c r="G13" s="50">
        <v>3.0000000000000001E-3</v>
      </c>
      <c r="H13" s="149">
        <f t="shared" si="0"/>
        <v>8271</v>
      </c>
      <c r="I13" s="392">
        <f t="shared" si="1"/>
        <v>358</v>
      </c>
    </row>
    <row r="14" spans="1:9" x14ac:dyDescent="0.2">
      <c r="A14" s="391" t="s">
        <v>45</v>
      </c>
      <c r="B14" s="146">
        <v>18064</v>
      </c>
      <c r="C14" s="212">
        <v>8162</v>
      </c>
      <c r="D14" s="212">
        <v>4897</v>
      </c>
      <c r="E14" s="380">
        <v>190</v>
      </c>
      <c r="F14" s="297">
        <v>77</v>
      </c>
      <c r="G14" s="50">
        <v>4.0000000000000001E-3</v>
      </c>
      <c r="H14" s="149">
        <f t="shared" si="0"/>
        <v>8085</v>
      </c>
      <c r="I14" s="392">
        <f t="shared" si="1"/>
        <v>113</v>
      </c>
    </row>
    <row r="15" spans="1:9" x14ac:dyDescent="0.2">
      <c r="A15" s="391" t="s">
        <v>56</v>
      </c>
      <c r="B15" s="146">
        <v>16391</v>
      </c>
      <c r="C15" s="212">
        <v>7081</v>
      </c>
      <c r="D15" s="212">
        <v>660</v>
      </c>
      <c r="E15" s="380">
        <v>426</v>
      </c>
      <c r="F15" s="297">
        <v>37</v>
      </c>
      <c r="G15" s="50">
        <v>2E-3</v>
      </c>
      <c r="H15" s="149">
        <f t="shared" si="0"/>
        <v>7044</v>
      </c>
      <c r="I15" s="392">
        <f t="shared" si="1"/>
        <v>389</v>
      </c>
    </row>
    <row r="16" spans="1:9" x14ac:dyDescent="0.2">
      <c r="A16" s="391" t="s">
        <v>55</v>
      </c>
      <c r="B16" s="146">
        <v>33374</v>
      </c>
      <c r="C16" s="212">
        <v>6697</v>
      </c>
      <c r="D16" s="212">
        <v>700</v>
      </c>
      <c r="E16" s="380">
        <v>164</v>
      </c>
      <c r="F16" s="297">
        <v>122</v>
      </c>
      <c r="G16" s="50">
        <v>4.0000000000000001E-3</v>
      </c>
      <c r="H16" s="149">
        <f t="shared" si="0"/>
        <v>6575</v>
      </c>
      <c r="I16" s="392">
        <f t="shared" si="1"/>
        <v>42</v>
      </c>
    </row>
    <row r="17" spans="1:9" x14ac:dyDescent="0.2">
      <c r="A17" s="391" t="s">
        <v>66</v>
      </c>
      <c r="B17" s="146">
        <v>18863</v>
      </c>
      <c r="C17" s="212">
        <v>5444</v>
      </c>
      <c r="D17" s="212">
        <v>4768</v>
      </c>
      <c r="E17" s="380">
        <v>153</v>
      </c>
      <c r="F17" s="297">
        <v>84</v>
      </c>
      <c r="G17" s="50">
        <v>4.0000000000000001E-3</v>
      </c>
      <c r="H17" s="149">
        <f t="shared" si="0"/>
        <v>5360</v>
      </c>
      <c r="I17" s="392">
        <f t="shared" si="1"/>
        <v>69</v>
      </c>
    </row>
    <row r="18" spans="1:9" x14ac:dyDescent="0.2">
      <c r="A18" s="393" t="s">
        <v>59</v>
      </c>
      <c r="B18" s="146">
        <v>8025</v>
      </c>
      <c r="C18" s="212">
        <v>5265</v>
      </c>
      <c r="D18" s="212">
        <v>1020</v>
      </c>
      <c r="E18" s="380">
        <v>54</v>
      </c>
      <c r="F18" s="297">
        <v>35</v>
      </c>
      <c r="G18" s="50">
        <v>4.0000000000000001E-3</v>
      </c>
      <c r="H18" s="149">
        <f t="shared" si="0"/>
        <v>5230</v>
      </c>
      <c r="I18" s="392">
        <f t="shared" si="1"/>
        <v>19</v>
      </c>
    </row>
    <row r="19" spans="1:9" x14ac:dyDescent="0.2">
      <c r="A19" s="393" t="s">
        <v>71</v>
      </c>
      <c r="B19" s="146">
        <v>5931</v>
      </c>
      <c r="C19" s="212">
        <v>5294</v>
      </c>
      <c r="D19" s="212">
        <v>5882</v>
      </c>
      <c r="E19" s="380">
        <v>342</v>
      </c>
      <c r="F19" s="297">
        <v>338</v>
      </c>
      <c r="G19" s="50">
        <v>5.7000000000000002E-2</v>
      </c>
      <c r="H19" s="149">
        <f t="shared" si="0"/>
        <v>4956</v>
      </c>
      <c r="I19" s="392">
        <f t="shared" si="1"/>
        <v>4</v>
      </c>
    </row>
    <row r="20" spans="1:9" x14ac:dyDescent="0.2">
      <c r="A20" s="391" t="s">
        <v>37</v>
      </c>
      <c r="B20" s="146">
        <v>22052</v>
      </c>
      <c r="C20" s="212">
        <v>4919</v>
      </c>
      <c r="D20" s="212">
        <v>3815</v>
      </c>
      <c r="E20" s="380">
        <v>1040</v>
      </c>
      <c r="F20" s="297">
        <v>433</v>
      </c>
      <c r="G20" s="50">
        <v>0.02</v>
      </c>
      <c r="H20" s="149">
        <f t="shared" si="0"/>
        <v>4486</v>
      </c>
      <c r="I20" s="392">
        <f t="shared" si="1"/>
        <v>607</v>
      </c>
    </row>
    <row r="21" spans="1:9" x14ac:dyDescent="0.2">
      <c r="A21" s="391" t="s">
        <v>40</v>
      </c>
      <c r="B21" s="146">
        <v>18599</v>
      </c>
      <c r="C21" s="212">
        <v>5111</v>
      </c>
      <c r="D21" s="212">
        <v>3111</v>
      </c>
      <c r="E21" s="380">
        <v>931</v>
      </c>
      <c r="F21" s="297">
        <v>669</v>
      </c>
      <c r="G21" s="50">
        <v>3.5999999999999997E-2</v>
      </c>
      <c r="H21" s="149">
        <f t="shared" si="0"/>
        <v>4442</v>
      </c>
      <c r="I21" s="392">
        <f t="shared" si="1"/>
        <v>262</v>
      </c>
    </row>
    <row r="22" spans="1:9" x14ac:dyDescent="0.2">
      <c r="A22" s="391" t="s">
        <v>32</v>
      </c>
      <c r="B22" s="146">
        <v>14146</v>
      </c>
      <c r="C22" s="212">
        <v>4573</v>
      </c>
      <c r="D22" s="212">
        <v>2718</v>
      </c>
      <c r="E22" s="380">
        <v>251</v>
      </c>
      <c r="F22" s="297">
        <v>240</v>
      </c>
      <c r="G22" s="50">
        <v>1.7000000000000001E-2</v>
      </c>
      <c r="H22" s="149">
        <f t="shared" si="0"/>
        <v>4333</v>
      </c>
      <c r="I22" s="392">
        <f t="shared" si="1"/>
        <v>11</v>
      </c>
    </row>
    <row r="23" spans="1:9" x14ac:dyDescent="0.2">
      <c r="A23" s="391" t="s">
        <v>44</v>
      </c>
      <c r="B23" s="146">
        <v>40419</v>
      </c>
      <c r="C23" s="212">
        <v>5186</v>
      </c>
      <c r="D23" s="212">
        <v>5501</v>
      </c>
      <c r="E23" s="380">
        <v>1641</v>
      </c>
      <c r="F23" s="297">
        <v>885</v>
      </c>
      <c r="G23" s="50">
        <v>2.1999999999999999E-2</v>
      </c>
      <c r="H23" s="149">
        <f t="shared" si="0"/>
        <v>4301</v>
      </c>
      <c r="I23" s="392">
        <f t="shared" si="1"/>
        <v>756</v>
      </c>
    </row>
    <row r="24" spans="1:9" x14ac:dyDescent="0.2">
      <c r="A24" s="391" t="s">
        <v>77</v>
      </c>
      <c r="B24" s="146">
        <v>22132</v>
      </c>
      <c r="C24" s="212">
        <v>5592</v>
      </c>
      <c r="D24" s="212">
        <v>6111</v>
      </c>
      <c r="E24" s="380">
        <v>2665</v>
      </c>
      <c r="F24" s="297">
        <v>1589</v>
      </c>
      <c r="G24" s="117">
        <v>7.2999999999999995E-2</v>
      </c>
      <c r="H24" s="149">
        <f t="shared" si="0"/>
        <v>4003</v>
      </c>
      <c r="I24" s="392">
        <f t="shared" si="1"/>
        <v>1076</v>
      </c>
    </row>
    <row r="25" spans="1:9" x14ac:dyDescent="0.2">
      <c r="A25" s="394" t="s">
        <v>70</v>
      </c>
      <c r="B25" s="146">
        <v>4973</v>
      </c>
      <c r="C25" s="212">
        <v>4190</v>
      </c>
      <c r="D25" s="212">
        <v>4216</v>
      </c>
      <c r="E25" s="380">
        <v>262</v>
      </c>
      <c r="F25" s="297">
        <v>259</v>
      </c>
      <c r="G25" s="50">
        <v>5.1999999999999998E-2</v>
      </c>
      <c r="H25" s="149">
        <f t="shared" si="0"/>
        <v>3931</v>
      </c>
      <c r="I25" s="392">
        <f t="shared" si="1"/>
        <v>3</v>
      </c>
    </row>
    <row r="26" spans="1:9" x14ac:dyDescent="0.2">
      <c r="A26" s="391" t="s">
        <v>41</v>
      </c>
      <c r="B26" s="146">
        <v>13119</v>
      </c>
      <c r="C26" s="212">
        <v>3355</v>
      </c>
      <c r="D26" s="212">
        <v>3094</v>
      </c>
      <c r="E26" s="380">
        <v>1952</v>
      </c>
      <c r="F26" s="297">
        <v>572</v>
      </c>
      <c r="G26" s="50">
        <v>4.2999999999999997E-2</v>
      </c>
      <c r="H26" s="149">
        <f t="shared" si="0"/>
        <v>2783</v>
      </c>
      <c r="I26" s="392">
        <f t="shared" si="1"/>
        <v>1380</v>
      </c>
    </row>
    <row r="27" spans="1:9" x14ac:dyDescent="0.2">
      <c r="A27" s="391" t="s">
        <v>52</v>
      </c>
      <c r="B27" s="146">
        <v>19108</v>
      </c>
      <c r="C27" s="212">
        <v>2840</v>
      </c>
      <c r="D27" s="212">
        <v>2031</v>
      </c>
      <c r="E27" s="380">
        <v>461</v>
      </c>
      <c r="F27" s="297">
        <v>103</v>
      </c>
      <c r="G27" s="50">
        <v>5.0000000000000001E-3</v>
      </c>
      <c r="H27" s="149">
        <f t="shared" si="0"/>
        <v>2737</v>
      </c>
      <c r="I27" s="392">
        <f t="shared" si="1"/>
        <v>358</v>
      </c>
    </row>
    <row r="28" spans="1:9" x14ac:dyDescent="0.2">
      <c r="A28" s="391" t="s">
        <v>69</v>
      </c>
      <c r="B28" s="146">
        <v>14138</v>
      </c>
      <c r="C28" s="212">
        <v>2364</v>
      </c>
      <c r="D28" s="212">
        <v>1626</v>
      </c>
      <c r="E28" s="380">
        <v>239</v>
      </c>
      <c r="F28" s="297">
        <v>95</v>
      </c>
      <c r="G28" s="50">
        <v>7.0000000000000001E-3</v>
      </c>
      <c r="H28" s="149">
        <f t="shared" si="0"/>
        <v>2269</v>
      </c>
      <c r="I28" s="392">
        <f t="shared" si="1"/>
        <v>144</v>
      </c>
    </row>
    <row r="29" spans="1:9" x14ac:dyDescent="0.2">
      <c r="A29" s="391" t="s">
        <v>50</v>
      </c>
      <c r="B29" s="146">
        <v>17899</v>
      </c>
      <c r="C29" s="212">
        <v>4142</v>
      </c>
      <c r="D29" s="212">
        <v>5747</v>
      </c>
      <c r="E29" s="380">
        <v>2246</v>
      </c>
      <c r="F29" s="297">
        <v>1914</v>
      </c>
      <c r="G29" s="117">
        <v>0.108</v>
      </c>
      <c r="H29" s="149">
        <f t="shared" si="0"/>
        <v>2228</v>
      </c>
      <c r="I29" s="392">
        <f t="shared" si="1"/>
        <v>332</v>
      </c>
    </row>
    <row r="30" spans="1:9" x14ac:dyDescent="0.2">
      <c r="A30" s="391" t="s">
        <v>76</v>
      </c>
      <c r="B30" s="146">
        <v>13475</v>
      </c>
      <c r="C30" s="212">
        <v>2235</v>
      </c>
      <c r="D30" s="212">
        <v>2479</v>
      </c>
      <c r="E30" s="380">
        <v>26</v>
      </c>
      <c r="F30" s="297">
        <v>12</v>
      </c>
      <c r="G30" s="50">
        <v>1E-3</v>
      </c>
      <c r="H30" s="149">
        <f t="shared" si="0"/>
        <v>2223</v>
      </c>
      <c r="I30" s="392">
        <f t="shared" si="1"/>
        <v>14</v>
      </c>
    </row>
    <row r="31" spans="1:9" x14ac:dyDescent="0.2">
      <c r="A31" s="391" t="s">
        <v>53</v>
      </c>
      <c r="B31" s="146">
        <v>15365</v>
      </c>
      <c r="C31" s="212">
        <v>1819</v>
      </c>
      <c r="D31" s="212">
        <v>1248</v>
      </c>
      <c r="E31" s="380">
        <v>70</v>
      </c>
      <c r="F31" s="297">
        <v>48</v>
      </c>
      <c r="G31" s="50">
        <v>3.0000000000000001E-3</v>
      </c>
      <c r="H31" s="149">
        <f t="shared" si="0"/>
        <v>1771</v>
      </c>
      <c r="I31" s="392">
        <f t="shared" si="1"/>
        <v>22</v>
      </c>
    </row>
    <row r="32" spans="1:9" x14ac:dyDescent="0.2">
      <c r="A32" s="391" t="s">
        <v>61</v>
      </c>
      <c r="B32" s="146">
        <v>9653</v>
      </c>
      <c r="C32" s="212">
        <v>1636</v>
      </c>
      <c r="D32" s="212">
        <v>1259</v>
      </c>
      <c r="E32" s="380">
        <v>77</v>
      </c>
      <c r="F32" s="297">
        <v>9</v>
      </c>
      <c r="G32" s="50">
        <v>1E-3</v>
      </c>
      <c r="H32" s="149">
        <f t="shared" si="0"/>
        <v>1627</v>
      </c>
      <c r="I32" s="392">
        <f t="shared" si="1"/>
        <v>68</v>
      </c>
    </row>
    <row r="33" spans="1:9" x14ac:dyDescent="0.2">
      <c r="A33" s="391" t="s">
        <v>72</v>
      </c>
      <c r="B33" s="146">
        <v>7376</v>
      </c>
      <c r="C33" s="212">
        <v>1536</v>
      </c>
      <c r="D33" s="212">
        <v>755</v>
      </c>
      <c r="E33" s="380">
        <v>231</v>
      </c>
      <c r="F33" s="297">
        <v>32</v>
      </c>
      <c r="G33" s="50">
        <v>4.0000000000000001E-3</v>
      </c>
      <c r="H33" s="149">
        <f t="shared" si="0"/>
        <v>1504</v>
      </c>
      <c r="I33" s="392">
        <f t="shared" si="1"/>
        <v>199</v>
      </c>
    </row>
    <row r="34" spans="1:9" x14ac:dyDescent="0.2">
      <c r="A34" s="391" t="s">
        <v>57</v>
      </c>
      <c r="B34" s="146">
        <v>8603</v>
      </c>
      <c r="C34" s="212">
        <v>1704</v>
      </c>
      <c r="D34" s="212">
        <v>1910</v>
      </c>
      <c r="E34" s="380">
        <v>814</v>
      </c>
      <c r="F34" s="297">
        <v>385</v>
      </c>
      <c r="G34" s="50">
        <v>4.4999999999999998E-2</v>
      </c>
      <c r="H34" s="149">
        <f t="shared" si="0"/>
        <v>1319</v>
      </c>
      <c r="I34" s="392">
        <f t="shared" si="1"/>
        <v>429</v>
      </c>
    </row>
    <row r="35" spans="1:9" x14ac:dyDescent="0.2">
      <c r="A35" s="391" t="s">
        <v>60</v>
      </c>
      <c r="B35" s="146">
        <v>11914</v>
      </c>
      <c r="C35" s="212">
        <v>2005</v>
      </c>
      <c r="D35" s="212">
        <v>2015</v>
      </c>
      <c r="E35" s="380">
        <v>729</v>
      </c>
      <c r="F35" s="297">
        <v>691</v>
      </c>
      <c r="G35" s="50">
        <v>5.8000000000000003E-2</v>
      </c>
      <c r="H35" s="149">
        <f t="shared" si="0"/>
        <v>1314</v>
      </c>
      <c r="I35" s="392">
        <f t="shared" si="1"/>
        <v>38</v>
      </c>
    </row>
    <row r="36" spans="1:9" x14ac:dyDescent="0.2">
      <c r="A36" s="391" t="s">
        <v>63</v>
      </c>
      <c r="B36" s="146">
        <v>4614</v>
      </c>
      <c r="C36" s="212">
        <v>1456</v>
      </c>
      <c r="D36" s="212">
        <v>1282</v>
      </c>
      <c r="E36" s="380">
        <v>158</v>
      </c>
      <c r="F36" s="297">
        <v>157</v>
      </c>
      <c r="G36" s="50">
        <v>3.4000000000000002E-2</v>
      </c>
      <c r="H36" s="149">
        <f t="shared" ref="H36:H58" si="2" xml:space="preserve"> C36 - F36</f>
        <v>1299</v>
      </c>
      <c r="I36" s="392">
        <f t="shared" ref="I36:I58" si="3" xml:space="preserve"> E36 - F36</f>
        <v>1</v>
      </c>
    </row>
    <row r="37" spans="1:9" x14ac:dyDescent="0.2">
      <c r="A37" s="394" t="s">
        <v>73</v>
      </c>
      <c r="B37" s="146">
        <v>9046</v>
      </c>
      <c r="C37" s="212">
        <v>1285</v>
      </c>
      <c r="D37" s="212">
        <v>291</v>
      </c>
      <c r="E37" s="380">
        <v>66</v>
      </c>
      <c r="F37" s="297">
        <v>66</v>
      </c>
      <c r="G37" s="50">
        <v>7.0000000000000001E-3</v>
      </c>
      <c r="H37" s="149">
        <f t="shared" si="2"/>
        <v>1219</v>
      </c>
      <c r="I37" s="392">
        <f t="shared" si="3"/>
        <v>0</v>
      </c>
    </row>
    <row r="38" spans="1:9" x14ac:dyDescent="0.2">
      <c r="A38" s="391" t="s">
        <v>79</v>
      </c>
      <c r="B38" s="146">
        <v>9124</v>
      </c>
      <c r="C38" s="212">
        <v>1925</v>
      </c>
      <c r="D38" s="212">
        <v>1969</v>
      </c>
      <c r="E38" s="380">
        <v>888</v>
      </c>
      <c r="F38" s="297">
        <v>708</v>
      </c>
      <c r="G38" s="117">
        <v>7.8E-2</v>
      </c>
      <c r="H38" s="149">
        <f t="shared" si="2"/>
        <v>1217</v>
      </c>
      <c r="I38" s="392">
        <f t="shared" si="3"/>
        <v>180</v>
      </c>
    </row>
    <row r="39" spans="1:9" x14ac:dyDescent="0.2">
      <c r="A39" s="391" t="s">
        <v>49</v>
      </c>
      <c r="B39" s="146">
        <v>10422</v>
      </c>
      <c r="C39" s="212">
        <v>1359</v>
      </c>
      <c r="D39" s="212">
        <v>671</v>
      </c>
      <c r="E39" s="380">
        <v>284</v>
      </c>
      <c r="F39" s="297">
        <v>250</v>
      </c>
      <c r="G39" s="50">
        <v>2.4E-2</v>
      </c>
      <c r="H39" s="149">
        <f t="shared" si="2"/>
        <v>1109</v>
      </c>
      <c r="I39" s="392">
        <f t="shared" si="3"/>
        <v>34</v>
      </c>
    </row>
    <row r="40" spans="1:9" x14ac:dyDescent="0.2">
      <c r="A40" s="391" t="s">
        <v>42</v>
      </c>
      <c r="B40" s="146">
        <v>18219</v>
      </c>
      <c r="C40" s="212">
        <v>1165</v>
      </c>
      <c r="D40" s="212">
        <v>400</v>
      </c>
      <c r="E40" s="380">
        <v>198</v>
      </c>
      <c r="F40" s="297">
        <v>187</v>
      </c>
      <c r="G40" s="50">
        <v>0.01</v>
      </c>
      <c r="H40" s="149">
        <f t="shared" si="2"/>
        <v>978</v>
      </c>
      <c r="I40" s="392">
        <f t="shared" si="3"/>
        <v>11</v>
      </c>
    </row>
    <row r="41" spans="1:9" x14ac:dyDescent="0.2">
      <c r="A41" s="391" t="s">
        <v>82</v>
      </c>
      <c r="B41" s="146">
        <v>11124</v>
      </c>
      <c r="C41" s="212">
        <v>1324</v>
      </c>
      <c r="D41" s="212">
        <v>891</v>
      </c>
      <c r="E41" s="380">
        <v>823</v>
      </c>
      <c r="F41" s="297">
        <v>801</v>
      </c>
      <c r="G41" s="117">
        <v>7.1999999999999995E-2</v>
      </c>
      <c r="H41" s="149">
        <f t="shared" si="2"/>
        <v>523</v>
      </c>
      <c r="I41" s="392">
        <f t="shared" si="3"/>
        <v>22</v>
      </c>
    </row>
    <row r="42" spans="1:9" x14ac:dyDescent="0.2">
      <c r="A42" s="394" t="s">
        <v>39</v>
      </c>
      <c r="B42" s="146">
        <v>7231</v>
      </c>
      <c r="C42" s="212">
        <v>519</v>
      </c>
      <c r="D42" s="212">
        <v>480</v>
      </c>
      <c r="E42" s="380">
        <v>58</v>
      </c>
      <c r="F42" s="297">
        <v>24</v>
      </c>
      <c r="G42" s="50">
        <v>3.0000000000000001E-3</v>
      </c>
      <c r="H42" s="149">
        <f t="shared" si="2"/>
        <v>495</v>
      </c>
      <c r="I42" s="392">
        <f t="shared" si="3"/>
        <v>34</v>
      </c>
    </row>
    <row r="43" spans="1:9" x14ac:dyDescent="0.2">
      <c r="A43" s="391" t="s">
        <v>48</v>
      </c>
      <c r="B43" s="146">
        <v>9624</v>
      </c>
      <c r="C43" s="212">
        <v>516</v>
      </c>
      <c r="D43" s="212">
        <v>80</v>
      </c>
      <c r="E43" s="380">
        <v>48</v>
      </c>
      <c r="F43" s="297">
        <v>31</v>
      </c>
      <c r="G43" s="50">
        <v>3.0000000000000001E-3</v>
      </c>
      <c r="H43" s="149">
        <f t="shared" si="2"/>
        <v>485</v>
      </c>
      <c r="I43" s="392">
        <f t="shared" si="3"/>
        <v>17</v>
      </c>
    </row>
    <row r="44" spans="1:9" x14ac:dyDescent="0.2">
      <c r="A44" s="391" t="s">
        <v>65</v>
      </c>
      <c r="B44" s="146">
        <v>5001</v>
      </c>
      <c r="C44" s="219">
        <v>493</v>
      </c>
      <c r="D44" s="212">
        <v>493</v>
      </c>
      <c r="E44" s="380">
        <v>240</v>
      </c>
      <c r="F44" s="297">
        <v>18</v>
      </c>
      <c r="G44" s="50">
        <v>4.0000000000000001E-3</v>
      </c>
      <c r="H44" s="149">
        <f t="shared" si="2"/>
        <v>475</v>
      </c>
      <c r="I44" s="392">
        <f t="shared" si="3"/>
        <v>222</v>
      </c>
    </row>
    <row r="45" spans="1:9" x14ac:dyDescent="0.2">
      <c r="A45" s="391" t="s">
        <v>30</v>
      </c>
      <c r="B45" s="146">
        <v>13410</v>
      </c>
      <c r="C45" s="212">
        <v>639</v>
      </c>
      <c r="D45" s="212">
        <v>351</v>
      </c>
      <c r="E45" s="380">
        <v>231</v>
      </c>
      <c r="F45" s="297">
        <v>226</v>
      </c>
      <c r="G45" s="50">
        <v>1.7000000000000001E-2</v>
      </c>
      <c r="H45" s="149">
        <f t="shared" si="2"/>
        <v>413</v>
      </c>
      <c r="I45" s="392">
        <f t="shared" si="3"/>
        <v>5</v>
      </c>
    </row>
    <row r="46" spans="1:9" x14ac:dyDescent="0.2">
      <c r="A46" s="394" t="s">
        <v>64</v>
      </c>
      <c r="B46" s="146">
        <v>4557</v>
      </c>
      <c r="C46" s="212">
        <v>443</v>
      </c>
      <c r="D46" s="212">
        <v>96</v>
      </c>
      <c r="E46" s="380">
        <v>88</v>
      </c>
      <c r="F46" s="297">
        <v>43</v>
      </c>
      <c r="G46" s="50">
        <v>0.01</v>
      </c>
      <c r="H46" s="149">
        <f t="shared" si="2"/>
        <v>400</v>
      </c>
      <c r="I46" s="392">
        <f t="shared" si="3"/>
        <v>45</v>
      </c>
    </row>
    <row r="47" spans="1:9" x14ac:dyDescent="0.2">
      <c r="A47" s="394" t="s">
        <v>78</v>
      </c>
      <c r="B47" s="146">
        <v>4160</v>
      </c>
      <c r="C47" s="212">
        <v>457</v>
      </c>
      <c r="D47" s="212">
        <v>375</v>
      </c>
      <c r="E47" s="380">
        <v>191</v>
      </c>
      <c r="F47" s="297">
        <v>188</v>
      </c>
      <c r="G47" s="50">
        <v>4.4999999999999998E-2</v>
      </c>
      <c r="H47" s="149">
        <f t="shared" si="2"/>
        <v>269</v>
      </c>
      <c r="I47" s="392">
        <f t="shared" si="3"/>
        <v>3</v>
      </c>
    </row>
    <row r="48" spans="1:9" x14ac:dyDescent="0.2">
      <c r="A48" s="391" t="s">
        <v>38</v>
      </c>
      <c r="B48" s="146">
        <v>2772</v>
      </c>
      <c r="C48" s="212">
        <v>334</v>
      </c>
      <c r="D48" s="212">
        <v>87</v>
      </c>
      <c r="E48" s="380">
        <v>100</v>
      </c>
      <c r="F48" s="297">
        <v>96</v>
      </c>
      <c r="G48" s="50">
        <v>3.5000000000000003E-2</v>
      </c>
      <c r="H48" s="149">
        <f t="shared" si="2"/>
        <v>238</v>
      </c>
      <c r="I48" s="392">
        <f t="shared" si="3"/>
        <v>4</v>
      </c>
    </row>
    <row r="49" spans="1:9" x14ac:dyDescent="0.2">
      <c r="A49" s="394" t="s">
        <v>80</v>
      </c>
      <c r="B49" s="146">
        <v>1762</v>
      </c>
      <c r="C49" s="212">
        <v>286</v>
      </c>
      <c r="D49" s="212">
        <v>81</v>
      </c>
      <c r="E49" s="380">
        <v>79</v>
      </c>
      <c r="F49" s="297">
        <v>79</v>
      </c>
      <c r="G49" s="50">
        <v>4.4999999999999998E-2</v>
      </c>
      <c r="H49" s="149">
        <f t="shared" si="2"/>
        <v>207</v>
      </c>
      <c r="I49" s="392">
        <f t="shared" si="3"/>
        <v>0</v>
      </c>
    </row>
    <row r="50" spans="1:9" x14ac:dyDescent="0.2">
      <c r="A50" s="394" t="s">
        <v>43</v>
      </c>
      <c r="B50" s="146">
        <v>8135</v>
      </c>
      <c r="C50" s="212">
        <v>244</v>
      </c>
      <c r="D50" s="212">
        <v>72</v>
      </c>
      <c r="E50" s="380">
        <v>70</v>
      </c>
      <c r="F50" s="297">
        <v>69</v>
      </c>
      <c r="G50" s="50">
        <v>8.0000000000000002E-3</v>
      </c>
      <c r="H50" s="149">
        <f t="shared" si="2"/>
        <v>175</v>
      </c>
      <c r="I50" s="392">
        <f t="shared" si="3"/>
        <v>1</v>
      </c>
    </row>
    <row r="51" spans="1:9" x14ac:dyDescent="0.2">
      <c r="A51" s="395" t="s">
        <v>75</v>
      </c>
      <c r="B51" s="146">
        <v>4789</v>
      </c>
      <c r="C51" s="219">
        <v>893</v>
      </c>
      <c r="D51" s="212">
        <v>893</v>
      </c>
      <c r="E51" s="380">
        <v>747</v>
      </c>
      <c r="F51" s="297">
        <v>749</v>
      </c>
      <c r="G51" s="117">
        <v>0.156</v>
      </c>
      <c r="H51" s="149">
        <f t="shared" si="2"/>
        <v>144</v>
      </c>
      <c r="I51" s="392">
        <f t="shared" si="3"/>
        <v>-2</v>
      </c>
    </row>
    <row r="52" spans="1:9" x14ac:dyDescent="0.2">
      <c r="A52" s="394" t="s">
        <v>35</v>
      </c>
      <c r="B52" s="146">
        <v>4724</v>
      </c>
      <c r="C52" s="219">
        <v>154</v>
      </c>
      <c r="D52" s="212">
        <v>154</v>
      </c>
      <c r="E52" s="380">
        <v>60</v>
      </c>
      <c r="F52" s="297">
        <v>30</v>
      </c>
      <c r="G52" s="50">
        <v>6.0000000000000001E-3</v>
      </c>
      <c r="H52" s="149">
        <f t="shared" si="2"/>
        <v>124</v>
      </c>
      <c r="I52" s="392">
        <f t="shared" si="3"/>
        <v>30</v>
      </c>
    </row>
    <row r="53" spans="1:9" x14ac:dyDescent="0.2">
      <c r="A53" s="395" t="s">
        <v>54</v>
      </c>
      <c r="B53" s="146">
        <v>8885</v>
      </c>
      <c r="C53" s="219">
        <v>3212</v>
      </c>
      <c r="D53" s="212">
        <v>3212</v>
      </c>
      <c r="E53" s="380">
        <v>3141</v>
      </c>
      <c r="F53" s="297">
        <v>3134</v>
      </c>
      <c r="G53" s="117">
        <v>0.35399999999999998</v>
      </c>
      <c r="H53" s="149">
        <f t="shared" si="2"/>
        <v>78</v>
      </c>
      <c r="I53" s="392">
        <f t="shared" si="3"/>
        <v>7</v>
      </c>
    </row>
    <row r="54" spans="1:9" x14ac:dyDescent="0.2">
      <c r="A54" s="394" t="s">
        <v>74</v>
      </c>
      <c r="B54" s="146">
        <v>4669</v>
      </c>
      <c r="C54" s="212">
        <v>25</v>
      </c>
      <c r="D54" s="212">
        <v>70</v>
      </c>
      <c r="E54" s="380">
        <v>21</v>
      </c>
      <c r="F54" s="297">
        <v>0</v>
      </c>
      <c r="G54" s="50">
        <v>0</v>
      </c>
      <c r="H54" s="149">
        <f t="shared" si="2"/>
        <v>25</v>
      </c>
      <c r="I54" s="392">
        <f t="shared" si="3"/>
        <v>21</v>
      </c>
    </row>
    <row r="55" spans="1:9" x14ac:dyDescent="0.2">
      <c r="A55" s="394" t="s">
        <v>28</v>
      </c>
      <c r="B55" s="146">
        <v>8845</v>
      </c>
      <c r="C55" s="219">
        <v>363</v>
      </c>
      <c r="D55" s="212">
        <v>363</v>
      </c>
      <c r="E55" s="380">
        <v>341</v>
      </c>
      <c r="F55" s="297">
        <v>338</v>
      </c>
      <c r="G55" s="50">
        <v>3.7999999999999999E-2</v>
      </c>
      <c r="H55" s="149">
        <f t="shared" si="2"/>
        <v>25</v>
      </c>
      <c r="I55" s="392">
        <f t="shared" si="3"/>
        <v>3</v>
      </c>
    </row>
    <row r="56" spans="1:9" x14ac:dyDescent="0.2">
      <c r="A56" s="394" t="s">
        <v>34</v>
      </c>
      <c r="B56" s="146">
        <v>3617</v>
      </c>
      <c r="C56" s="219">
        <v>163</v>
      </c>
      <c r="D56" s="212">
        <v>163</v>
      </c>
      <c r="E56" s="380">
        <v>144</v>
      </c>
      <c r="F56" s="297">
        <v>145</v>
      </c>
      <c r="G56" s="50">
        <v>0.04</v>
      </c>
      <c r="H56" s="149">
        <f t="shared" si="2"/>
        <v>18</v>
      </c>
      <c r="I56" s="392">
        <f t="shared" si="3"/>
        <v>-1</v>
      </c>
    </row>
    <row r="57" spans="1:9" x14ac:dyDescent="0.2">
      <c r="A57" s="396" t="s">
        <v>31</v>
      </c>
      <c r="B57" s="146">
        <v>6527</v>
      </c>
      <c r="C57" s="219">
        <v>1973</v>
      </c>
      <c r="D57" s="212">
        <v>1973</v>
      </c>
      <c r="E57" s="380">
        <v>1981</v>
      </c>
      <c r="F57" s="297">
        <v>1968</v>
      </c>
      <c r="G57" s="117">
        <v>0.30199999999999999</v>
      </c>
      <c r="H57" s="149">
        <f t="shared" si="2"/>
        <v>5</v>
      </c>
      <c r="I57" s="392">
        <f t="shared" si="3"/>
        <v>13</v>
      </c>
    </row>
    <row r="58" spans="1:9" ht="13.5" thickBot="1" x14ac:dyDescent="0.25">
      <c r="A58" s="397" t="s">
        <v>36</v>
      </c>
      <c r="B58" s="196">
        <v>3924</v>
      </c>
      <c r="C58" s="398">
        <v>571</v>
      </c>
      <c r="D58" s="201">
        <v>571</v>
      </c>
      <c r="E58" s="399">
        <v>573</v>
      </c>
      <c r="F58" s="305">
        <v>573</v>
      </c>
      <c r="G58" s="271">
        <v>0.14599999999999999</v>
      </c>
      <c r="H58" s="400">
        <f t="shared" si="2"/>
        <v>-2</v>
      </c>
      <c r="I58" s="339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72" t="s">
        <v>195</v>
      </c>
      <c r="M1" s="19"/>
      <c r="N1" s="59"/>
      <c r="P1" s="273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406" t="s">
        <v>89</v>
      </c>
      <c r="H6" s="407"/>
      <c r="I6" s="407"/>
      <c r="J6" s="407"/>
      <c r="K6" s="407"/>
      <c r="L6" s="407"/>
      <c r="M6" s="407"/>
      <c r="N6" s="408"/>
      <c r="O6" s="274" t="s">
        <v>90</v>
      </c>
      <c r="P6" s="274"/>
      <c r="Q6" s="275"/>
      <c r="R6" s="275"/>
      <c r="S6" s="275"/>
      <c r="T6" s="275"/>
      <c r="U6" s="275"/>
      <c r="V6" s="275"/>
      <c r="W6" s="275"/>
      <c r="X6" s="276"/>
      <c r="Y6" s="275"/>
      <c r="Z6" s="275"/>
      <c r="AA6" s="275"/>
      <c r="AB6" s="275"/>
      <c r="AC6" s="275"/>
      <c r="AD6" s="409"/>
      <c r="AE6" s="410"/>
    </row>
    <row r="7" spans="1:31" ht="64.5" thickBot="1" x14ac:dyDescent="0.25">
      <c r="A7" s="245" t="s">
        <v>0</v>
      </c>
      <c r="B7" s="246" t="s">
        <v>1</v>
      </c>
      <c r="C7" s="246" t="s">
        <v>2</v>
      </c>
      <c r="D7" s="246" t="s">
        <v>91</v>
      </c>
      <c r="E7" s="246" t="s">
        <v>3</v>
      </c>
      <c r="F7" s="277" t="s">
        <v>4</v>
      </c>
      <c r="G7" s="247" t="s">
        <v>5</v>
      </c>
      <c r="H7" s="248" t="s">
        <v>6</v>
      </c>
      <c r="I7" s="249" t="s">
        <v>7</v>
      </c>
      <c r="J7" s="250" t="s">
        <v>8</v>
      </c>
      <c r="K7" s="249" t="s">
        <v>9</v>
      </c>
      <c r="L7" s="250" t="s">
        <v>10</v>
      </c>
      <c r="M7" s="249" t="s">
        <v>11</v>
      </c>
      <c r="N7" s="278" t="s">
        <v>12</v>
      </c>
      <c r="O7" s="279" t="s">
        <v>13</v>
      </c>
      <c r="P7" s="251" t="s">
        <v>14</v>
      </c>
      <c r="Q7" s="252" t="s">
        <v>15</v>
      </c>
      <c r="R7" s="253" t="s">
        <v>16</v>
      </c>
      <c r="S7" s="252" t="s">
        <v>17</v>
      </c>
      <c r="T7" s="253" t="s">
        <v>18</v>
      </c>
      <c r="U7" s="252" t="s">
        <v>19</v>
      </c>
      <c r="V7" s="253" t="s">
        <v>20</v>
      </c>
      <c r="W7" s="252" t="s">
        <v>21</v>
      </c>
      <c r="X7" s="253" t="s">
        <v>22</v>
      </c>
      <c r="Y7" s="252" t="s">
        <v>23</v>
      </c>
      <c r="Z7" s="253" t="s">
        <v>24</v>
      </c>
      <c r="AA7" s="252" t="s">
        <v>25</v>
      </c>
      <c r="AB7" s="280" t="s">
        <v>26</v>
      </c>
      <c r="AC7" s="255" t="s">
        <v>27</v>
      </c>
      <c r="AD7" s="281" t="s">
        <v>199</v>
      </c>
      <c r="AE7" s="254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82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83">
        <v>0</v>
      </c>
      <c r="O8" s="284">
        <v>338</v>
      </c>
      <c r="P8" s="285">
        <v>3.7999999999999999E-2</v>
      </c>
      <c r="Q8" s="286">
        <v>226</v>
      </c>
      <c r="R8" s="287">
        <v>2.5999999999999999E-2</v>
      </c>
      <c r="S8" s="286">
        <v>496</v>
      </c>
      <c r="T8" s="287">
        <v>5.6000000000000001E-2</v>
      </c>
      <c r="U8" s="286">
        <v>4</v>
      </c>
      <c r="V8" s="287">
        <v>0</v>
      </c>
      <c r="W8" s="286">
        <v>4</v>
      </c>
      <c r="X8" s="288">
        <v>0</v>
      </c>
      <c r="Y8" s="289">
        <v>1</v>
      </c>
      <c r="Z8" s="288">
        <v>0</v>
      </c>
      <c r="AA8" s="289">
        <v>10</v>
      </c>
      <c r="AB8" s="290">
        <v>1E-3</v>
      </c>
      <c r="AC8" s="291">
        <v>853</v>
      </c>
      <c r="AD8" s="292">
        <v>8092</v>
      </c>
      <c r="AE8" s="293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82">
        <v>6</v>
      </c>
      <c r="G9" s="294">
        <v>79969</v>
      </c>
      <c r="H9" s="295">
        <v>0.98399999999999999</v>
      </c>
      <c r="I9" s="146">
        <v>1133</v>
      </c>
      <c r="J9" s="207">
        <v>1.4E-2</v>
      </c>
      <c r="K9" s="206">
        <v>204</v>
      </c>
      <c r="L9" s="207">
        <v>3.0000000000000001E-3</v>
      </c>
      <c r="M9" s="206">
        <v>0</v>
      </c>
      <c r="N9" s="296">
        <v>0</v>
      </c>
      <c r="O9" s="297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3">
        <v>0</v>
      </c>
      <c r="AC9" s="298">
        <v>15108</v>
      </c>
      <c r="AD9" s="299">
        <v>73043</v>
      </c>
      <c r="AE9" s="300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82">
        <v>3</v>
      </c>
      <c r="G10" s="294">
        <v>13407</v>
      </c>
      <c r="H10" s="295">
        <v>0.94699999999999995</v>
      </c>
      <c r="I10" s="146">
        <v>581</v>
      </c>
      <c r="J10" s="207">
        <v>4.1000000000000002E-2</v>
      </c>
      <c r="K10" s="206">
        <v>166</v>
      </c>
      <c r="L10" s="207">
        <v>1.2E-2</v>
      </c>
      <c r="M10" s="206">
        <v>0</v>
      </c>
      <c r="N10" s="296">
        <v>0</v>
      </c>
      <c r="O10" s="297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3">
        <v>8.0000000000000002E-3</v>
      </c>
      <c r="AC10" s="298">
        <v>12175</v>
      </c>
      <c r="AD10" s="299">
        <v>1719</v>
      </c>
      <c r="AE10" s="300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82">
        <v>4</v>
      </c>
      <c r="G11" s="294">
        <v>6508</v>
      </c>
      <c r="H11" s="295">
        <v>0.81499999999999995</v>
      </c>
      <c r="I11" s="146">
        <v>1262</v>
      </c>
      <c r="J11" s="207">
        <v>0.158</v>
      </c>
      <c r="K11" s="206">
        <v>211</v>
      </c>
      <c r="L11" s="207">
        <v>2.5999999999999999E-2</v>
      </c>
      <c r="M11" s="206">
        <v>0</v>
      </c>
      <c r="N11" s="296">
        <v>0</v>
      </c>
      <c r="O11" s="297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3">
        <v>3.0000000000000001E-3</v>
      </c>
      <c r="AC11" s="298">
        <v>2471</v>
      </c>
      <c r="AD11" s="299">
        <v>4538</v>
      </c>
      <c r="AE11" s="300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82">
        <v>3</v>
      </c>
      <c r="G12" s="294">
        <v>14074</v>
      </c>
      <c r="H12" s="295">
        <v>0.97499999999999998</v>
      </c>
      <c r="I12" s="146">
        <v>320</v>
      </c>
      <c r="J12" s="207">
        <v>2.1999999999999999E-2</v>
      </c>
      <c r="K12" s="206">
        <v>34</v>
      </c>
      <c r="L12" s="207">
        <v>2E-3</v>
      </c>
      <c r="M12" s="206">
        <v>0</v>
      </c>
      <c r="N12" s="296">
        <v>0</v>
      </c>
      <c r="O12" s="297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3">
        <v>1E-3</v>
      </c>
      <c r="AC12" s="298">
        <v>501</v>
      </c>
      <c r="AD12" s="299">
        <v>13834</v>
      </c>
      <c r="AE12" s="300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82">
        <v>3</v>
      </c>
      <c r="G13" s="294">
        <v>51337</v>
      </c>
      <c r="H13" s="295">
        <v>0.94499999999999995</v>
      </c>
      <c r="I13" s="146">
        <v>2862</v>
      </c>
      <c r="J13" s="207">
        <v>5.2999999999999999E-2</v>
      </c>
      <c r="K13" s="206">
        <v>117</v>
      </c>
      <c r="L13" s="207">
        <v>2E-3</v>
      </c>
      <c r="M13" s="206">
        <v>0</v>
      </c>
      <c r="N13" s="296">
        <v>0</v>
      </c>
      <c r="O13" s="297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3">
        <v>0</v>
      </c>
      <c r="AC13" s="298">
        <v>46771</v>
      </c>
      <c r="AD13" s="299">
        <v>8422</v>
      </c>
      <c r="AE13" s="300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82">
        <v>5</v>
      </c>
      <c r="G14" s="294">
        <v>3612</v>
      </c>
      <c r="H14" s="295">
        <v>0.86699999999999999</v>
      </c>
      <c r="I14" s="146">
        <v>539</v>
      </c>
      <c r="J14" s="207">
        <v>0.129</v>
      </c>
      <c r="K14" s="206">
        <v>16</v>
      </c>
      <c r="L14" s="207">
        <v>4.0000000000000001E-3</v>
      </c>
      <c r="M14" s="206">
        <v>0</v>
      </c>
      <c r="N14" s="296">
        <v>0</v>
      </c>
      <c r="O14" s="297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3">
        <v>3.0000000000000001E-3</v>
      </c>
      <c r="AC14" s="298">
        <v>275</v>
      </c>
      <c r="AD14" s="299">
        <v>3464</v>
      </c>
      <c r="AE14" s="300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82">
        <v>3</v>
      </c>
      <c r="G15" s="294">
        <v>4701</v>
      </c>
      <c r="H15" s="295">
        <v>0.93</v>
      </c>
      <c r="I15" s="146">
        <v>334</v>
      </c>
      <c r="J15" s="207">
        <v>6.6000000000000003E-2</v>
      </c>
      <c r="K15" s="206">
        <v>21</v>
      </c>
      <c r="L15" s="207">
        <v>4.0000000000000001E-3</v>
      </c>
      <c r="M15" s="206">
        <v>0</v>
      </c>
      <c r="N15" s="296">
        <v>0</v>
      </c>
      <c r="O15" s="297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3">
        <v>5.0000000000000001E-3</v>
      </c>
      <c r="AC15" s="298">
        <v>112</v>
      </c>
      <c r="AD15" s="299">
        <v>4671</v>
      </c>
      <c r="AE15" s="300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82">
        <v>4</v>
      </c>
      <c r="G16" s="294">
        <v>3931</v>
      </c>
      <c r="H16" s="295">
        <v>0.91100000000000003</v>
      </c>
      <c r="I16" s="146">
        <v>318</v>
      </c>
      <c r="J16" s="207">
        <v>7.3999999999999996E-2</v>
      </c>
      <c r="K16" s="206">
        <v>67</v>
      </c>
      <c r="L16" s="207">
        <v>1.6E-2</v>
      </c>
      <c r="M16" s="206">
        <v>0</v>
      </c>
      <c r="N16" s="296">
        <v>0</v>
      </c>
      <c r="O16" s="297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3">
        <v>3.0000000000000001E-3</v>
      </c>
      <c r="AC16" s="298">
        <v>4814</v>
      </c>
      <c r="AD16" s="299">
        <v>0</v>
      </c>
      <c r="AE16" s="300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82">
        <v>3</v>
      </c>
      <c r="G17" s="294">
        <v>21807</v>
      </c>
      <c r="H17" s="295">
        <v>0.873</v>
      </c>
      <c r="I17" s="146">
        <v>2724</v>
      </c>
      <c r="J17" s="207">
        <v>0.109</v>
      </c>
      <c r="K17" s="206">
        <v>452</v>
      </c>
      <c r="L17" s="207">
        <v>1.7999999999999999E-2</v>
      </c>
      <c r="M17" s="206">
        <v>4</v>
      </c>
      <c r="N17" s="296">
        <v>0</v>
      </c>
      <c r="O17" s="297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3">
        <v>1E-3</v>
      </c>
      <c r="AC17" s="298">
        <v>10025</v>
      </c>
      <c r="AD17" s="299">
        <v>15903</v>
      </c>
      <c r="AE17" s="300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82">
        <v>4</v>
      </c>
      <c r="G18" s="294">
        <v>2747</v>
      </c>
      <c r="H18" s="295">
        <v>0.754</v>
      </c>
      <c r="I18" s="146">
        <v>592</v>
      </c>
      <c r="J18" s="207">
        <v>0.16300000000000001</v>
      </c>
      <c r="K18" s="206">
        <v>304</v>
      </c>
      <c r="L18" s="207">
        <v>8.3000000000000004E-2</v>
      </c>
      <c r="M18" s="206">
        <v>0</v>
      </c>
      <c r="N18" s="296">
        <v>0</v>
      </c>
      <c r="O18" s="297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3">
        <v>5.0000000000000001E-3</v>
      </c>
      <c r="AC18" s="298">
        <v>206</v>
      </c>
      <c r="AD18" s="299">
        <v>2648</v>
      </c>
      <c r="AE18" s="300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82">
        <v>3</v>
      </c>
      <c r="G19" s="294">
        <v>7229</v>
      </c>
      <c r="H19" s="295">
        <v>0.99199999999999999</v>
      </c>
      <c r="I19" s="146">
        <v>47</v>
      </c>
      <c r="J19" s="207">
        <v>6.0000000000000001E-3</v>
      </c>
      <c r="K19" s="206">
        <v>13</v>
      </c>
      <c r="L19" s="207">
        <v>2E-3</v>
      </c>
      <c r="M19" s="206">
        <v>0</v>
      </c>
      <c r="N19" s="296">
        <v>0</v>
      </c>
      <c r="O19" s="297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3">
        <v>0</v>
      </c>
      <c r="AC19" s="298">
        <v>43</v>
      </c>
      <c r="AD19" s="299">
        <v>7205</v>
      </c>
      <c r="AE19" s="300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82">
        <v>3</v>
      </c>
      <c r="G20" s="294">
        <v>18568</v>
      </c>
      <c r="H20" s="295">
        <v>0.85199999999999998</v>
      </c>
      <c r="I20" s="146">
        <v>2256</v>
      </c>
      <c r="J20" s="207">
        <v>0.104</v>
      </c>
      <c r="K20" s="206">
        <v>965</v>
      </c>
      <c r="L20" s="207">
        <v>4.3999999999999997E-2</v>
      </c>
      <c r="M20" s="206">
        <v>0</v>
      </c>
      <c r="N20" s="296">
        <v>0</v>
      </c>
      <c r="O20" s="297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3">
        <v>4.0000000000000001E-3</v>
      </c>
      <c r="AC20" s="298">
        <v>1273</v>
      </c>
      <c r="AD20" s="299">
        <v>17893</v>
      </c>
      <c r="AE20" s="300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82">
        <v>8</v>
      </c>
      <c r="G21" s="294">
        <v>13168</v>
      </c>
      <c r="H21" s="295">
        <v>0.95399999999999996</v>
      </c>
      <c r="I21" s="146">
        <v>468</v>
      </c>
      <c r="J21" s="207">
        <v>3.4000000000000002E-2</v>
      </c>
      <c r="K21" s="206">
        <v>162</v>
      </c>
      <c r="L21" s="207">
        <v>1.2E-2</v>
      </c>
      <c r="M21" s="206">
        <v>8</v>
      </c>
      <c r="N21" s="296">
        <v>1E-3</v>
      </c>
      <c r="O21" s="297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3">
        <v>2E-3</v>
      </c>
      <c r="AC21" s="298">
        <v>1111</v>
      </c>
      <c r="AD21" s="299">
        <v>12593</v>
      </c>
      <c r="AE21" s="300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82">
        <v>3</v>
      </c>
      <c r="G22" s="294">
        <v>18180</v>
      </c>
      <c r="H22" s="295">
        <v>0.98399999999999999</v>
      </c>
      <c r="I22" s="146">
        <v>290</v>
      </c>
      <c r="J22" s="207">
        <v>1.6E-2</v>
      </c>
      <c r="K22" s="206">
        <v>10</v>
      </c>
      <c r="L22" s="207">
        <v>1E-3</v>
      </c>
      <c r="M22" s="206">
        <v>0</v>
      </c>
      <c r="N22" s="296">
        <v>0</v>
      </c>
      <c r="O22" s="297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3">
        <v>2E-3</v>
      </c>
      <c r="AC22" s="298">
        <v>551</v>
      </c>
      <c r="AD22" s="299">
        <v>17743</v>
      </c>
      <c r="AE22" s="300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82">
        <v>5</v>
      </c>
      <c r="G23" s="294">
        <v>8135</v>
      </c>
      <c r="H23" s="295">
        <v>0.94599999999999995</v>
      </c>
      <c r="I23" s="146">
        <v>425</v>
      </c>
      <c r="J23" s="207">
        <v>4.9000000000000002E-2</v>
      </c>
      <c r="K23" s="206">
        <v>42</v>
      </c>
      <c r="L23" s="207">
        <v>5.0000000000000001E-3</v>
      </c>
      <c r="M23" s="206">
        <v>0</v>
      </c>
      <c r="N23" s="296">
        <v>0</v>
      </c>
      <c r="O23" s="297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3">
        <v>3.0000000000000001E-3</v>
      </c>
      <c r="AC23" s="298">
        <v>8329</v>
      </c>
      <c r="AD23" s="299">
        <v>0</v>
      </c>
      <c r="AE23" s="300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82">
        <v>6</v>
      </c>
      <c r="G24" s="294">
        <v>40020</v>
      </c>
      <c r="H24" s="295">
        <v>0.92200000000000004</v>
      </c>
      <c r="I24" s="146">
        <v>3003</v>
      </c>
      <c r="J24" s="207">
        <v>6.9000000000000006E-2</v>
      </c>
      <c r="K24" s="206">
        <v>365</v>
      </c>
      <c r="L24" s="207">
        <v>8.0000000000000002E-3</v>
      </c>
      <c r="M24" s="206">
        <v>0</v>
      </c>
      <c r="N24" s="296">
        <v>0</v>
      </c>
      <c r="O24" s="297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3">
        <v>3.0000000000000001E-3</v>
      </c>
      <c r="AC24" s="298">
        <v>1828</v>
      </c>
      <c r="AD24" s="299">
        <v>39119</v>
      </c>
      <c r="AE24" s="300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82">
        <v>3</v>
      </c>
      <c r="G25" s="294">
        <v>17900</v>
      </c>
      <c r="H25" s="295">
        <v>0.96399999999999997</v>
      </c>
      <c r="I25" s="146">
        <v>528</v>
      </c>
      <c r="J25" s="207">
        <v>2.8000000000000001E-2</v>
      </c>
      <c r="K25" s="206">
        <v>109</v>
      </c>
      <c r="L25" s="207">
        <v>6.0000000000000001E-3</v>
      </c>
      <c r="M25" s="206">
        <v>34</v>
      </c>
      <c r="N25" s="296">
        <v>2E-3</v>
      </c>
      <c r="O25" s="297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3">
        <v>2E-3</v>
      </c>
      <c r="AC25" s="298">
        <v>189</v>
      </c>
      <c r="AD25" s="299">
        <v>17851</v>
      </c>
      <c r="AE25" s="300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82">
        <v>5</v>
      </c>
      <c r="G26" s="294">
        <v>39725</v>
      </c>
      <c r="H26" s="295">
        <v>0.99399999999999999</v>
      </c>
      <c r="I26" s="146">
        <v>245</v>
      </c>
      <c r="J26" s="207">
        <v>6.0000000000000001E-3</v>
      </c>
      <c r="K26" s="206">
        <v>7</v>
      </c>
      <c r="L26" s="207">
        <v>0</v>
      </c>
      <c r="M26" s="206">
        <v>0</v>
      </c>
      <c r="N26" s="296">
        <v>0</v>
      </c>
      <c r="O26" s="297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3">
        <v>1E-3</v>
      </c>
      <c r="AC26" s="298">
        <v>375</v>
      </c>
      <c r="AD26" s="299">
        <v>39514</v>
      </c>
      <c r="AE26" s="300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82">
        <v>4</v>
      </c>
      <c r="G27" s="294">
        <v>111282</v>
      </c>
      <c r="H27" s="295">
        <v>0.95199999999999996</v>
      </c>
      <c r="I27" s="146">
        <v>5199</v>
      </c>
      <c r="J27" s="207">
        <v>4.3999999999999997E-2</v>
      </c>
      <c r="K27" s="206">
        <v>366</v>
      </c>
      <c r="L27" s="207">
        <v>3.0000000000000001E-3</v>
      </c>
      <c r="M27" s="206">
        <v>0</v>
      </c>
      <c r="N27" s="296">
        <v>0</v>
      </c>
      <c r="O27" s="297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3">
        <v>1E-3</v>
      </c>
      <c r="AC27" s="298">
        <v>2264</v>
      </c>
      <c r="AD27" s="299">
        <v>110229</v>
      </c>
      <c r="AE27" s="300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82">
        <v>3</v>
      </c>
      <c r="G28" s="294">
        <v>9611</v>
      </c>
      <c r="H28" s="295">
        <v>0.95199999999999996</v>
      </c>
      <c r="I28" s="146">
        <v>459</v>
      </c>
      <c r="J28" s="207">
        <v>4.4999999999999998E-2</v>
      </c>
      <c r="K28" s="206">
        <v>22</v>
      </c>
      <c r="L28" s="207">
        <v>2E-3</v>
      </c>
      <c r="M28" s="206">
        <v>0</v>
      </c>
      <c r="N28" s="296">
        <v>0</v>
      </c>
      <c r="O28" s="297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3">
        <v>2E-3</v>
      </c>
      <c r="AC28" s="298">
        <v>117</v>
      </c>
      <c r="AD28" s="299">
        <v>9580</v>
      </c>
      <c r="AE28" s="300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82">
        <v>3</v>
      </c>
      <c r="G29" s="294">
        <v>10416</v>
      </c>
      <c r="H29" s="295">
        <v>0.88600000000000001</v>
      </c>
      <c r="I29" s="146">
        <v>1285</v>
      </c>
      <c r="J29" s="207">
        <v>0.109</v>
      </c>
      <c r="K29" s="206">
        <v>50</v>
      </c>
      <c r="L29" s="207">
        <v>4.0000000000000001E-3</v>
      </c>
      <c r="M29" s="206">
        <v>0</v>
      </c>
      <c r="N29" s="296">
        <v>0</v>
      </c>
      <c r="O29" s="297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3">
        <v>4.0000000000000001E-3</v>
      </c>
      <c r="AC29" s="298">
        <v>957</v>
      </c>
      <c r="AD29" s="299">
        <v>9759</v>
      </c>
      <c r="AE29" s="300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82">
        <v>4</v>
      </c>
      <c r="G30" s="294">
        <v>17796</v>
      </c>
      <c r="H30" s="295">
        <v>0.80800000000000005</v>
      </c>
      <c r="I30" s="146">
        <v>3260</v>
      </c>
      <c r="J30" s="207">
        <v>0.14799999999999999</v>
      </c>
      <c r="K30" s="206">
        <v>964</v>
      </c>
      <c r="L30" s="207">
        <v>4.3999999999999997E-2</v>
      </c>
      <c r="M30" s="206">
        <v>0</v>
      </c>
      <c r="N30" s="296">
        <v>0</v>
      </c>
      <c r="O30" s="297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3">
        <v>2E-3</v>
      </c>
      <c r="AC30" s="298">
        <v>3484</v>
      </c>
      <c r="AD30" s="299">
        <v>15845</v>
      </c>
      <c r="AE30" s="300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82">
        <v>3</v>
      </c>
      <c r="G31" s="294">
        <v>31359</v>
      </c>
      <c r="H31" s="295">
        <v>0.871</v>
      </c>
      <c r="I31" s="146">
        <v>3825</v>
      </c>
      <c r="J31" s="207">
        <v>0.106</v>
      </c>
      <c r="K31" s="206">
        <v>829</v>
      </c>
      <c r="L31" s="207">
        <v>2.3E-2</v>
      </c>
      <c r="M31" s="206">
        <v>0</v>
      </c>
      <c r="N31" s="296">
        <v>0</v>
      </c>
      <c r="O31" s="297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3">
        <v>0</v>
      </c>
      <c r="AC31" s="298">
        <v>608</v>
      </c>
      <c r="AD31" s="299">
        <v>31134</v>
      </c>
      <c r="AE31" s="300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82">
        <v>3</v>
      </c>
      <c r="G32" s="294">
        <v>18970</v>
      </c>
      <c r="H32" s="295">
        <v>0.97199999999999998</v>
      </c>
      <c r="I32" s="146">
        <v>518</v>
      </c>
      <c r="J32" s="207">
        <v>2.7E-2</v>
      </c>
      <c r="K32" s="206">
        <v>22</v>
      </c>
      <c r="L32" s="207">
        <v>1E-3</v>
      </c>
      <c r="M32" s="206">
        <v>1</v>
      </c>
      <c r="N32" s="296">
        <v>0</v>
      </c>
      <c r="O32" s="297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3">
        <v>1E-3</v>
      </c>
      <c r="AC32" s="298">
        <v>394</v>
      </c>
      <c r="AD32" s="299">
        <v>18753</v>
      </c>
      <c r="AE32" s="300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82">
        <v>4</v>
      </c>
      <c r="G33" s="294">
        <v>15308</v>
      </c>
      <c r="H33" s="295">
        <v>0.96699999999999997</v>
      </c>
      <c r="I33" s="146">
        <v>499</v>
      </c>
      <c r="J33" s="207">
        <v>3.2000000000000001E-2</v>
      </c>
      <c r="K33" s="206">
        <v>21</v>
      </c>
      <c r="L33" s="207">
        <v>1E-3</v>
      </c>
      <c r="M33" s="206">
        <v>0</v>
      </c>
      <c r="N33" s="296">
        <v>0</v>
      </c>
      <c r="O33" s="297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3">
        <v>1E-3</v>
      </c>
      <c r="AC33" s="298">
        <v>102</v>
      </c>
      <c r="AD33" s="299">
        <v>15258</v>
      </c>
      <c r="AE33" s="300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82">
        <v>4</v>
      </c>
      <c r="G34" s="294">
        <v>8859</v>
      </c>
      <c r="H34" s="295">
        <v>0.76900000000000002</v>
      </c>
      <c r="I34" s="146">
        <v>2020</v>
      </c>
      <c r="J34" s="207">
        <v>0.17499999999999999</v>
      </c>
      <c r="K34" s="206">
        <v>640</v>
      </c>
      <c r="L34" s="207">
        <v>5.6000000000000001E-2</v>
      </c>
      <c r="M34" s="206">
        <v>0</v>
      </c>
      <c r="N34" s="296">
        <v>0</v>
      </c>
      <c r="O34" s="297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3">
        <v>4.0000000000000001E-3</v>
      </c>
      <c r="AC34" s="298">
        <v>6918</v>
      </c>
      <c r="AD34" s="299">
        <v>3536</v>
      </c>
      <c r="AE34" s="300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82">
        <v>3</v>
      </c>
      <c r="G35" s="294">
        <v>33240</v>
      </c>
      <c r="H35" s="295">
        <v>0.93100000000000005</v>
      </c>
      <c r="I35" s="146">
        <v>2174</v>
      </c>
      <c r="J35" s="207">
        <v>6.0999999999999999E-2</v>
      </c>
      <c r="K35" s="206">
        <v>305</v>
      </c>
      <c r="L35" s="207">
        <v>8.9999999999999993E-3</v>
      </c>
      <c r="M35" s="206">
        <v>0</v>
      </c>
      <c r="N35" s="296">
        <v>0</v>
      </c>
      <c r="O35" s="297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3">
        <v>2E-3</v>
      </c>
      <c r="AC35" s="298">
        <v>379</v>
      </c>
      <c r="AD35" s="299">
        <v>33095</v>
      </c>
      <c r="AE35" s="300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82">
        <v>3</v>
      </c>
      <c r="G36" s="294">
        <v>16329</v>
      </c>
      <c r="H36" s="295">
        <v>0.93300000000000005</v>
      </c>
      <c r="I36" s="146">
        <v>965</v>
      </c>
      <c r="J36" s="207">
        <v>5.5E-2</v>
      </c>
      <c r="K36" s="206">
        <v>201</v>
      </c>
      <c r="L36" s="207">
        <v>1.0999999999999999E-2</v>
      </c>
      <c r="M36" s="206">
        <v>0</v>
      </c>
      <c r="N36" s="296">
        <v>0</v>
      </c>
      <c r="O36" s="297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3">
        <v>1E-3</v>
      </c>
      <c r="AC36" s="298">
        <v>115</v>
      </c>
      <c r="AD36" s="299">
        <v>16292</v>
      </c>
      <c r="AE36" s="300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82">
        <v>5</v>
      </c>
      <c r="G37" s="294">
        <v>8614</v>
      </c>
      <c r="H37" s="295">
        <v>0.52700000000000002</v>
      </c>
      <c r="I37" s="146">
        <v>5686</v>
      </c>
      <c r="J37" s="207">
        <v>0.34799999999999998</v>
      </c>
      <c r="K37" s="206">
        <v>2056</v>
      </c>
      <c r="L37" s="207">
        <v>0.126</v>
      </c>
      <c r="M37" s="206">
        <v>0</v>
      </c>
      <c r="N37" s="296">
        <v>0</v>
      </c>
      <c r="O37" s="297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3">
        <v>7.0000000000000001E-3</v>
      </c>
      <c r="AC37" s="298">
        <v>656</v>
      </c>
      <c r="AD37" s="299">
        <v>8229</v>
      </c>
      <c r="AE37" s="300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82">
        <v>3</v>
      </c>
      <c r="G38" s="294">
        <v>57365</v>
      </c>
      <c r="H38" s="295">
        <v>0.95</v>
      </c>
      <c r="I38" s="146">
        <v>2830</v>
      </c>
      <c r="J38" s="207">
        <v>4.7E-2</v>
      </c>
      <c r="K38" s="206">
        <v>191</v>
      </c>
      <c r="L38" s="207">
        <v>3.0000000000000001E-3</v>
      </c>
      <c r="M38" s="206">
        <v>0</v>
      </c>
      <c r="N38" s="296">
        <v>0</v>
      </c>
      <c r="O38" s="297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3">
        <v>0</v>
      </c>
      <c r="AC38" s="298">
        <v>486</v>
      </c>
      <c r="AD38" s="299">
        <v>57118</v>
      </c>
      <c r="AE38" s="300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82">
        <v>3</v>
      </c>
      <c r="G39" s="294">
        <v>8046</v>
      </c>
      <c r="H39" s="295">
        <v>0.90200000000000002</v>
      </c>
      <c r="I39" s="146">
        <v>760</v>
      </c>
      <c r="J39" s="207">
        <v>8.5000000000000006E-2</v>
      </c>
      <c r="K39" s="206">
        <v>113</v>
      </c>
      <c r="L39" s="207">
        <v>1.2999999999999999E-2</v>
      </c>
      <c r="M39" s="206">
        <v>0</v>
      </c>
      <c r="N39" s="296">
        <v>0</v>
      </c>
      <c r="O39" s="297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3">
        <v>2E-3</v>
      </c>
      <c r="AC39" s="298">
        <v>109</v>
      </c>
      <c r="AD39" s="299">
        <v>8008</v>
      </c>
      <c r="AE39" s="300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82">
        <v>5</v>
      </c>
      <c r="G40" s="294">
        <v>11888</v>
      </c>
      <c r="H40" s="295">
        <v>0.95099999999999996</v>
      </c>
      <c r="I40" s="146">
        <v>574</v>
      </c>
      <c r="J40" s="207">
        <v>4.5999999999999999E-2</v>
      </c>
      <c r="K40" s="206">
        <v>34</v>
      </c>
      <c r="L40" s="207">
        <v>3.0000000000000001E-3</v>
      </c>
      <c r="M40" s="206">
        <v>0</v>
      </c>
      <c r="N40" s="296">
        <v>0</v>
      </c>
      <c r="O40" s="297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3">
        <v>3.0000000000000001E-3</v>
      </c>
      <c r="AC40" s="298">
        <v>3456</v>
      </c>
      <c r="AD40" s="299">
        <v>9123</v>
      </c>
      <c r="AE40" s="300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82">
        <v>3</v>
      </c>
      <c r="G41" s="294">
        <v>9609</v>
      </c>
      <c r="H41" s="295">
        <v>0.623</v>
      </c>
      <c r="I41" s="146">
        <v>5692</v>
      </c>
      <c r="J41" s="207">
        <v>0.36899999999999999</v>
      </c>
      <c r="K41" s="206">
        <v>116</v>
      </c>
      <c r="L41" s="207">
        <v>8.0000000000000002E-3</v>
      </c>
      <c r="M41" s="206">
        <v>0</v>
      </c>
      <c r="N41" s="296">
        <v>0</v>
      </c>
      <c r="O41" s="297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3">
        <v>1E-3</v>
      </c>
      <c r="AC41" s="298">
        <v>32</v>
      </c>
      <c r="AD41" s="299">
        <v>9599</v>
      </c>
      <c r="AE41" s="300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82">
        <v>3</v>
      </c>
      <c r="G42" s="294">
        <v>25776</v>
      </c>
      <c r="H42" s="295">
        <v>0.96699999999999997</v>
      </c>
      <c r="I42" s="146">
        <v>856</v>
      </c>
      <c r="J42" s="207">
        <v>3.2000000000000001E-2</v>
      </c>
      <c r="K42" s="206">
        <v>22</v>
      </c>
      <c r="L42" s="207">
        <v>1E-3</v>
      </c>
      <c r="M42" s="206">
        <v>9</v>
      </c>
      <c r="N42" s="296">
        <v>0</v>
      </c>
      <c r="O42" s="297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3">
        <v>1E-3</v>
      </c>
      <c r="AC42" s="298">
        <v>2585</v>
      </c>
      <c r="AD42" s="299">
        <v>23455</v>
      </c>
      <c r="AE42" s="300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82">
        <v>3</v>
      </c>
      <c r="G43" s="294">
        <v>4612</v>
      </c>
      <c r="H43" s="295">
        <v>0.94799999999999995</v>
      </c>
      <c r="I43" s="146">
        <v>228</v>
      </c>
      <c r="J43" s="207">
        <v>4.7E-2</v>
      </c>
      <c r="K43" s="206">
        <v>25</v>
      </c>
      <c r="L43" s="207">
        <v>5.0000000000000001E-3</v>
      </c>
      <c r="M43" s="206">
        <v>0</v>
      </c>
      <c r="N43" s="296">
        <v>0</v>
      </c>
      <c r="O43" s="297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3">
        <v>0</v>
      </c>
      <c r="AC43" s="298">
        <v>190</v>
      </c>
      <c r="AD43" s="299">
        <v>4450</v>
      </c>
      <c r="AE43" s="300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82">
        <v>3</v>
      </c>
      <c r="G44" s="294">
        <v>4498</v>
      </c>
      <c r="H44" s="295">
        <v>0.95099999999999996</v>
      </c>
      <c r="I44" s="146">
        <v>222</v>
      </c>
      <c r="J44" s="207">
        <v>4.7E-2</v>
      </c>
      <c r="K44" s="206">
        <v>12</v>
      </c>
      <c r="L44" s="207">
        <v>3.0000000000000001E-3</v>
      </c>
      <c r="M44" s="206">
        <v>0</v>
      </c>
      <c r="N44" s="296">
        <v>0</v>
      </c>
      <c r="O44" s="297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3">
        <v>3.0000000000000001E-3</v>
      </c>
      <c r="AC44" s="298">
        <v>103</v>
      </c>
      <c r="AD44" s="299">
        <v>4438</v>
      </c>
      <c r="AE44" s="300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82">
        <v>3</v>
      </c>
      <c r="G45" s="294">
        <v>4995</v>
      </c>
      <c r="H45" s="295">
        <v>0.92200000000000004</v>
      </c>
      <c r="I45" s="146">
        <v>376</v>
      </c>
      <c r="J45" s="207">
        <v>6.9000000000000006E-2</v>
      </c>
      <c r="K45" s="206">
        <v>44</v>
      </c>
      <c r="L45" s="207">
        <v>8.0000000000000002E-3</v>
      </c>
      <c r="M45" s="206">
        <v>0</v>
      </c>
      <c r="N45" s="296">
        <v>0</v>
      </c>
      <c r="O45" s="297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3">
        <v>1E-3</v>
      </c>
      <c r="AC45" s="298">
        <v>229</v>
      </c>
      <c r="AD45" s="299">
        <v>4789</v>
      </c>
      <c r="AE45" s="300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82">
        <v>3</v>
      </c>
      <c r="G46" s="294">
        <v>18840</v>
      </c>
      <c r="H46" s="295">
        <v>0.98799999999999999</v>
      </c>
      <c r="I46" s="146">
        <v>190</v>
      </c>
      <c r="J46" s="207">
        <v>0.01</v>
      </c>
      <c r="K46" s="206">
        <v>37</v>
      </c>
      <c r="L46" s="207">
        <v>2E-3</v>
      </c>
      <c r="M46" s="206">
        <v>0</v>
      </c>
      <c r="N46" s="296">
        <v>0</v>
      </c>
      <c r="O46" s="297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3">
        <v>0</v>
      </c>
      <c r="AC46" s="298">
        <v>1785</v>
      </c>
      <c r="AD46" s="299">
        <v>17086</v>
      </c>
      <c r="AE46" s="300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82">
        <v>3</v>
      </c>
      <c r="G47" s="294">
        <v>35546</v>
      </c>
      <c r="H47" s="295">
        <v>0.92900000000000005</v>
      </c>
      <c r="I47" s="146">
        <v>2613</v>
      </c>
      <c r="J47" s="207">
        <v>6.8000000000000005E-2</v>
      </c>
      <c r="K47" s="206">
        <v>78</v>
      </c>
      <c r="L47" s="207">
        <v>2E-3</v>
      </c>
      <c r="M47" s="206">
        <v>112</v>
      </c>
      <c r="N47" s="296">
        <v>3.0000000000000001E-3</v>
      </c>
      <c r="O47" s="297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3">
        <v>1E-3</v>
      </c>
      <c r="AC47" s="298">
        <v>350</v>
      </c>
      <c r="AD47" s="299">
        <v>35437</v>
      </c>
      <c r="AE47" s="300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82">
        <v>3</v>
      </c>
      <c r="G48" s="294">
        <v>44684</v>
      </c>
      <c r="H48" s="295">
        <v>0.96199999999999997</v>
      </c>
      <c r="I48" s="146">
        <v>1514</v>
      </c>
      <c r="J48" s="207">
        <v>3.3000000000000002E-2</v>
      </c>
      <c r="K48" s="206">
        <v>230</v>
      </c>
      <c r="L48" s="207">
        <v>5.0000000000000001E-3</v>
      </c>
      <c r="M48" s="206">
        <v>0</v>
      </c>
      <c r="N48" s="296">
        <v>0</v>
      </c>
      <c r="O48" s="297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3">
        <v>1E-3</v>
      </c>
      <c r="AC48" s="298">
        <v>3653</v>
      </c>
      <c r="AD48" s="299">
        <v>42545</v>
      </c>
      <c r="AE48" s="300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82">
        <v>3</v>
      </c>
      <c r="G49" s="294">
        <v>14038</v>
      </c>
      <c r="H49" s="295">
        <v>0.81399999999999995</v>
      </c>
      <c r="I49" s="146">
        <v>2588</v>
      </c>
      <c r="J49" s="207">
        <v>0.15</v>
      </c>
      <c r="K49" s="206">
        <v>611</v>
      </c>
      <c r="L49" s="207">
        <v>3.5000000000000003E-2</v>
      </c>
      <c r="M49" s="206">
        <v>0</v>
      </c>
      <c r="N49" s="296">
        <v>0</v>
      </c>
      <c r="O49" s="297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3">
        <v>1E-3</v>
      </c>
      <c r="AC49" s="298">
        <v>286</v>
      </c>
      <c r="AD49" s="299">
        <v>13856</v>
      </c>
      <c r="AE49" s="300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82">
        <v>3</v>
      </c>
      <c r="G50" s="294">
        <v>4956</v>
      </c>
      <c r="H50" s="295">
        <v>0.86099999999999999</v>
      </c>
      <c r="I50" s="146">
        <v>745</v>
      </c>
      <c r="J50" s="207">
        <v>0.129</v>
      </c>
      <c r="K50" s="206">
        <v>53</v>
      </c>
      <c r="L50" s="207">
        <v>8.9999999999999993E-3</v>
      </c>
      <c r="M50" s="206">
        <v>0</v>
      </c>
      <c r="N50" s="296">
        <v>0</v>
      </c>
      <c r="O50" s="297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3">
        <v>5.0000000000000001E-3</v>
      </c>
      <c r="AC50" s="298">
        <v>438</v>
      </c>
      <c r="AD50" s="299">
        <v>4665</v>
      </c>
      <c r="AE50" s="300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82">
        <v>3</v>
      </c>
      <c r="G51" s="294">
        <v>5898</v>
      </c>
      <c r="H51" s="295">
        <v>0.70399999999999996</v>
      </c>
      <c r="I51" s="146">
        <v>2470</v>
      </c>
      <c r="J51" s="207">
        <v>0.29499999999999998</v>
      </c>
      <c r="K51" s="206">
        <v>7</v>
      </c>
      <c r="L51" s="207">
        <v>1E-3</v>
      </c>
      <c r="M51" s="206">
        <v>0</v>
      </c>
      <c r="N51" s="296">
        <v>0</v>
      </c>
      <c r="O51" s="297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3">
        <v>2E-3</v>
      </c>
      <c r="AC51" s="298">
        <v>461</v>
      </c>
      <c r="AD51" s="299">
        <v>5557</v>
      </c>
      <c r="AE51" s="300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82">
        <v>3</v>
      </c>
      <c r="G52" s="294">
        <v>7352</v>
      </c>
      <c r="H52" s="295">
        <v>0.92</v>
      </c>
      <c r="I52" s="146">
        <v>502</v>
      </c>
      <c r="J52" s="207">
        <v>6.3E-2</v>
      </c>
      <c r="K52" s="206">
        <v>140</v>
      </c>
      <c r="L52" s="207">
        <v>1.7999999999999999E-2</v>
      </c>
      <c r="M52" s="206">
        <v>0</v>
      </c>
      <c r="N52" s="296">
        <v>0</v>
      </c>
      <c r="O52" s="297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3">
        <v>3.0000000000000001E-3</v>
      </c>
      <c r="AC52" s="298">
        <v>112</v>
      </c>
      <c r="AD52" s="299">
        <v>7320</v>
      </c>
      <c r="AE52" s="300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82">
        <v>3</v>
      </c>
      <c r="G53" s="294">
        <v>9038</v>
      </c>
      <c r="H53" s="295">
        <v>0.92900000000000005</v>
      </c>
      <c r="I53" s="146">
        <v>529</v>
      </c>
      <c r="J53" s="207">
        <v>5.3999999999999999E-2</v>
      </c>
      <c r="K53" s="206">
        <v>165</v>
      </c>
      <c r="L53" s="207">
        <v>1.7000000000000001E-2</v>
      </c>
      <c r="M53" s="206">
        <v>0</v>
      </c>
      <c r="N53" s="296">
        <v>0</v>
      </c>
      <c r="O53" s="297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3">
        <v>2E-3</v>
      </c>
      <c r="AC53" s="298">
        <v>6794</v>
      </c>
      <c r="AD53" s="299">
        <v>3819</v>
      </c>
      <c r="AE53" s="300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82">
        <v>3</v>
      </c>
      <c r="G54" s="294">
        <v>4663</v>
      </c>
      <c r="H54" s="295">
        <v>0.93600000000000005</v>
      </c>
      <c r="I54" s="146">
        <v>286</v>
      </c>
      <c r="J54" s="207">
        <v>5.7000000000000002E-2</v>
      </c>
      <c r="K54" s="206">
        <v>14</v>
      </c>
      <c r="L54" s="207">
        <v>3.0000000000000001E-3</v>
      </c>
      <c r="M54" s="206">
        <v>21</v>
      </c>
      <c r="N54" s="296">
        <v>4.0000000000000001E-3</v>
      </c>
      <c r="O54" s="297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3">
        <v>0</v>
      </c>
      <c r="AC54" s="298">
        <v>118</v>
      </c>
      <c r="AD54" s="299">
        <v>4582</v>
      </c>
      <c r="AE54" s="300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82">
        <v>4</v>
      </c>
      <c r="G55" s="294">
        <v>4790</v>
      </c>
      <c r="H55" s="295">
        <v>0.871</v>
      </c>
      <c r="I55" s="146">
        <v>635</v>
      </c>
      <c r="J55" s="207">
        <v>0.115</v>
      </c>
      <c r="K55" s="206">
        <v>73</v>
      </c>
      <c r="L55" s="207">
        <v>1.2999999999999999E-2</v>
      </c>
      <c r="M55" s="206">
        <v>0</v>
      </c>
      <c r="N55" s="296">
        <v>0</v>
      </c>
      <c r="O55" s="297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3">
        <v>6.0000000000000001E-3</v>
      </c>
      <c r="AC55" s="298">
        <v>1534</v>
      </c>
      <c r="AD55" s="299">
        <v>4041</v>
      </c>
      <c r="AE55" s="300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82">
        <v>3</v>
      </c>
      <c r="G56" s="294">
        <v>13359</v>
      </c>
      <c r="H56" s="295">
        <v>0.95899999999999996</v>
      </c>
      <c r="I56" s="146">
        <v>562</v>
      </c>
      <c r="J56" s="207">
        <v>0.04</v>
      </c>
      <c r="K56" s="206">
        <v>8</v>
      </c>
      <c r="L56" s="207">
        <v>1E-3</v>
      </c>
      <c r="M56" s="206">
        <v>0</v>
      </c>
      <c r="N56" s="296">
        <v>0</v>
      </c>
      <c r="O56" s="297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3">
        <v>0</v>
      </c>
      <c r="AC56" s="298">
        <v>21</v>
      </c>
      <c r="AD56" s="299">
        <v>13347</v>
      </c>
      <c r="AE56" s="300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82">
        <v>4</v>
      </c>
      <c r="G57" s="294">
        <v>21735</v>
      </c>
      <c r="H57" s="295">
        <v>0.88600000000000001</v>
      </c>
      <c r="I57" s="146">
        <v>2551</v>
      </c>
      <c r="J57" s="207">
        <v>0.104</v>
      </c>
      <c r="K57" s="206">
        <v>244</v>
      </c>
      <c r="L57" s="207">
        <v>0.01</v>
      </c>
      <c r="M57" s="206">
        <v>0</v>
      </c>
      <c r="N57" s="296">
        <v>0</v>
      </c>
      <c r="O57" s="297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3">
        <v>2E-3</v>
      </c>
      <c r="AC57" s="298">
        <v>7721</v>
      </c>
      <c r="AD57" s="299">
        <v>14852</v>
      </c>
      <c r="AE57" s="300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82">
        <v>3</v>
      </c>
      <c r="G58" s="294">
        <v>4161</v>
      </c>
      <c r="H58" s="295">
        <v>0.85199999999999998</v>
      </c>
      <c r="I58" s="146">
        <v>690</v>
      </c>
      <c r="J58" s="207">
        <v>0.14099999999999999</v>
      </c>
      <c r="K58" s="206">
        <v>33</v>
      </c>
      <c r="L58" s="207">
        <v>7.0000000000000001E-3</v>
      </c>
      <c r="M58" s="206">
        <v>0</v>
      </c>
      <c r="N58" s="296">
        <v>0</v>
      </c>
      <c r="O58" s="297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3">
        <v>3.0000000000000001E-3</v>
      </c>
      <c r="AC58" s="298">
        <v>5036</v>
      </c>
      <c r="AD58" s="299">
        <v>0</v>
      </c>
      <c r="AE58" s="300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82">
        <v>3</v>
      </c>
      <c r="G59" s="294">
        <v>9073</v>
      </c>
      <c r="H59" s="295">
        <v>0.94199999999999995</v>
      </c>
      <c r="I59" s="146">
        <v>428</v>
      </c>
      <c r="J59" s="207">
        <v>4.3999999999999997E-2</v>
      </c>
      <c r="K59" s="206">
        <v>126</v>
      </c>
      <c r="L59" s="207">
        <v>1.2999999999999999E-2</v>
      </c>
      <c r="M59" s="206">
        <v>0</v>
      </c>
      <c r="N59" s="296">
        <v>0</v>
      </c>
      <c r="O59" s="297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3">
        <v>4.0000000000000001E-3</v>
      </c>
      <c r="AC59" s="298">
        <v>1108</v>
      </c>
      <c r="AD59" s="299">
        <v>8207</v>
      </c>
      <c r="AE59" s="300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82">
        <v>3</v>
      </c>
      <c r="G60" s="294">
        <v>1763</v>
      </c>
      <c r="H60" s="295">
        <v>0.495</v>
      </c>
      <c r="I60" s="146">
        <v>1791</v>
      </c>
      <c r="J60" s="207">
        <v>0.503</v>
      </c>
      <c r="K60" s="206">
        <v>8</v>
      </c>
      <c r="L60" s="207">
        <v>2E-3</v>
      </c>
      <c r="M60" s="206">
        <v>0</v>
      </c>
      <c r="N60" s="296">
        <v>0</v>
      </c>
      <c r="O60" s="297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3">
        <v>1.0999999999999999E-2</v>
      </c>
      <c r="AC60" s="298">
        <v>205</v>
      </c>
      <c r="AD60" s="299">
        <v>1683</v>
      </c>
      <c r="AE60" s="300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82">
        <v>3</v>
      </c>
      <c r="G61" s="294">
        <v>51789</v>
      </c>
      <c r="H61" s="295">
        <v>0.98099999999999998</v>
      </c>
      <c r="I61" s="146">
        <v>965</v>
      </c>
      <c r="J61" s="207">
        <v>1.7999999999999999E-2</v>
      </c>
      <c r="K61" s="206">
        <v>32</v>
      </c>
      <c r="L61" s="207">
        <v>1E-3</v>
      </c>
      <c r="M61" s="206">
        <v>0</v>
      </c>
      <c r="N61" s="296">
        <v>0</v>
      </c>
      <c r="O61" s="297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3">
        <v>0</v>
      </c>
      <c r="AC61" s="298">
        <v>686</v>
      </c>
      <c r="AD61" s="299">
        <v>51185</v>
      </c>
      <c r="AE61" s="300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301">
        <v>3</v>
      </c>
      <c r="G62" s="302">
        <v>11138</v>
      </c>
      <c r="H62" s="303">
        <v>0.81599999999999995</v>
      </c>
      <c r="I62" s="196">
        <v>2330</v>
      </c>
      <c r="J62" s="195">
        <v>0.17100000000000001</v>
      </c>
      <c r="K62" s="194">
        <v>184</v>
      </c>
      <c r="L62" s="195">
        <v>1.2999999999999999E-2</v>
      </c>
      <c r="M62" s="194">
        <v>0</v>
      </c>
      <c r="N62" s="304">
        <v>0</v>
      </c>
      <c r="O62" s="305">
        <v>801</v>
      </c>
      <c r="P62" s="271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91">
        <v>1E-3</v>
      </c>
      <c r="AC62" s="306">
        <v>1194</v>
      </c>
      <c r="AD62" s="307">
        <v>10337</v>
      </c>
      <c r="AE62" s="308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309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310">
        <f>SUM(AC8:AC62)</f>
        <v>161696</v>
      </c>
      <c r="AD65" s="310">
        <f>SUM(AD8:AD62)</f>
        <v>919461</v>
      </c>
      <c r="AE65" s="311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31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310">
        <f t="shared" si="2"/>
        <v>21</v>
      </c>
      <c r="AD66" s="310">
        <f t="shared" si="2"/>
        <v>0</v>
      </c>
      <c r="AE66" s="313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312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310">
        <f t="shared" si="4"/>
        <v>46771</v>
      </c>
      <c r="AD67" s="310">
        <f t="shared" si="4"/>
        <v>110229</v>
      </c>
      <c r="AE67" s="313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49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232</v>
      </c>
      <c r="P1" s="350" t="s">
        <v>187</v>
      </c>
      <c r="AA1" s="138"/>
      <c r="AB1" s="136"/>
    </row>
    <row r="2" spans="1:30" x14ac:dyDescent="0.25">
      <c r="A2" s="4" t="s">
        <v>233</v>
      </c>
      <c r="AA2" s="138"/>
      <c r="AB2" s="136"/>
    </row>
    <row r="3" spans="1:30" x14ac:dyDescent="0.25">
      <c r="A3" s="4" t="s">
        <v>234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235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406" t="s">
        <v>89</v>
      </c>
      <c r="H6" s="407"/>
      <c r="I6" s="407"/>
      <c r="J6" s="407"/>
      <c r="K6" s="407"/>
      <c r="L6" s="407"/>
      <c r="M6" s="407"/>
      <c r="N6" s="408"/>
      <c r="O6" s="426" t="s">
        <v>90</v>
      </c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10"/>
    </row>
    <row r="7" spans="1:30" ht="64.5" thickBot="1" x14ac:dyDescent="0.3">
      <c r="A7" s="245" t="s">
        <v>0</v>
      </c>
      <c r="B7" s="246" t="s">
        <v>1</v>
      </c>
      <c r="C7" s="246" t="s">
        <v>2</v>
      </c>
      <c r="D7" s="246" t="s">
        <v>91</v>
      </c>
      <c r="E7" s="246" t="s">
        <v>3</v>
      </c>
      <c r="F7" s="351" t="s">
        <v>4</v>
      </c>
      <c r="G7" s="247" t="s">
        <v>5</v>
      </c>
      <c r="H7" s="248" t="s">
        <v>6</v>
      </c>
      <c r="I7" s="249" t="s">
        <v>7</v>
      </c>
      <c r="J7" s="250" t="s">
        <v>8</v>
      </c>
      <c r="K7" s="249" t="s">
        <v>9</v>
      </c>
      <c r="L7" s="250" t="s">
        <v>10</v>
      </c>
      <c r="M7" s="249" t="s">
        <v>11</v>
      </c>
      <c r="N7" s="352" t="s">
        <v>12</v>
      </c>
      <c r="O7" s="353" t="s">
        <v>13</v>
      </c>
      <c r="P7" s="251" t="s">
        <v>14</v>
      </c>
      <c r="Q7" s="252" t="s">
        <v>15</v>
      </c>
      <c r="R7" s="253" t="s">
        <v>16</v>
      </c>
      <c r="S7" s="252" t="s">
        <v>17</v>
      </c>
      <c r="T7" s="253" t="s">
        <v>18</v>
      </c>
      <c r="U7" s="252" t="s">
        <v>19</v>
      </c>
      <c r="V7" s="253" t="s">
        <v>20</v>
      </c>
      <c r="W7" s="252" t="s">
        <v>21</v>
      </c>
      <c r="X7" s="253" t="s">
        <v>22</v>
      </c>
      <c r="Y7" s="252" t="s">
        <v>23</v>
      </c>
      <c r="Z7" s="253" t="s">
        <v>24</v>
      </c>
      <c r="AA7" s="252" t="s">
        <v>25</v>
      </c>
      <c r="AB7" s="254" t="s">
        <v>26</v>
      </c>
      <c r="AC7" s="255" t="s">
        <v>27</v>
      </c>
      <c r="AD7" s="354" t="s">
        <v>236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55">
        <v>4.0000000000000001E-3</v>
      </c>
      <c r="M8" s="356">
        <v>0</v>
      </c>
      <c r="N8" s="357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58">
        <v>1E-3</v>
      </c>
      <c r="AC8" s="359">
        <v>858</v>
      </c>
      <c r="AD8" s="360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55">
        <v>2E-3</v>
      </c>
      <c r="M9" s="356">
        <v>0</v>
      </c>
      <c r="N9" s="357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61">
        <v>0</v>
      </c>
      <c r="AC9" s="362">
        <v>33971</v>
      </c>
      <c r="AD9" s="363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55">
        <v>1.2E-2</v>
      </c>
      <c r="M10" s="356">
        <v>0</v>
      </c>
      <c r="N10" s="357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61">
        <v>8.0000000000000002E-3</v>
      </c>
      <c r="AC10" s="362">
        <v>12184</v>
      </c>
      <c r="AD10" s="364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55">
        <v>2.5999999999999999E-2</v>
      </c>
      <c r="M11" s="356">
        <v>0</v>
      </c>
      <c r="N11" s="357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61">
        <v>4.0000000000000001E-3</v>
      </c>
      <c r="AC11" s="362">
        <v>2497</v>
      </c>
      <c r="AD11" s="363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55">
        <v>2E-3</v>
      </c>
      <c r="M12" s="356">
        <v>0</v>
      </c>
      <c r="N12" s="357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61">
        <v>1E-3</v>
      </c>
      <c r="AC12" s="362">
        <v>530</v>
      </c>
      <c r="AD12" s="363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55">
        <v>2E-3</v>
      </c>
      <c r="M13" s="356">
        <v>0</v>
      </c>
      <c r="N13" s="357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61">
        <v>0</v>
      </c>
      <c r="AC13" s="362">
        <v>49636</v>
      </c>
      <c r="AD13" s="364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55">
        <v>4.0000000000000001E-3</v>
      </c>
      <c r="M14" s="356">
        <v>0</v>
      </c>
      <c r="N14" s="357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61">
        <v>3.0000000000000001E-3</v>
      </c>
      <c r="AC14" s="362">
        <v>283</v>
      </c>
      <c r="AD14" s="363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55">
        <v>5.0000000000000001E-3</v>
      </c>
      <c r="M15" s="356">
        <v>0</v>
      </c>
      <c r="N15" s="357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61">
        <v>0.01</v>
      </c>
      <c r="AC15" s="362">
        <v>256</v>
      </c>
      <c r="AD15" s="363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55">
        <v>1.6E-2</v>
      </c>
      <c r="M16" s="356">
        <v>0</v>
      </c>
      <c r="N16" s="357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61">
        <v>3.0000000000000001E-3</v>
      </c>
      <c r="AC16" s="362">
        <v>4806</v>
      </c>
      <c r="AD16" s="364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55">
        <v>1.7999999999999999E-2</v>
      </c>
      <c r="M17" s="356">
        <v>0</v>
      </c>
      <c r="N17" s="357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61">
        <v>1E-3</v>
      </c>
      <c r="AC17" s="362">
        <v>10737</v>
      </c>
      <c r="AD17" s="364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55">
        <v>8.3000000000000004E-2</v>
      </c>
      <c r="M18" s="356">
        <v>0</v>
      </c>
      <c r="N18" s="357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61">
        <v>5.0000000000000001E-3</v>
      </c>
      <c r="AC18" s="362">
        <v>218</v>
      </c>
      <c r="AD18" s="363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55">
        <v>2E-3</v>
      </c>
      <c r="M19" s="356">
        <v>0</v>
      </c>
      <c r="N19" s="357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61">
        <v>0</v>
      </c>
      <c r="AC19" s="362">
        <v>84</v>
      </c>
      <c r="AD19" s="363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55">
        <v>4.4999999999999998E-2</v>
      </c>
      <c r="M20" s="356">
        <v>0</v>
      </c>
      <c r="N20" s="357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61">
        <v>4.0000000000000001E-3</v>
      </c>
      <c r="AC20" s="362">
        <v>1616</v>
      </c>
      <c r="AD20" s="363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55">
        <v>1.2E-2</v>
      </c>
      <c r="M21" s="356">
        <v>0</v>
      </c>
      <c r="N21" s="357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61">
        <v>2E-3</v>
      </c>
      <c r="AC21" s="362">
        <v>2690</v>
      </c>
      <c r="AD21" s="363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55">
        <v>1E-3</v>
      </c>
      <c r="M22" s="356">
        <v>0</v>
      </c>
      <c r="N22" s="357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61">
        <v>2E-3</v>
      </c>
      <c r="AC22" s="362">
        <v>570</v>
      </c>
      <c r="AD22" s="363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55">
        <v>5.0000000000000001E-3</v>
      </c>
      <c r="M23" s="356">
        <v>0</v>
      </c>
      <c r="N23" s="357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61">
        <v>3.0000000000000001E-3</v>
      </c>
      <c r="AC23" s="362">
        <v>8328</v>
      </c>
      <c r="AD23" s="364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55">
        <v>8.9999999999999993E-3</v>
      </c>
      <c r="M24" s="356">
        <v>0</v>
      </c>
      <c r="N24" s="357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61">
        <v>3.0000000000000001E-3</v>
      </c>
      <c r="AC24" s="362">
        <v>3320</v>
      </c>
      <c r="AD24" s="363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55">
        <v>6.0000000000000001E-3</v>
      </c>
      <c r="M25" s="356">
        <v>0</v>
      </c>
      <c r="N25" s="357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61">
        <v>2E-3</v>
      </c>
      <c r="AC25" s="362">
        <v>433</v>
      </c>
      <c r="AD25" s="363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55">
        <v>0</v>
      </c>
      <c r="M26" s="356">
        <v>0</v>
      </c>
      <c r="N26" s="357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61">
        <v>1E-3</v>
      </c>
      <c r="AC26" s="362">
        <v>4990</v>
      </c>
      <c r="AD26" s="363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55">
        <v>3.0000000000000001E-3</v>
      </c>
      <c r="M27" s="356">
        <v>0</v>
      </c>
      <c r="N27" s="357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61">
        <v>1E-3</v>
      </c>
      <c r="AC27" s="362">
        <v>5043</v>
      </c>
      <c r="AD27" s="363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55">
        <v>2E-3</v>
      </c>
      <c r="M28" s="356">
        <v>0</v>
      </c>
      <c r="N28" s="357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61">
        <v>2E-3</v>
      </c>
      <c r="AC28" s="362">
        <v>141</v>
      </c>
      <c r="AD28" s="363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55">
        <v>4.0000000000000001E-3</v>
      </c>
      <c r="M29" s="356">
        <v>0</v>
      </c>
      <c r="N29" s="357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61">
        <v>4.0000000000000001E-3</v>
      </c>
      <c r="AC29" s="362">
        <v>1010</v>
      </c>
      <c r="AD29" s="363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55">
        <v>4.3999999999999997E-2</v>
      </c>
      <c r="M30" s="356">
        <v>0</v>
      </c>
      <c r="N30" s="357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61">
        <v>2E-3</v>
      </c>
      <c r="AC30" s="362">
        <v>18936</v>
      </c>
      <c r="AD30" s="364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55">
        <v>2.3E-2</v>
      </c>
      <c r="M31" s="356">
        <v>0</v>
      </c>
      <c r="N31" s="357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61">
        <v>0</v>
      </c>
      <c r="AC31" s="362">
        <v>903</v>
      </c>
      <c r="AD31" s="363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55">
        <v>1E-3</v>
      </c>
      <c r="M32" s="356">
        <v>1</v>
      </c>
      <c r="N32" s="357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61">
        <v>2E-3</v>
      </c>
      <c r="AC32" s="362">
        <v>950</v>
      </c>
      <c r="AD32" s="363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55">
        <v>1E-3</v>
      </c>
      <c r="M33" s="356">
        <v>0</v>
      </c>
      <c r="N33" s="357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61">
        <v>2E-3</v>
      </c>
      <c r="AC33" s="362">
        <v>185</v>
      </c>
      <c r="AD33" s="363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55">
        <v>5.5E-2</v>
      </c>
      <c r="M34" s="356">
        <v>0</v>
      </c>
      <c r="N34" s="357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61">
        <v>4.0000000000000001E-3</v>
      </c>
      <c r="AC34" s="362">
        <v>6947</v>
      </c>
      <c r="AD34" s="364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55">
        <v>8.9999999999999993E-3</v>
      </c>
      <c r="M35" s="356">
        <v>0</v>
      </c>
      <c r="N35" s="357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61">
        <v>2E-3</v>
      </c>
      <c r="AC35" s="362">
        <v>33764</v>
      </c>
      <c r="AD35" s="364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55">
        <v>1.2E-2</v>
      </c>
      <c r="M36" s="356">
        <v>0</v>
      </c>
      <c r="N36" s="357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61">
        <v>1E-3</v>
      </c>
      <c r="AC36" s="362">
        <v>722</v>
      </c>
      <c r="AD36" s="363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55">
        <v>0.126</v>
      </c>
      <c r="M37" s="356">
        <v>0</v>
      </c>
      <c r="N37" s="357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61">
        <v>7.0000000000000001E-3</v>
      </c>
      <c r="AC37" s="362">
        <v>1253</v>
      </c>
      <c r="AD37" s="363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55">
        <v>3.0000000000000001E-3</v>
      </c>
      <c r="M38" s="356">
        <v>0</v>
      </c>
      <c r="N38" s="357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61">
        <v>0</v>
      </c>
      <c r="AC38" s="362">
        <v>690</v>
      </c>
      <c r="AD38" s="363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55">
        <v>1.2999999999999999E-2</v>
      </c>
      <c r="M39" s="356">
        <v>0</v>
      </c>
      <c r="N39" s="357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61">
        <v>4.0000000000000001E-3</v>
      </c>
      <c r="AC39" s="362">
        <v>166</v>
      </c>
      <c r="AD39" s="363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55">
        <v>2E-3</v>
      </c>
      <c r="M40" s="356">
        <v>0</v>
      </c>
      <c r="N40" s="357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61">
        <v>2E-3</v>
      </c>
      <c r="AC40" s="362">
        <v>3450</v>
      </c>
      <c r="AD40" s="363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55">
        <v>8.0000000000000002E-3</v>
      </c>
      <c r="M41" s="356">
        <v>0</v>
      </c>
      <c r="N41" s="357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61">
        <v>1E-3</v>
      </c>
      <c r="AC41" s="362">
        <v>123</v>
      </c>
      <c r="AD41" s="363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55">
        <v>1E-3</v>
      </c>
      <c r="M42" s="356">
        <v>0</v>
      </c>
      <c r="N42" s="357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61">
        <v>1E-3</v>
      </c>
      <c r="AC42" s="362">
        <v>3512</v>
      </c>
      <c r="AD42" s="363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55">
        <v>5.0000000000000001E-3</v>
      </c>
      <c r="M43" s="356">
        <v>0</v>
      </c>
      <c r="N43" s="357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61">
        <v>0</v>
      </c>
      <c r="AC43" s="362">
        <v>195</v>
      </c>
      <c r="AD43" s="363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55">
        <v>2E-3</v>
      </c>
      <c r="M44" s="356">
        <v>0</v>
      </c>
      <c r="N44" s="357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61">
        <v>3.0000000000000001E-3</v>
      </c>
      <c r="AC44" s="362">
        <v>177</v>
      </c>
      <c r="AD44" s="363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55">
        <v>8.0000000000000002E-3</v>
      </c>
      <c r="M45" s="356">
        <v>0</v>
      </c>
      <c r="N45" s="357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61">
        <v>2E-3</v>
      </c>
      <c r="AC45" s="362">
        <v>551</v>
      </c>
      <c r="AD45" s="363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55">
        <v>2E-3</v>
      </c>
      <c r="M46" s="356">
        <v>0</v>
      </c>
      <c r="N46" s="357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61">
        <v>1E-3</v>
      </c>
      <c r="AC46" s="362">
        <v>1930</v>
      </c>
      <c r="AD46" s="363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55">
        <v>2E-3</v>
      </c>
      <c r="M47" s="365">
        <v>35</v>
      </c>
      <c r="N47" s="366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61">
        <v>2E-3</v>
      </c>
      <c r="AC47" s="362">
        <v>5324</v>
      </c>
      <c r="AD47" s="363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55">
        <v>4.0000000000000001E-3</v>
      </c>
      <c r="M48" s="356">
        <v>0</v>
      </c>
      <c r="N48" s="357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61">
        <v>1E-3</v>
      </c>
      <c r="AC48" s="362">
        <v>5053</v>
      </c>
      <c r="AD48" s="363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55">
        <v>3.5999999999999997E-2</v>
      </c>
      <c r="M49" s="356">
        <v>0</v>
      </c>
      <c r="N49" s="357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61">
        <v>2E-3</v>
      </c>
      <c r="AC49" s="362">
        <v>533</v>
      </c>
      <c r="AD49" s="363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55">
        <v>8.9999999999999993E-3</v>
      </c>
      <c r="M50" s="356">
        <v>0</v>
      </c>
      <c r="N50" s="357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61">
        <v>5.0000000000000001E-3</v>
      </c>
      <c r="AC50" s="362">
        <v>441</v>
      </c>
      <c r="AD50" s="363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55">
        <v>1E-3</v>
      </c>
      <c r="M51" s="356">
        <v>0</v>
      </c>
      <c r="N51" s="357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61">
        <v>2E-3</v>
      </c>
      <c r="AC51" s="362">
        <v>479</v>
      </c>
      <c r="AD51" s="363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55">
        <v>1.7000000000000001E-2</v>
      </c>
      <c r="M52" s="356">
        <v>0</v>
      </c>
      <c r="N52" s="357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61">
        <v>4.0000000000000001E-3</v>
      </c>
      <c r="AC52" s="362">
        <v>518</v>
      </c>
      <c r="AD52" s="363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55">
        <v>1.7000000000000001E-2</v>
      </c>
      <c r="M53" s="356">
        <v>0</v>
      </c>
      <c r="N53" s="357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61">
        <v>2E-3</v>
      </c>
      <c r="AC53" s="362">
        <v>6802</v>
      </c>
      <c r="AD53" s="364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55">
        <v>3.0000000000000001E-3</v>
      </c>
      <c r="M54" s="356">
        <v>0</v>
      </c>
      <c r="N54" s="357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61">
        <v>1E-3</v>
      </c>
      <c r="AC54" s="362">
        <v>118</v>
      </c>
      <c r="AD54" s="363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55">
        <v>1.2999999999999999E-2</v>
      </c>
      <c r="M55" s="356">
        <v>0</v>
      </c>
      <c r="N55" s="357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61">
        <v>6.0000000000000001E-3</v>
      </c>
      <c r="AC55" s="362">
        <v>1530</v>
      </c>
      <c r="AD55" s="363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55">
        <v>1E-3</v>
      </c>
      <c r="M56" s="356">
        <v>0</v>
      </c>
      <c r="N56" s="357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61">
        <v>0</v>
      </c>
      <c r="AC56" s="362">
        <v>37</v>
      </c>
      <c r="AD56" s="363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55">
        <v>1.0999999999999999E-2</v>
      </c>
      <c r="M57" s="356">
        <v>0</v>
      </c>
      <c r="N57" s="357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61">
        <v>2E-3</v>
      </c>
      <c r="AC57" s="362">
        <v>10017</v>
      </c>
      <c r="AD57" s="363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55">
        <v>7.0000000000000001E-3</v>
      </c>
      <c r="M58" s="356">
        <v>0</v>
      </c>
      <c r="N58" s="357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61">
        <v>3.0000000000000001E-3</v>
      </c>
      <c r="AC58" s="362">
        <v>5041</v>
      </c>
      <c r="AD58" s="364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55">
        <v>1.2999999999999999E-2</v>
      </c>
      <c r="M59" s="356">
        <v>0</v>
      </c>
      <c r="N59" s="357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61">
        <v>4.0000000000000001E-3</v>
      </c>
      <c r="AC59" s="362">
        <v>1422</v>
      </c>
      <c r="AD59" s="363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55">
        <v>2E-3</v>
      </c>
      <c r="M60" s="356">
        <v>0</v>
      </c>
      <c r="N60" s="357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61">
        <v>1.0999999999999999E-2</v>
      </c>
      <c r="AC60" s="362">
        <v>205</v>
      </c>
      <c r="AD60" s="363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55">
        <v>1E-3</v>
      </c>
      <c r="M61" s="356">
        <v>0</v>
      </c>
      <c r="N61" s="357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61">
        <v>0</v>
      </c>
      <c r="AC61" s="362">
        <v>1142</v>
      </c>
      <c r="AD61" s="363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67">
        <v>0.82</v>
      </c>
      <c r="I62" s="46">
        <v>2268</v>
      </c>
      <c r="J62" s="47">
        <v>0.16700000000000001</v>
      </c>
      <c r="K62" s="48">
        <v>182</v>
      </c>
      <c r="L62" s="368">
        <v>1.2999999999999999E-2</v>
      </c>
      <c r="M62" s="369">
        <v>0</v>
      </c>
      <c r="N62" s="370">
        <v>0</v>
      </c>
      <c r="O62" s="141">
        <v>823</v>
      </c>
      <c r="P62" s="371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72">
        <v>1E-3</v>
      </c>
      <c r="AC62" s="373">
        <v>1239</v>
      </c>
      <c r="AD62" s="374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427" t="s">
        <v>89</v>
      </c>
      <c r="H6" s="428"/>
      <c r="I6" s="428"/>
      <c r="J6" s="428"/>
      <c r="K6" s="428"/>
      <c r="L6" s="429"/>
      <c r="M6" s="430" t="s">
        <v>90</v>
      </c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2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70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9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8">
        <v>0.93700000000000006</v>
      </c>
      <c r="I8" s="41">
        <v>557</v>
      </c>
      <c r="J8" s="42">
        <v>5.8999999999999997E-2</v>
      </c>
      <c r="K8" s="43">
        <v>40</v>
      </c>
      <c r="L8" s="167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6">
        <v>1E-3</v>
      </c>
      <c r="AA8" s="165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8">
        <v>0.98799999999999999</v>
      </c>
      <c r="I9" s="41">
        <v>804</v>
      </c>
      <c r="J9" s="42">
        <v>0.01</v>
      </c>
      <c r="K9" s="43">
        <v>177</v>
      </c>
      <c r="L9" s="167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6">
        <v>0</v>
      </c>
      <c r="AA9" s="165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8">
        <v>0.94899999999999995</v>
      </c>
      <c r="I10" s="41">
        <v>556</v>
      </c>
      <c r="J10" s="42">
        <v>3.9E-2</v>
      </c>
      <c r="K10" s="43">
        <v>166</v>
      </c>
      <c r="L10" s="167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6">
        <v>8.0000000000000002E-3</v>
      </c>
      <c r="AA10" s="165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7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6">
        <v>4.0000000000000001E-3</v>
      </c>
      <c r="AA11" s="165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8">
        <v>0.97899999999999998</v>
      </c>
      <c r="I12" s="41">
        <v>264</v>
      </c>
      <c r="J12" s="42">
        <v>1.7999999999999999E-2</v>
      </c>
      <c r="K12" s="43">
        <v>35</v>
      </c>
      <c r="L12" s="167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6">
        <v>1E-3</v>
      </c>
      <c r="AA12" s="165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8">
        <v>0.95199999999999996</v>
      </c>
      <c r="I13" s="41">
        <v>2483</v>
      </c>
      <c r="J13" s="42">
        <v>4.5999999999999999E-2</v>
      </c>
      <c r="K13" s="43">
        <v>118</v>
      </c>
      <c r="L13" s="167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6">
        <v>0</v>
      </c>
      <c r="AA13" s="165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8">
        <v>0.86799999999999999</v>
      </c>
      <c r="I14" s="41">
        <v>532</v>
      </c>
      <c r="J14" s="42">
        <v>0.128</v>
      </c>
      <c r="K14" s="43">
        <v>17</v>
      </c>
      <c r="L14" s="167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6">
        <v>3.0000000000000001E-3</v>
      </c>
      <c r="AA14" s="165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8">
        <v>0.93</v>
      </c>
      <c r="I15" s="41">
        <v>334</v>
      </c>
      <c r="J15" s="42">
        <v>6.6000000000000003E-2</v>
      </c>
      <c r="K15" s="43">
        <v>21</v>
      </c>
      <c r="L15" s="167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6">
        <v>0.01</v>
      </c>
      <c r="AA15" s="165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8">
        <v>0.91</v>
      </c>
      <c r="I16" s="41">
        <v>318</v>
      </c>
      <c r="J16" s="42">
        <v>7.3999999999999996E-2</v>
      </c>
      <c r="K16" s="43">
        <v>68</v>
      </c>
      <c r="L16" s="167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6">
        <v>3.0000000000000001E-3</v>
      </c>
      <c r="AA16" s="165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8">
        <v>0.88300000000000001</v>
      </c>
      <c r="I17" s="41">
        <v>2472</v>
      </c>
      <c r="J17" s="42">
        <v>9.9000000000000005E-2</v>
      </c>
      <c r="K17" s="43">
        <v>460</v>
      </c>
      <c r="L17" s="167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6">
        <v>1E-3</v>
      </c>
      <c r="AA17" s="165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7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6">
        <v>5.0000000000000001E-3</v>
      </c>
      <c r="AA18" s="165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8">
        <v>0.99199999999999999</v>
      </c>
      <c r="I19" s="41">
        <v>45</v>
      </c>
      <c r="J19" s="42">
        <v>6.0000000000000001E-3</v>
      </c>
      <c r="K19" s="43">
        <v>16</v>
      </c>
      <c r="L19" s="167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6">
        <v>0</v>
      </c>
      <c r="AA19" s="165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8">
        <v>0.85299999999999998</v>
      </c>
      <c r="I20" s="41">
        <v>2226</v>
      </c>
      <c r="J20" s="42">
        <v>0.10199999999999999</v>
      </c>
      <c r="K20" s="43">
        <v>966</v>
      </c>
      <c r="L20" s="167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6">
        <v>4.0000000000000001E-3</v>
      </c>
      <c r="AA20" s="165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8">
        <v>0.95299999999999996</v>
      </c>
      <c r="I21" s="41">
        <v>483</v>
      </c>
      <c r="J21" s="42">
        <v>3.5000000000000003E-2</v>
      </c>
      <c r="K21" s="43">
        <v>165</v>
      </c>
      <c r="L21" s="167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6">
        <v>2E-3</v>
      </c>
      <c r="AA21" s="165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8">
        <v>0.98499999999999999</v>
      </c>
      <c r="I22" s="41">
        <v>255</v>
      </c>
      <c r="J22" s="42">
        <v>1.4E-2</v>
      </c>
      <c r="K22" s="43">
        <v>13</v>
      </c>
      <c r="L22" s="167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6">
        <v>2E-3</v>
      </c>
      <c r="AA22" s="165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8">
        <v>0.94799999999999995</v>
      </c>
      <c r="I23" s="41">
        <v>407</v>
      </c>
      <c r="J23" s="42">
        <v>4.7E-2</v>
      </c>
      <c r="K23" s="43">
        <v>41</v>
      </c>
      <c r="L23" s="167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6">
        <v>3.0000000000000001E-3</v>
      </c>
      <c r="AA23" s="165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8">
        <v>0.93200000000000005</v>
      </c>
      <c r="I24" s="41">
        <v>2578</v>
      </c>
      <c r="J24" s="42">
        <v>5.8999999999999997E-2</v>
      </c>
      <c r="K24" s="43">
        <v>368</v>
      </c>
      <c r="L24" s="167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6">
        <v>3.0000000000000001E-3</v>
      </c>
      <c r="AA24" s="165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8">
        <v>0.97299999999999998</v>
      </c>
      <c r="I25" s="41">
        <v>398</v>
      </c>
      <c r="J25" s="42">
        <v>2.1000000000000001E-2</v>
      </c>
      <c r="K25" s="43">
        <v>107</v>
      </c>
      <c r="L25" s="167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6">
        <v>2E-3</v>
      </c>
      <c r="AA25" s="165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8">
        <v>0.995</v>
      </c>
      <c r="I26" s="41">
        <v>208</v>
      </c>
      <c r="J26" s="42">
        <v>5.0000000000000001E-3</v>
      </c>
      <c r="K26" s="43">
        <v>8</v>
      </c>
      <c r="L26" s="167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6">
        <v>1E-3</v>
      </c>
      <c r="AA26" s="165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8">
        <v>0.97199999999999998</v>
      </c>
      <c r="I27" s="41">
        <v>2948</v>
      </c>
      <c r="J27" s="42">
        <v>2.5000000000000001E-2</v>
      </c>
      <c r="K27" s="43">
        <v>359</v>
      </c>
      <c r="L27" s="167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6">
        <v>1E-3</v>
      </c>
      <c r="AA27" s="165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8">
        <v>0.95499999999999996</v>
      </c>
      <c r="I28" s="41">
        <v>435</v>
      </c>
      <c r="J28" s="42">
        <v>4.2999999999999997E-2</v>
      </c>
      <c r="K28" s="43">
        <v>22</v>
      </c>
      <c r="L28" s="167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6">
        <v>2E-3</v>
      </c>
      <c r="AA28" s="165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8">
        <v>0.88800000000000001</v>
      </c>
      <c r="I29" s="41">
        <v>1269</v>
      </c>
      <c r="J29" s="42">
        <v>0.108</v>
      </c>
      <c r="K29" s="43">
        <v>51</v>
      </c>
      <c r="L29" s="167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6">
        <v>4.0000000000000001E-3</v>
      </c>
      <c r="AA29" s="165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7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6">
        <v>2E-3</v>
      </c>
      <c r="AA30" s="165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8">
        <v>0.88500000000000001</v>
      </c>
      <c r="I31" s="41">
        <v>3314</v>
      </c>
      <c r="J31" s="42">
        <v>9.1999999999999998E-2</v>
      </c>
      <c r="K31" s="43">
        <v>804</v>
      </c>
      <c r="L31" s="167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6">
        <v>1E-3</v>
      </c>
      <c r="AA31" s="165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8">
        <v>0.97799999999999998</v>
      </c>
      <c r="I32" s="41">
        <v>402</v>
      </c>
      <c r="J32" s="42">
        <v>2.1000000000000001E-2</v>
      </c>
      <c r="K32" s="43">
        <v>24</v>
      </c>
      <c r="L32" s="167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6">
        <v>2E-3</v>
      </c>
      <c r="AA32" s="165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8">
        <v>0.97199999999999998</v>
      </c>
      <c r="I33" s="41">
        <v>425</v>
      </c>
      <c r="J33" s="42">
        <v>2.7E-2</v>
      </c>
      <c r="K33" s="43">
        <v>22</v>
      </c>
      <c r="L33" s="167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6">
        <v>2E-3</v>
      </c>
      <c r="AA33" s="165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7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6">
        <v>4.0000000000000001E-3</v>
      </c>
      <c r="AA34" s="165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8">
        <v>0.93500000000000005</v>
      </c>
      <c r="I35" s="41">
        <v>2024</v>
      </c>
      <c r="J35" s="42">
        <v>5.7000000000000002E-2</v>
      </c>
      <c r="K35" s="43">
        <v>308</v>
      </c>
      <c r="L35" s="167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6">
        <v>2E-3</v>
      </c>
      <c r="AA35" s="165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8">
        <v>0.93799999999999994</v>
      </c>
      <c r="I36" s="41">
        <v>880</v>
      </c>
      <c r="J36" s="42">
        <v>5.0999999999999997E-2</v>
      </c>
      <c r="K36" s="43">
        <v>202</v>
      </c>
      <c r="L36" s="167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6">
        <v>1E-3</v>
      </c>
      <c r="AA36" s="165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7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6">
        <v>7.0000000000000001E-3</v>
      </c>
      <c r="AA37" s="165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8">
        <v>0.95199999999999996</v>
      </c>
      <c r="I38" s="41">
        <v>2728</v>
      </c>
      <c r="J38" s="42">
        <v>4.4999999999999998E-2</v>
      </c>
      <c r="K38" s="43">
        <v>195</v>
      </c>
      <c r="L38" s="167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6">
        <v>0</v>
      </c>
      <c r="AA38" s="165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8">
        <v>0.90300000000000002</v>
      </c>
      <c r="I39" s="41">
        <v>748</v>
      </c>
      <c r="J39" s="42">
        <v>8.4000000000000005E-2</v>
      </c>
      <c r="K39" s="43">
        <v>112</v>
      </c>
      <c r="L39" s="167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6">
        <v>4.0000000000000001E-3</v>
      </c>
      <c r="AA39" s="165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8">
        <v>0.95499999999999996</v>
      </c>
      <c r="I40" s="41">
        <v>533</v>
      </c>
      <c r="J40" s="42">
        <v>4.2999999999999997E-2</v>
      </c>
      <c r="K40" s="43">
        <v>31</v>
      </c>
      <c r="L40" s="167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6">
        <v>2E-3</v>
      </c>
      <c r="AA40" s="165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7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6">
        <v>1E-3</v>
      </c>
      <c r="AA41" s="165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8">
        <v>0.97399999999999998</v>
      </c>
      <c r="I42" s="41">
        <v>666</v>
      </c>
      <c r="J42" s="42">
        <v>2.5000000000000001E-2</v>
      </c>
      <c r="K42" s="43">
        <v>21</v>
      </c>
      <c r="L42" s="167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6">
        <v>1E-3</v>
      </c>
      <c r="AA42" s="165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8">
        <v>0.94799999999999995</v>
      </c>
      <c r="I43" s="41">
        <v>226</v>
      </c>
      <c r="J43" s="42">
        <v>4.5999999999999999E-2</v>
      </c>
      <c r="K43" s="43">
        <v>26</v>
      </c>
      <c r="L43" s="167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6">
        <v>0</v>
      </c>
      <c r="AA43" s="165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8">
        <v>0.96299999999999997</v>
      </c>
      <c r="I44" s="41">
        <v>164</v>
      </c>
      <c r="J44" s="42">
        <v>3.5000000000000003E-2</v>
      </c>
      <c r="K44" s="43">
        <v>11</v>
      </c>
      <c r="L44" s="167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6">
        <v>3.0000000000000001E-3</v>
      </c>
      <c r="AA44" s="165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8">
        <v>0.92500000000000004</v>
      </c>
      <c r="I45" s="41">
        <v>361</v>
      </c>
      <c r="J45" s="42">
        <v>6.7000000000000004E-2</v>
      </c>
      <c r="K45" s="43">
        <v>44</v>
      </c>
      <c r="L45" s="167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6">
        <v>2E-3</v>
      </c>
      <c r="AA45" s="165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8">
        <v>0.99</v>
      </c>
      <c r="I46" s="41">
        <v>145</v>
      </c>
      <c r="J46" s="42">
        <v>8.0000000000000002E-3</v>
      </c>
      <c r="K46" s="43">
        <v>37</v>
      </c>
      <c r="L46" s="167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6">
        <v>1E-3</v>
      </c>
      <c r="AA46" s="165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8">
        <v>0.93500000000000005</v>
      </c>
      <c r="I47" s="41">
        <v>2388</v>
      </c>
      <c r="J47" s="42">
        <v>6.3E-2</v>
      </c>
      <c r="K47" s="43">
        <v>86</v>
      </c>
      <c r="L47" s="167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6">
        <v>2E-3</v>
      </c>
      <c r="AA47" s="165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8">
        <v>0.97</v>
      </c>
      <c r="I48" s="41">
        <v>1212</v>
      </c>
      <c r="J48" s="42">
        <v>2.5999999999999999E-2</v>
      </c>
      <c r="K48" s="43">
        <v>205</v>
      </c>
      <c r="L48" s="167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6">
        <v>1E-3</v>
      </c>
      <c r="AA48" s="165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7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6">
        <v>2E-3</v>
      </c>
      <c r="AA49" s="165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8">
        <v>0.86499999999999999</v>
      </c>
      <c r="I50" s="41">
        <v>724</v>
      </c>
      <c r="J50" s="42">
        <v>0.126</v>
      </c>
      <c r="K50" s="43">
        <v>53</v>
      </c>
      <c r="L50" s="167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6">
        <v>5.0000000000000001E-3</v>
      </c>
      <c r="AA50" s="165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7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6">
        <v>2E-3</v>
      </c>
      <c r="AA51" s="165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8">
        <v>0.92500000000000004</v>
      </c>
      <c r="I52" s="41">
        <v>457</v>
      </c>
      <c r="J52" s="42">
        <v>5.7000000000000002E-2</v>
      </c>
      <c r="K52" s="43">
        <v>141</v>
      </c>
      <c r="L52" s="167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6">
        <v>4.0000000000000001E-3</v>
      </c>
      <c r="AA52" s="165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8">
        <v>0.92900000000000005</v>
      </c>
      <c r="I53" s="41">
        <v>522</v>
      </c>
      <c r="J53" s="42">
        <v>5.3999999999999999E-2</v>
      </c>
      <c r="K53" s="43">
        <v>169</v>
      </c>
      <c r="L53" s="167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6">
        <v>2E-3</v>
      </c>
      <c r="AA53" s="165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8">
        <v>0.94</v>
      </c>
      <c r="I54" s="41">
        <v>284</v>
      </c>
      <c r="J54" s="42">
        <v>5.7000000000000002E-2</v>
      </c>
      <c r="K54" s="43">
        <v>14</v>
      </c>
      <c r="L54" s="167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6">
        <v>1E-3</v>
      </c>
      <c r="AA54" s="165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8">
        <v>0.875</v>
      </c>
      <c r="I55" s="41">
        <v>612</v>
      </c>
      <c r="J55" s="42">
        <v>0.112</v>
      </c>
      <c r="K55" s="43">
        <v>73</v>
      </c>
      <c r="L55" s="167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6">
        <v>6.0000000000000001E-3</v>
      </c>
      <c r="AA55" s="165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8">
        <v>0.96799999999999997</v>
      </c>
      <c r="I56" s="41">
        <v>434</v>
      </c>
      <c r="J56" s="42">
        <v>3.1E-2</v>
      </c>
      <c r="K56" s="43">
        <v>8</v>
      </c>
      <c r="L56" s="167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6">
        <v>0</v>
      </c>
      <c r="AA56" s="165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8">
        <v>0.90100000000000002</v>
      </c>
      <c r="I57" s="41">
        <v>2152</v>
      </c>
      <c r="J57" s="42">
        <v>8.7999999999999995E-2</v>
      </c>
      <c r="K57" s="43">
        <v>273</v>
      </c>
      <c r="L57" s="167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6">
        <v>2E-3</v>
      </c>
      <c r="AA57" s="165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8">
        <v>0.85199999999999998</v>
      </c>
      <c r="I58" s="41">
        <v>687</v>
      </c>
      <c r="J58" s="42">
        <v>0.14099999999999999</v>
      </c>
      <c r="K58" s="43">
        <v>33</v>
      </c>
      <c r="L58" s="167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6">
        <v>3.0000000000000001E-3</v>
      </c>
      <c r="AA58" s="165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8">
        <v>0.94799999999999995</v>
      </c>
      <c r="I59" s="41">
        <v>374</v>
      </c>
      <c r="J59" s="42">
        <v>3.9E-2</v>
      </c>
      <c r="K59" s="43">
        <v>126</v>
      </c>
      <c r="L59" s="167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6">
        <v>4.0000000000000001E-3</v>
      </c>
      <c r="AA59" s="165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7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6">
        <v>1.0999999999999999E-2</v>
      </c>
      <c r="AA60" s="165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8">
        <v>0.99099999999999999</v>
      </c>
      <c r="I61" s="41">
        <v>445</v>
      </c>
      <c r="J61" s="42">
        <v>8.0000000000000002E-3</v>
      </c>
      <c r="K61" s="43">
        <v>32</v>
      </c>
      <c r="L61" s="167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6">
        <v>0</v>
      </c>
      <c r="AA61" s="165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7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6">
        <v>1E-3</v>
      </c>
      <c r="AA62" s="165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4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2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3">
        <f t="shared" si="1"/>
        <v>1E-3</v>
      </c>
      <c r="S66" s="66">
        <f t="shared" si="1"/>
        <v>2</v>
      </c>
      <c r="T66" s="163">
        <f t="shared" si="1"/>
        <v>0</v>
      </c>
      <c r="U66" s="66">
        <f t="shared" si="1"/>
        <v>1</v>
      </c>
      <c r="V66" s="163">
        <f t="shared" si="1"/>
        <v>0</v>
      </c>
      <c r="W66" s="66">
        <f t="shared" si="1"/>
        <v>0</v>
      </c>
      <c r="X66" s="162">
        <f t="shared" si="1"/>
        <v>0</v>
      </c>
      <c r="Y66" s="66">
        <f t="shared" si="1"/>
        <v>0</v>
      </c>
      <c r="Z66" s="162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2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3">
        <f t="shared" si="2"/>
        <v>1</v>
      </c>
      <c r="S67" s="66">
        <f t="shared" si="2"/>
        <v>33009</v>
      </c>
      <c r="T67" s="163">
        <f t="shared" si="2"/>
        <v>1</v>
      </c>
      <c r="U67" s="66">
        <f t="shared" si="2"/>
        <v>5454</v>
      </c>
      <c r="V67" s="163">
        <f t="shared" si="2"/>
        <v>0.156</v>
      </c>
      <c r="W67" s="66">
        <f t="shared" si="2"/>
        <v>5146</v>
      </c>
      <c r="X67" s="162">
        <f t="shared" si="2"/>
        <v>0.56899999999999995</v>
      </c>
      <c r="Y67" s="66">
        <f t="shared" si="2"/>
        <v>152</v>
      </c>
      <c r="Z67" s="162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2" t="s">
        <v>172</v>
      </c>
      <c r="AA2" s="138"/>
    </row>
    <row r="3" spans="1:27" x14ac:dyDescent="0.25">
      <c r="A3" s="172" t="s">
        <v>171</v>
      </c>
      <c r="AA3" s="138"/>
    </row>
    <row r="4" spans="1:27" x14ac:dyDescent="0.25">
      <c r="A4" s="172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433" t="s">
        <v>89</v>
      </c>
      <c r="H6" s="434"/>
      <c r="I6" s="434"/>
      <c r="J6" s="434"/>
      <c r="K6" s="434"/>
      <c r="L6" s="435"/>
      <c r="M6" s="430" t="s">
        <v>90</v>
      </c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2"/>
    </row>
    <row r="7" spans="1:27" ht="75.75" thickBot="1" x14ac:dyDescent="0.3">
      <c r="A7" s="171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70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9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8">
        <v>0.95299999999999996</v>
      </c>
      <c r="I8" s="41">
        <v>400</v>
      </c>
      <c r="J8" s="42">
        <v>4.2000000000000003E-2</v>
      </c>
      <c r="K8" s="43">
        <v>40</v>
      </c>
      <c r="L8" s="167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6">
        <v>2E-3</v>
      </c>
      <c r="AA8" s="165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8">
        <v>0.99</v>
      </c>
      <c r="I9" s="41">
        <v>701</v>
      </c>
      <c r="J9" s="42">
        <v>8.9999999999999993E-3</v>
      </c>
      <c r="K9" s="43">
        <v>70</v>
      </c>
      <c r="L9" s="167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6">
        <v>0</v>
      </c>
      <c r="AA9" s="165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8">
        <v>0.95699999999999996</v>
      </c>
      <c r="I10" s="41">
        <v>487</v>
      </c>
      <c r="J10" s="42">
        <v>3.5000000000000003E-2</v>
      </c>
      <c r="K10" s="43">
        <v>119</v>
      </c>
      <c r="L10" s="167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6">
        <v>5.0000000000000001E-3</v>
      </c>
      <c r="AA10" s="165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7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6">
        <v>3.0000000000000001E-3</v>
      </c>
      <c r="AA11" s="165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8">
        <v>0.98299999999999998</v>
      </c>
      <c r="I12" s="41">
        <v>226</v>
      </c>
      <c r="J12" s="42">
        <v>1.6E-2</v>
      </c>
      <c r="K12" s="43">
        <v>25</v>
      </c>
      <c r="L12" s="167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6">
        <v>1E-3</v>
      </c>
      <c r="AA12" s="165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8">
        <v>0.93200000000000005</v>
      </c>
      <c r="I13" s="41">
        <v>3562</v>
      </c>
      <c r="J13" s="42">
        <v>6.6000000000000003E-2</v>
      </c>
      <c r="K13" s="43">
        <v>140</v>
      </c>
      <c r="L13" s="167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6">
        <v>2E-3</v>
      </c>
      <c r="AA13" s="165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8">
        <v>0.89400000000000002</v>
      </c>
      <c r="I14" s="41">
        <v>427</v>
      </c>
      <c r="J14" s="42">
        <v>0.10199999999999999</v>
      </c>
      <c r="K14" s="43">
        <v>15</v>
      </c>
      <c r="L14" s="167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6">
        <v>5.0000000000000001E-3</v>
      </c>
      <c r="AA14" s="165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8">
        <v>0.93799999999999994</v>
      </c>
      <c r="I15" s="41">
        <v>301</v>
      </c>
      <c r="J15" s="42">
        <v>0.06</v>
      </c>
      <c r="K15" s="43">
        <v>14</v>
      </c>
      <c r="L15" s="167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6">
        <v>1.2E-2</v>
      </c>
      <c r="AA15" s="165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8">
        <v>0.91200000000000003</v>
      </c>
      <c r="I16" s="41">
        <v>311</v>
      </c>
      <c r="J16" s="42">
        <v>7.2999999999999995E-2</v>
      </c>
      <c r="K16" s="43">
        <v>66</v>
      </c>
      <c r="L16" s="167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6">
        <v>5.0000000000000001E-3</v>
      </c>
      <c r="AA16" s="165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8">
        <v>0.88400000000000001</v>
      </c>
      <c r="I17" s="41">
        <v>2476</v>
      </c>
      <c r="J17" s="42">
        <v>9.9000000000000005E-2</v>
      </c>
      <c r="K17" s="43">
        <v>429</v>
      </c>
      <c r="L17" s="167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6">
        <v>1E-3</v>
      </c>
      <c r="AA17" s="165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7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6">
        <v>5.0000000000000001E-3</v>
      </c>
      <c r="AA18" s="165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8">
        <v>0.99299999999999999</v>
      </c>
      <c r="I19" s="41">
        <v>38</v>
      </c>
      <c r="J19" s="42">
        <v>5.0000000000000001E-3</v>
      </c>
      <c r="K19" s="43">
        <v>15</v>
      </c>
      <c r="L19" s="167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6">
        <v>0</v>
      </c>
      <c r="AA19" s="165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8">
        <v>0.86099999999999999</v>
      </c>
      <c r="I20" s="41">
        <v>2083</v>
      </c>
      <c r="J20" s="42">
        <v>9.5000000000000001E-2</v>
      </c>
      <c r="K20" s="43">
        <v>964</v>
      </c>
      <c r="L20" s="167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6">
        <v>4.0000000000000001E-3</v>
      </c>
      <c r="AA20" s="165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8">
        <v>0.95599999999999996</v>
      </c>
      <c r="I21" s="41">
        <v>442</v>
      </c>
      <c r="J21" s="42">
        <v>3.2000000000000001E-2</v>
      </c>
      <c r="K21" s="43">
        <v>164</v>
      </c>
      <c r="L21" s="167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6">
        <v>2E-3</v>
      </c>
      <c r="AA21" s="165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8">
        <v>0.98699999999999999</v>
      </c>
      <c r="I22" s="41">
        <v>223</v>
      </c>
      <c r="J22" s="42">
        <v>1.2E-2</v>
      </c>
      <c r="K22" s="43">
        <v>13</v>
      </c>
      <c r="L22" s="167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6">
        <v>2E-3</v>
      </c>
      <c r="AA22" s="165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8">
        <v>0.94699999999999995</v>
      </c>
      <c r="I23" s="41">
        <v>420</v>
      </c>
      <c r="J23" s="42">
        <v>4.9000000000000002E-2</v>
      </c>
      <c r="K23" s="43">
        <v>36</v>
      </c>
      <c r="L23" s="167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6">
        <v>3.0000000000000001E-3</v>
      </c>
      <c r="AA23" s="165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8">
        <v>0.94599999999999995</v>
      </c>
      <c r="I24" s="41">
        <v>1969</v>
      </c>
      <c r="J24" s="42">
        <v>4.4999999999999998E-2</v>
      </c>
      <c r="K24" s="43">
        <v>362</v>
      </c>
      <c r="L24" s="167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6">
        <v>3.0000000000000001E-3</v>
      </c>
      <c r="AA24" s="165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8">
        <v>0.97199999999999998</v>
      </c>
      <c r="I25" s="41">
        <v>398</v>
      </c>
      <c r="J25" s="42">
        <v>2.1000000000000001E-2</v>
      </c>
      <c r="K25" s="43">
        <v>113</v>
      </c>
      <c r="L25" s="167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6">
        <v>3.0000000000000001E-3</v>
      </c>
      <c r="AA25" s="165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8">
        <v>0.995</v>
      </c>
      <c r="I26" s="41">
        <v>180</v>
      </c>
      <c r="J26" s="42">
        <v>4.0000000000000001E-3</v>
      </c>
      <c r="K26" s="43">
        <v>6</v>
      </c>
      <c r="L26" s="167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6">
        <v>1E-3</v>
      </c>
      <c r="AA26" s="165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8">
        <v>0.97699999999999998</v>
      </c>
      <c r="I27" s="41">
        <v>2413</v>
      </c>
      <c r="J27" s="42">
        <v>2.1000000000000001E-2</v>
      </c>
      <c r="K27" s="43">
        <v>310</v>
      </c>
      <c r="L27" s="167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6">
        <v>1E-3</v>
      </c>
      <c r="AA27" s="165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8">
        <v>0.95599999999999996</v>
      </c>
      <c r="I28" s="41">
        <v>420</v>
      </c>
      <c r="J28" s="42">
        <v>4.2000000000000003E-2</v>
      </c>
      <c r="K28" s="43">
        <v>20</v>
      </c>
      <c r="L28" s="167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6">
        <v>2E-3</v>
      </c>
      <c r="AA28" s="165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8">
        <v>0.89500000000000002</v>
      </c>
      <c r="I29" s="41">
        <v>1186</v>
      </c>
      <c r="J29" s="42">
        <v>0.10100000000000001</v>
      </c>
      <c r="K29" s="43">
        <v>46</v>
      </c>
      <c r="L29" s="167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6">
        <v>7.0000000000000001E-3</v>
      </c>
      <c r="AA29" s="165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7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6">
        <v>2E-3</v>
      </c>
      <c r="AA30" s="165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8">
        <v>0.89500000000000002</v>
      </c>
      <c r="I31" s="41">
        <v>3077</v>
      </c>
      <c r="J31" s="42">
        <v>8.5999999999999993E-2</v>
      </c>
      <c r="K31" s="43">
        <v>702</v>
      </c>
      <c r="L31" s="167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6">
        <v>3.0000000000000001E-3</v>
      </c>
      <c r="AA31" s="165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8">
        <v>0.98299999999999998</v>
      </c>
      <c r="I32" s="41">
        <v>325</v>
      </c>
      <c r="J32" s="42">
        <v>1.7000000000000001E-2</v>
      </c>
      <c r="K32" s="43">
        <v>16</v>
      </c>
      <c r="L32" s="167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6">
        <v>4.0000000000000001E-3</v>
      </c>
      <c r="AA32" s="165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8">
        <v>0.97199999999999998</v>
      </c>
      <c r="I33" s="41">
        <v>416</v>
      </c>
      <c r="J33" s="42">
        <v>2.5999999999999999E-2</v>
      </c>
      <c r="K33" s="43">
        <v>23</v>
      </c>
      <c r="L33" s="167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6">
        <v>2E-3</v>
      </c>
      <c r="AA33" s="165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7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6">
        <v>4.0000000000000001E-3</v>
      </c>
      <c r="AA34" s="165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8">
        <v>0.94299999999999995</v>
      </c>
      <c r="I35" s="41">
        <v>1755</v>
      </c>
      <c r="J35" s="42">
        <v>4.9000000000000002E-2</v>
      </c>
      <c r="K35" s="43">
        <v>273</v>
      </c>
      <c r="L35" s="167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6">
        <v>2E-3</v>
      </c>
      <c r="AA35" s="165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8">
        <v>0.94799999999999995</v>
      </c>
      <c r="I36" s="41">
        <v>711</v>
      </c>
      <c r="J36" s="42">
        <v>4.1000000000000002E-2</v>
      </c>
      <c r="K36" s="43">
        <v>197</v>
      </c>
      <c r="L36" s="167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6">
        <v>1E-3</v>
      </c>
      <c r="AA36" s="165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7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6">
        <v>1.4E-2</v>
      </c>
      <c r="AA37" s="165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8">
        <v>0.95899999999999996</v>
      </c>
      <c r="I38" s="41">
        <v>2265</v>
      </c>
      <c r="J38" s="42">
        <v>3.7999999999999999E-2</v>
      </c>
      <c r="K38" s="43">
        <v>190</v>
      </c>
      <c r="L38" s="167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6">
        <v>0</v>
      </c>
      <c r="AA38" s="165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8">
        <v>0.92</v>
      </c>
      <c r="I39" s="41">
        <v>591</v>
      </c>
      <c r="J39" s="42">
        <v>6.7000000000000004E-2</v>
      </c>
      <c r="K39" s="43">
        <v>112</v>
      </c>
      <c r="L39" s="167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6">
        <v>4.0000000000000001E-3</v>
      </c>
      <c r="AA39" s="165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8">
        <v>0.95799999999999996</v>
      </c>
      <c r="I40" s="41">
        <v>483</v>
      </c>
      <c r="J40" s="42">
        <v>3.9E-2</v>
      </c>
      <c r="K40" s="43">
        <v>39</v>
      </c>
      <c r="L40" s="167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6">
        <v>2E-3</v>
      </c>
      <c r="AA40" s="165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7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6">
        <v>1E-3</v>
      </c>
      <c r="AA41" s="165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8">
        <v>0.97799999999999998</v>
      </c>
      <c r="I42" s="41">
        <v>588</v>
      </c>
      <c r="J42" s="42">
        <v>2.1999999999999999E-2</v>
      </c>
      <c r="K42" s="43">
        <v>10</v>
      </c>
      <c r="L42" s="167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6">
        <v>1E-3</v>
      </c>
      <c r="AA42" s="165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8">
        <v>0.94399999999999995</v>
      </c>
      <c r="I43" s="41">
        <v>228</v>
      </c>
      <c r="J43" s="42">
        <v>4.7E-2</v>
      </c>
      <c r="K43" s="43">
        <v>42</v>
      </c>
      <c r="L43" s="167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6">
        <v>1E-3</v>
      </c>
      <c r="AA43" s="165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8">
        <v>0.96899999999999997</v>
      </c>
      <c r="I44" s="41">
        <v>136</v>
      </c>
      <c r="J44" s="42">
        <v>2.9000000000000001E-2</v>
      </c>
      <c r="K44" s="43">
        <v>12</v>
      </c>
      <c r="L44" s="167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6">
        <v>4.0000000000000001E-3</v>
      </c>
      <c r="AA44" s="165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8">
        <v>0.93</v>
      </c>
      <c r="I45" s="41">
        <v>340</v>
      </c>
      <c r="J45" s="42">
        <v>6.3E-2</v>
      </c>
      <c r="K45" s="43">
        <v>39</v>
      </c>
      <c r="L45" s="167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6">
        <v>2E-3</v>
      </c>
      <c r="AA45" s="165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8">
        <v>0.99099999999999999</v>
      </c>
      <c r="I46" s="41">
        <v>112</v>
      </c>
      <c r="J46" s="42">
        <v>6.0000000000000001E-3</v>
      </c>
      <c r="K46" s="43">
        <v>52</v>
      </c>
      <c r="L46" s="167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6">
        <v>1E-3</v>
      </c>
      <c r="AA46" s="165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8">
        <v>0.94899999999999995</v>
      </c>
      <c r="I47" s="41">
        <v>1842</v>
      </c>
      <c r="J47" s="42">
        <v>4.9000000000000002E-2</v>
      </c>
      <c r="K47" s="43">
        <v>88</v>
      </c>
      <c r="L47" s="167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6">
        <v>2E-3</v>
      </c>
      <c r="AA47" s="165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8">
        <v>0.97799999999999998</v>
      </c>
      <c r="I48" s="41">
        <v>889</v>
      </c>
      <c r="J48" s="42">
        <v>1.9E-2</v>
      </c>
      <c r="K48" s="43">
        <v>149</v>
      </c>
      <c r="L48" s="167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6">
        <v>2E-3</v>
      </c>
      <c r="AA48" s="165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7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6">
        <v>4.0000000000000001E-3</v>
      </c>
      <c r="AA49" s="165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8">
        <v>0.86799999999999999</v>
      </c>
      <c r="I50" s="41">
        <v>704</v>
      </c>
      <c r="J50" s="42">
        <v>0.122</v>
      </c>
      <c r="K50" s="43">
        <v>54</v>
      </c>
      <c r="L50" s="167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6">
        <v>5.0000000000000001E-3</v>
      </c>
      <c r="AA50" s="165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7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6">
        <v>3.0000000000000001E-3</v>
      </c>
      <c r="AA51" s="165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8">
        <v>0.92800000000000005</v>
      </c>
      <c r="I52" s="41">
        <v>434</v>
      </c>
      <c r="J52" s="42">
        <v>5.5E-2</v>
      </c>
      <c r="K52" s="43">
        <v>140</v>
      </c>
      <c r="L52" s="167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6">
        <v>4.0000000000000001E-3</v>
      </c>
      <c r="AA52" s="165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8">
        <v>0.94099999999999995</v>
      </c>
      <c r="I53" s="41">
        <v>402</v>
      </c>
      <c r="J53" s="42">
        <v>4.2000000000000003E-2</v>
      </c>
      <c r="K53" s="43">
        <v>168</v>
      </c>
      <c r="L53" s="167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6">
        <v>2E-3</v>
      </c>
      <c r="AA53" s="165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8">
        <v>0.94199999999999995</v>
      </c>
      <c r="I54" s="41">
        <v>277</v>
      </c>
      <c r="J54" s="42">
        <v>5.6000000000000001E-2</v>
      </c>
      <c r="K54" s="43">
        <v>11</v>
      </c>
      <c r="L54" s="167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6">
        <v>1E-3</v>
      </c>
      <c r="AA54" s="165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8">
        <v>0.877</v>
      </c>
      <c r="I55" s="41">
        <v>599</v>
      </c>
      <c r="J55" s="42">
        <v>0.11</v>
      </c>
      <c r="K55" s="43">
        <v>72</v>
      </c>
      <c r="L55" s="167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6">
        <v>7.0000000000000001E-3</v>
      </c>
      <c r="AA55" s="165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8">
        <v>0.97</v>
      </c>
      <c r="I56" s="41">
        <v>411</v>
      </c>
      <c r="J56" s="42">
        <v>0.03</v>
      </c>
      <c r="K56" s="43">
        <v>5</v>
      </c>
      <c r="L56" s="167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6">
        <v>0</v>
      </c>
      <c r="AA56" s="165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8">
        <v>0.91900000000000004</v>
      </c>
      <c r="I57" s="41">
        <v>1751</v>
      </c>
      <c r="J57" s="42">
        <v>7.1999999999999995E-2</v>
      </c>
      <c r="K57" s="43">
        <v>234</v>
      </c>
      <c r="L57" s="167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6">
        <v>3.0000000000000001E-3</v>
      </c>
      <c r="AA57" s="165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8">
        <v>0.876</v>
      </c>
      <c r="I58" s="41">
        <v>571</v>
      </c>
      <c r="J58" s="42">
        <v>0.11799999999999999</v>
      </c>
      <c r="K58" s="43">
        <v>32</v>
      </c>
      <c r="L58" s="167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6">
        <v>2E-3</v>
      </c>
      <c r="AA58" s="165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8">
        <v>0.95</v>
      </c>
      <c r="I59" s="41">
        <v>348</v>
      </c>
      <c r="J59" s="42">
        <v>3.5999999999999997E-2</v>
      </c>
      <c r="K59" s="43">
        <v>136</v>
      </c>
      <c r="L59" s="167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6">
        <v>4.0000000000000001E-3</v>
      </c>
      <c r="AA59" s="165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7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6">
        <v>1.4E-2</v>
      </c>
      <c r="AA60" s="165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8">
        <v>0.99299999999999999</v>
      </c>
      <c r="I61" s="41">
        <v>361</v>
      </c>
      <c r="J61" s="42">
        <v>7.0000000000000001E-3</v>
      </c>
      <c r="K61" s="43">
        <v>30</v>
      </c>
      <c r="L61" s="167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6">
        <v>0</v>
      </c>
      <c r="AA61" s="165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7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6">
        <v>1E-3</v>
      </c>
      <c r="AA62" s="165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4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2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3">
        <f t="shared" si="1"/>
        <v>1E-3</v>
      </c>
      <c r="S66" s="66">
        <f t="shared" si="1"/>
        <v>4</v>
      </c>
      <c r="T66" s="163">
        <f t="shared" si="1"/>
        <v>1E-3</v>
      </c>
      <c r="U66" s="66">
        <f t="shared" si="1"/>
        <v>1</v>
      </c>
      <c r="V66" s="163">
        <f t="shared" si="1"/>
        <v>0</v>
      </c>
      <c r="W66" s="66">
        <f t="shared" si="1"/>
        <v>0</v>
      </c>
      <c r="X66" s="162">
        <f t="shared" si="1"/>
        <v>0</v>
      </c>
      <c r="Y66" s="66">
        <f t="shared" si="1"/>
        <v>1</v>
      </c>
      <c r="Z66" s="162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2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3">
        <f t="shared" si="2"/>
        <v>1</v>
      </c>
      <c r="S67" s="66">
        <f t="shared" si="2"/>
        <v>79416</v>
      </c>
      <c r="T67" s="163">
        <f t="shared" si="2"/>
        <v>1</v>
      </c>
      <c r="U67" s="66">
        <f t="shared" si="2"/>
        <v>15317</v>
      </c>
      <c r="V67" s="163">
        <f t="shared" si="2"/>
        <v>0.74099999999999999</v>
      </c>
      <c r="W67" s="66">
        <f t="shared" si="2"/>
        <v>5244</v>
      </c>
      <c r="X67" s="162">
        <f t="shared" si="2"/>
        <v>0.57599999999999996</v>
      </c>
      <c r="Y67" s="66">
        <f t="shared" si="2"/>
        <v>152</v>
      </c>
      <c r="Z67" s="162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Overview</vt:lpstr>
      <vt:lpstr>25 Apr 2022</vt:lpstr>
      <vt:lpstr>Metadata</vt:lpstr>
      <vt:lpstr>Bottom10-Top10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2022-05-02T00:59:28Z</dcterms:modified>
</cp:coreProperties>
</file>