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pub\VTD\TS\Assessments\"/>
    </mc:Choice>
  </mc:AlternateContent>
  <bookViews>
    <workbookView xWindow="-120" yWindow="-120" windowWidth="29040" windowHeight="15840"/>
  </bookViews>
  <sheets>
    <sheet name="VI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5" i="1"/>
  <c r="F4" i="1"/>
  <c r="F3" i="1"/>
</calcChain>
</file>

<file path=xl/sharedStrings.xml><?xml version="1.0" encoding="utf-8"?>
<sst xmlns="http://schemas.openxmlformats.org/spreadsheetml/2006/main" count="106" uniqueCount="84">
  <si>
    <t>50% in House District 3</t>
  </si>
  <si>
    <t>85% in Senate District 7</t>
  </si>
  <si>
    <t>County</t>
  </si>
  <si>
    <t>Precinct</t>
  </si>
  <si>
    <t>Split Portion 2</t>
  </si>
  <si>
    <t>Split Portion 3</t>
  </si>
  <si>
    <t>Split Portion 1</t>
  </si>
  <si>
    <t>Ohio</t>
  </si>
  <si>
    <t>Wood</t>
  </si>
  <si>
    <t>Kanawha</t>
  </si>
  <si>
    <t>46B</t>
  </si>
  <si>
    <t>71U</t>
  </si>
  <si>
    <t>428A</t>
  </si>
  <si>
    <t>Voters</t>
  </si>
  <si>
    <t>50% in House District 5</t>
  </si>
  <si>
    <t>80% in House District 5</t>
  </si>
  <si>
    <t>20% in House District 4</t>
  </si>
  <si>
    <t>95% in House District 4</t>
  </si>
  <si>
    <t>5% in House District 5</t>
  </si>
  <si>
    <t>85% in House District 5</t>
  </si>
  <si>
    <t>15% in House District 4</t>
  </si>
  <si>
    <t>57% in House District 10</t>
  </si>
  <si>
    <t>43% in House District 11</t>
  </si>
  <si>
    <t>88% in House District 11</t>
  </si>
  <si>
    <t>12% in House District 10</t>
  </si>
  <si>
    <t>66% in House District 14</t>
  </si>
  <si>
    <t>34% in House District 13</t>
  </si>
  <si>
    <t>86% in House District 13</t>
  </si>
  <si>
    <t>12% in House District 12</t>
  </si>
  <si>
    <t>2% in House District 14</t>
  </si>
  <si>
    <t>73% in House District 13</t>
  </si>
  <si>
    <t>27% in House District 14</t>
  </si>
  <si>
    <t>93% in House District 55</t>
  </si>
  <si>
    <t>7% in House District 53</t>
  </si>
  <si>
    <t>70% in House District 52</t>
  </si>
  <si>
    <t>30% in House District 53</t>
  </si>
  <si>
    <t>83% in House District 54</t>
  </si>
  <si>
    <t>17% in House District 55</t>
  </si>
  <si>
    <t>94% in House District 60</t>
  </si>
  <si>
    <t>6% in House District 53</t>
  </si>
  <si>
    <t>15% in Senate District 17</t>
  </si>
  <si>
    <t>SVRS Map Link</t>
  </si>
  <si>
    <t>WVGISTC Notes</t>
  </si>
  <si>
    <t>Boundary could be adjusted and not affect any voters</t>
  </si>
  <si>
    <t>Boundary could be adjusted and would only affect 8 voters</t>
  </si>
  <si>
    <t>Boundary could be adjusted and would only affect 1 voter</t>
  </si>
  <si>
    <t>Boundary could be adjusted and would only affect 3 voters</t>
  </si>
  <si>
    <t>Ohio Precinct 4</t>
  </si>
  <si>
    <t>Ohio Precinct 20</t>
  </si>
  <si>
    <t>Ohio Precinct 103</t>
  </si>
  <si>
    <t>Ohio Precinct 120</t>
  </si>
  <si>
    <t>Wood Precinct 45</t>
  </si>
  <si>
    <t>Wood Precinct 46B</t>
  </si>
  <si>
    <t>Wood Precinct 63</t>
  </si>
  <si>
    <t>Wood Precinct 71U</t>
  </si>
  <si>
    <t>Wood Precinct 77</t>
  </si>
  <si>
    <t>Kanawha Precinct 131</t>
  </si>
  <si>
    <t>Kanawha Precinct 160</t>
  </si>
  <si>
    <t>Kanawha Precinct 163</t>
  </si>
  <si>
    <t>Kanawha Precinct 170</t>
  </si>
  <si>
    <t>Kanawha Precinct 428A</t>
  </si>
  <si>
    <t>Recent precinct updates do not improve splits. Precinct boundaries should be adjusted to align with House District boundaries.</t>
  </si>
  <si>
    <t>Rename river sliver of 163 to 163R</t>
  </si>
  <si>
    <t>Rename river sliver of 170 to 170R</t>
  </si>
  <si>
    <t xml:space="preserve">Rename NE 131 precinct to 131R </t>
  </si>
  <si>
    <t xml:space="preserve"> House District 56</t>
  </si>
  <si>
    <t>House District 56</t>
  </si>
  <si>
    <t>yes</t>
  </si>
  <si>
    <t>Need to create unique precincts for 287</t>
  </si>
  <si>
    <t>Kanawha Precinct 287</t>
  </si>
  <si>
    <t>Kurt's Notes</t>
  </si>
  <si>
    <t>Newly added since spring audit</t>
  </si>
  <si>
    <t>Rename H10 precinct part to new name</t>
  </si>
  <si>
    <t>Rename H14 precinct part to new name</t>
  </si>
  <si>
    <t>Rename river sliver of 63 to 63R.  Magisterial clean-up?</t>
  </si>
  <si>
    <t>57A</t>
  </si>
  <si>
    <t>No issues</t>
  </si>
  <si>
    <t>Rename 57A river sliver to 57R</t>
  </si>
  <si>
    <t>Create unique precinct for 46B House 10</t>
  </si>
  <si>
    <t>Move 428A voters in H53 to 427</t>
  </si>
  <si>
    <t>Wood Precinct 57A</t>
  </si>
  <si>
    <t>House District 10</t>
  </si>
  <si>
    <t>House District 14</t>
  </si>
  <si>
    <t>Separate precinct or polling book needed for voter?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</si>
</sst>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6" fillId="6" borderId="1" xfId="4" applyBorder="1" applyAlignment="1">
      <alignment horizontal="center" vertical="center"/>
    </xf>
    <xf numFmtId="0" fontId="5" fillId="5" borderId="1" xfId="3" applyBorder="1" applyAlignment="1">
      <alignment horizontal="center" vertical="center"/>
    </xf>
    <xf numFmtId="0" fontId="5" fillId="5" borderId="1" xfId="3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4" fillId="4" borderId="1" xfId="2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vertical="center"/>
    </xf>
  </cellXfs>
  <cellStyles count="5">
    <cellStyle name="Bad" xfId="3" builtinId="27"/>
    <cellStyle name="Good" xfId="2" builtinId="26"/>
    <cellStyle name="Hyperlink" xfId="1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svrs/?extent=-9087514.8092%2C4620372.6433%2C-9072838.8997%2C4627395.2953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3" Type="http://schemas.openxmlformats.org/officeDocument/2006/relationships/hyperlink" Target="https://mapwv.gov/svrs/?extent=-9081964.4569%2C4751869.9317%2C-9067288.5475%2C4758892.5837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3" Type="http://schemas.openxmlformats.org/officeDocument/2006/relationships/hyperlink" Target="https://mapwv.gov/svrs/?extent=-8991200.2112%2C4869189.8689%2C-8976524.3018%2C4876212.5209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7" Type="http://schemas.openxmlformats.org/officeDocument/2006/relationships/hyperlink" Target="https://mapwv.gov/svrs/?extent=-9092099.1204%2C4623382.3516%2C-9077423.211%2C4630405.0035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2" Type="http://schemas.openxmlformats.org/officeDocument/2006/relationships/hyperlink" Target="https://mapwv.gov/svrs/?extent=-9083294.4608%2C4750142.4544%2C-9068618.5513%2C4757165.1064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apwv.gov/svrs/?extent=-8991930.1851%2C4875157.6903%2C-8977254.2756%2C4882180.3422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6" Type="http://schemas.openxmlformats.org/officeDocument/2006/relationships/hyperlink" Target="https://mapwv.gov/svrs/?extent=-9083243.9556%2C4764325.9374%2C-9068568.0462%2C4771348.5894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" Type="http://schemas.openxmlformats.org/officeDocument/2006/relationships/hyperlink" Target="https://mapwv.gov/svrs/?extent=-8990743.5007%2C4881174.2397%2C-8976067.5913%2C4888196.8917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6" Type="http://schemas.openxmlformats.org/officeDocument/2006/relationships/hyperlink" Target="https://mapwv.gov/svrs/?extent=-9098273.3221%2C4633080.2998%2C-9083597.4126%2C4640102.9518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1" Type="http://schemas.openxmlformats.org/officeDocument/2006/relationships/hyperlink" Target="https://mapwv.gov/svrs/?extent=-9077689.5102%2C4748721.2034%2C-9061972.1462%2C4756794.8645%2C102100&amp;showLayers=180195e3750-layer-7%3B183e69c24a6-layer-10%3B183ae7dc0ad-layer-9%3B183ae7dc0ad-layer-9_28%3B183ae7dc0ad-layer-9_27%3B183ae7dc0ad-layer-9_5%3B17f8efd45d3-layer-66%3B17f8efd45d3-layer-66_3%3B17f8efd45d3-layer-66_6%3B17f8efd45d3-layer-66_9%3B17f8efd45d3-layer-66_10%3B17f8efd45d3-layer-66_12%3B17f8efd45d3-layer-66_15%3B17f8efd45d3-layer-66_16%3B17f8efd45d3-layer-66_18%3B17f8efd45d3-layer-66_21%3B17f8efd45d3-layer-66_22%3B17f8efd45d3-layer-66_17%3B17f8efd45d3-layer-66_11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7f8ee8bbde-layer-17_1%3B17f8ee8bbde-layer-17_8%3B17f8ee8bbde-layer-17_3%3B17f8ee8bbde-layer-17_2" TargetMode="External"/><Relationship Id="rId5" Type="http://schemas.openxmlformats.org/officeDocument/2006/relationships/hyperlink" Target="https://mapwv.gov/svrs/?extent=-9102468.9334%2C4625261.2569%2C-9088624.2766%2C4632885.8505%2C102100&amp;showLayers=180195e3750-layer-7%3B183e69c24a6-layer-10%3B183ae7dc0ad-layer-9%3B183ae7dc0ad-layer-9_28%3B183ae7dc0ad-layer-9_27%3B183ae7dc0ad-layer-9_5%3B17f8efd45d3-layer-66%3B17f8efd45d3-layer-66_3%3B17f8efd45d3-layer-66_6%3B17f8efd45d3-layer-66_9%3B17f8efd45d3-layer-66_10%3B17f8efd45d3-layer-66_12%3B17f8efd45d3-layer-66_15%3B17f8efd45d3-layer-66_16%3B17f8efd45d3-layer-66_18%3B17f8efd45d3-layer-66_21%3B17f8efd45d3-layer-66_22%3B17f8efd45d3-layer-66_17%3B17f8efd45d3-layer-66_11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7f8ee8bbde-layer-17_1%3B17f8ee8bbde-layer-17_8%3B17f8ee8bbde-layer-17_3%3B17f8ee8bbde-layer-17_2" TargetMode="External"/><Relationship Id="rId15" Type="http://schemas.openxmlformats.org/officeDocument/2006/relationships/hyperlink" Target="https://mapwv.gov/svrs/?extent=-9083572.6351%2C4767490.4305%2C-9068896.7256%2C4774513.0825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0" Type="http://schemas.openxmlformats.org/officeDocument/2006/relationships/hyperlink" Target="https://mapwv.gov/svrs/?extent=-9060183.4622%2C4600865.9257%2C-9045507.5528%2C4607888.5777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4" Type="http://schemas.openxmlformats.org/officeDocument/2006/relationships/hyperlink" Target="https://mapwv.gov/svrs/?extent=-8989039.7869%2C4873576.5312%2C-8974363.8774%2C4880599.1832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9" Type="http://schemas.openxmlformats.org/officeDocument/2006/relationships/hyperlink" Target="https://mapwv.gov/svrs/?extent=-9089372.2292%2C4621545.9521%2C-9074696.3198%2C4628568.6041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Relationship Id="rId14" Type="http://schemas.openxmlformats.org/officeDocument/2006/relationships/hyperlink" Target="https://mapwv.gov/svrs/?extent=-9091643.3466%2C4755320.5573%2C-9076967.4372%2C4762343.2092%2C102100&amp;showLayers=180195e3750-layer-7%3B183e69c24a6-layer-10%3B183ae7dc0ad-layer-9%3B183ae7dc0ad-layer-9_28%3B183ae7dc0ad-layer-9_27%3B183ae7dc0ad-layer-9_5%3B17f8efd45d3-layer-66%3B17f8efd45d3-layer-66_17%3B17f8efd45d3-layer-66_11%3B17f8efd45d3-layer-66_18%3B17f8efd45d3-layer-66_21%3B17f8efd45d3-layer-66_22%3B17f8efd45d3-layer-66_12%3B17f8efd45d3-layer-66_15%3B17f8efd45d3-layer-66_16%3B17f8efd45d3-layer-66_6%3B17f8efd45d3-layer-66_9%3B17f8efd45d3-layer-66_10%3B17f8efd45d3-layer-66_3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818c1ff4cd-layer-10%3B17f8ee8bbde-layer-17%3B17f8ee8bbde-layer-17_1%3B17f8ee8bbde-layer-17_8%3B17f8ee8bbde-layer-17_3%3B17f8ee8bbde-layer-17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/>
  </sheetViews>
  <sheetFormatPr defaultRowHeight="12.75" x14ac:dyDescent="0.2"/>
  <cols>
    <col min="1" max="1" width="9.140625" style="1"/>
    <col min="2" max="2" width="15.140625" style="3" bestFit="1" customWidth="1"/>
    <col min="3" max="3" width="23.140625" style="1" bestFit="1" customWidth="1"/>
    <col min="4" max="4" width="23.140625" style="3" customWidth="1"/>
    <col min="5" max="5" width="23.85546875" style="1" bestFit="1" customWidth="1"/>
    <col min="6" max="6" width="12.42578125" style="3" customWidth="1"/>
    <col min="7" max="7" width="16.5703125" style="1" hidden="1" customWidth="1"/>
    <col min="8" max="8" width="0" style="1" hidden="1" customWidth="1"/>
    <col min="9" max="9" width="52.5703125" style="1" hidden="1" customWidth="1"/>
    <col min="10" max="10" width="21.7109375" style="1" bestFit="1" customWidth="1"/>
    <col min="11" max="11" width="47.7109375" style="1" customWidth="1"/>
    <col min="12" max="16384" width="9.140625" style="1"/>
  </cols>
  <sheetData>
    <row r="1" spans="1:11" x14ac:dyDescent="0.2">
      <c r="A1" s="4" t="s">
        <v>2</v>
      </c>
      <c r="B1" s="4" t="s">
        <v>3</v>
      </c>
      <c r="C1" s="5" t="s">
        <v>6</v>
      </c>
      <c r="D1" s="5" t="s">
        <v>13</v>
      </c>
      <c r="E1" s="19" t="s">
        <v>4</v>
      </c>
      <c r="F1" s="19" t="s">
        <v>13</v>
      </c>
      <c r="G1" s="6" t="s">
        <v>5</v>
      </c>
      <c r="H1" s="6" t="s">
        <v>13</v>
      </c>
      <c r="I1" s="4" t="s">
        <v>42</v>
      </c>
      <c r="J1" s="4" t="s">
        <v>41</v>
      </c>
      <c r="K1" s="4" t="s">
        <v>70</v>
      </c>
    </row>
    <row r="2" spans="1:11" ht="26.25" hidden="1" customHeight="1" x14ac:dyDescent="0.25">
      <c r="A2" s="7" t="s">
        <v>7</v>
      </c>
      <c r="B2" s="16">
        <v>4</v>
      </c>
      <c r="C2" s="8" t="s">
        <v>0</v>
      </c>
      <c r="D2" s="17">
        <v>62</v>
      </c>
      <c r="E2" s="8" t="s">
        <v>14</v>
      </c>
      <c r="F2" s="17">
        <v>1235</v>
      </c>
      <c r="G2" s="9"/>
      <c r="H2" s="9"/>
      <c r="I2" s="10" t="s">
        <v>61</v>
      </c>
      <c r="J2" s="20" t="s">
        <v>47</v>
      </c>
      <c r="K2" s="7"/>
    </row>
    <row r="3" spans="1:11" ht="15" hidden="1" x14ac:dyDescent="0.25">
      <c r="A3" s="7" t="s">
        <v>7</v>
      </c>
      <c r="B3" s="16">
        <v>20</v>
      </c>
      <c r="C3" s="8" t="s">
        <v>15</v>
      </c>
      <c r="D3" s="17">
        <v>563</v>
      </c>
      <c r="E3" s="8" t="s">
        <v>16</v>
      </c>
      <c r="F3" s="17">
        <f>624-563</f>
        <v>61</v>
      </c>
      <c r="G3" s="9"/>
      <c r="H3" s="9"/>
      <c r="I3" s="10"/>
      <c r="J3" s="20" t="s">
        <v>48</v>
      </c>
      <c r="K3" s="7"/>
    </row>
    <row r="4" spans="1:11" ht="15" hidden="1" x14ac:dyDescent="0.25">
      <c r="A4" s="7" t="s">
        <v>7</v>
      </c>
      <c r="B4" s="16">
        <v>103</v>
      </c>
      <c r="C4" s="8" t="s">
        <v>17</v>
      </c>
      <c r="D4" s="17">
        <v>512</v>
      </c>
      <c r="E4" s="8" t="s">
        <v>18</v>
      </c>
      <c r="F4" s="17">
        <f>539-512</f>
        <v>27</v>
      </c>
      <c r="G4" s="9"/>
      <c r="H4" s="9"/>
      <c r="I4" s="10"/>
      <c r="J4" s="20" t="s">
        <v>49</v>
      </c>
      <c r="K4" s="7"/>
    </row>
    <row r="5" spans="1:11" ht="15" hidden="1" x14ac:dyDescent="0.25">
      <c r="A5" s="7" t="s">
        <v>7</v>
      </c>
      <c r="B5" s="16">
        <v>120</v>
      </c>
      <c r="C5" s="8" t="s">
        <v>19</v>
      </c>
      <c r="D5" s="17">
        <v>675</v>
      </c>
      <c r="E5" s="8" t="s">
        <v>20</v>
      </c>
      <c r="F5" s="17">
        <f>727-675</f>
        <v>52</v>
      </c>
      <c r="G5" s="9"/>
      <c r="H5" s="9"/>
      <c r="I5" s="10"/>
      <c r="J5" s="20" t="s">
        <v>50</v>
      </c>
      <c r="K5" s="7"/>
    </row>
    <row r="6" spans="1:11" ht="15" x14ac:dyDescent="0.25">
      <c r="A6" s="7" t="s">
        <v>8</v>
      </c>
      <c r="B6" s="11">
        <v>45</v>
      </c>
      <c r="C6" s="8" t="s">
        <v>21</v>
      </c>
      <c r="D6" s="17">
        <v>0</v>
      </c>
      <c r="E6" s="8" t="s">
        <v>22</v>
      </c>
      <c r="F6" s="17">
        <v>938</v>
      </c>
      <c r="G6" s="9"/>
      <c r="H6" s="9"/>
      <c r="I6" s="7" t="s">
        <v>43</v>
      </c>
      <c r="J6" s="20" t="s">
        <v>51</v>
      </c>
      <c r="K6" s="7" t="s">
        <v>72</v>
      </c>
    </row>
    <row r="7" spans="1:11" ht="15" x14ac:dyDescent="0.25">
      <c r="A7" s="7" t="s">
        <v>8</v>
      </c>
      <c r="B7" s="12" t="s">
        <v>10</v>
      </c>
      <c r="C7" s="8" t="s">
        <v>23</v>
      </c>
      <c r="D7" s="17">
        <v>1073</v>
      </c>
      <c r="E7" s="8" t="s">
        <v>24</v>
      </c>
      <c r="F7" s="17">
        <f>1081-1073</f>
        <v>8</v>
      </c>
      <c r="G7" s="9"/>
      <c r="H7" s="9"/>
      <c r="I7" s="7" t="s">
        <v>44</v>
      </c>
      <c r="J7" s="20" t="s">
        <v>52</v>
      </c>
      <c r="K7" s="7" t="s">
        <v>78</v>
      </c>
    </row>
    <row r="8" spans="1:11" ht="15" x14ac:dyDescent="0.25">
      <c r="A8" s="7" t="s">
        <v>8</v>
      </c>
      <c r="B8" s="11">
        <v>63</v>
      </c>
      <c r="C8" s="8" t="s">
        <v>25</v>
      </c>
      <c r="D8" s="17">
        <v>575</v>
      </c>
      <c r="E8" s="8" t="s">
        <v>26</v>
      </c>
      <c r="F8" s="17">
        <v>0</v>
      </c>
      <c r="G8" s="9"/>
      <c r="H8" s="9"/>
      <c r="I8" s="7" t="s">
        <v>43</v>
      </c>
      <c r="J8" s="20" t="s">
        <v>53</v>
      </c>
      <c r="K8" s="7" t="s">
        <v>74</v>
      </c>
    </row>
    <row r="9" spans="1:11" ht="15" hidden="1" x14ac:dyDescent="0.25">
      <c r="A9" s="7" t="s">
        <v>8</v>
      </c>
      <c r="B9" s="16" t="s">
        <v>11</v>
      </c>
      <c r="C9" s="8" t="s">
        <v>27</v>
      </c>
      <c r="D9" s="17">
        <v>129</v>
      </c>
      <c r="E9" s="8" t="s">
        <v>28</v>
      </c>
      <c r="F9" s="17">
        <v>0</v>
      </c>
      <c r="G9" s="8" t="s">
        <v>29</v>
      </c>
      <c r="H9" s="9">
        <v>0</v>
      </c>
      <c r="I9" s="7" t="s">
        <v>43</v>
      </c>
      <c r="J9" s="20" t="s">
        <v>54</v>
      </c>
      <c r="K9" s="7" t="s">
        <v>76</v>
      </c>
    </row>
    <row r="10" spans="1:11" ht="15" x14ac:dyDescent="0.25">
      <c r="A10" s="7" t="s">
        <v>8</v>
      </c>
      <c r="B10" s="11">
        <v>77</v>
      </c>
      <c r="C10" s="8" t="s">
        <v>30</v>
      </c>
      <c r="D10" s="17">
        <v>1021</v>
      </c>
      <c r="E10" s="8" t="s">
        <v>31</v>
      </c>
      <c r="F10" s="17">
        <v>0</v>
      </c>
      <c r="G10" s="9"/>
      <c r="H10" s="9"/>
      <c r="I10" s="7" t="s">
        <v>43</v>
      </c>
      <c r="J10" s="20" t="s">
        <v>55</v>
      </c>
      <c r="K10" s="7" t="s">
        <v>73</v>
      </c>
    </row>
    <row r="11" spans="1:11" ht="15" x14ac:dyDescent="0.2">
      <c r="A11" s="7" t="s">
        <v>8</v>
      </c>
      <c r="B11" s="11" t="s">
        <v>75</v>
      </c>
      <c r="C11" s="8" t="s">
        <v>81</v>
      </c>
      <c r="D11" s="17"/>
      <c r="E11" s="8" t="s">
        <v>82</v>
      </c>
      <c r="F11" s="17"/>
      <c r="G11" s="9"/>
      <c r="H11" s="9"/>
      <c r="I11" s="7"/>
      <c r="J11" s="21" t="s">
        <v>80</v>
      </c>
      <c r="K11" s="7" t="s">
        <v>77</v>
      </c>
    </row>
    <row r="12" spans="1:11" ht="15" x14ac:dyDescent="0.25">
      <c r="A12" s="7"/>
      <c r="B12"/>
      <c r="C12" s="8"/>
      <c r="D12" s="17"/>
      <c r="E12" s="8"/>
      <c r="F12" s="17"/>
      <c r="G12" s="9"/>
      <c r="H12" s="9"/>
      <c r="I12" s="7"/>
      <c r="J12" s="21"/>
      <c r="K12" s="7"/>
    </row>
    <row r="13" spans="1:11" ht="15" x14ac:dyDescent="0.25">
      <c r="A13" s="7" t="s">
        <v>9</v>
      </c>
      <c r="B13" s="11">
        <v>131</v>
      </c>
      <c r="C13" s="8" t="s">
        <v>1</v>
      </c>
      <c r="D13" s="17">
        <v>131</v>
      </c>
      <c r="E13" s="8" t="s">
        <v>40</v>
      </c>
      <c r="F13" s="17">
        <v>0</v>
      </c>
      <c r="G13" s="9"/>
      <c r="H13" s="9"/>
      <c r="I13" s="7" t="s">
        <v>43</v>
      </c>
      <c r="J13" s="20" t="s">
        <v>56</v>
      </c>
      <c r="K13" s="7" t="s">
        <v>64</v>
      </c>
    </row>
    <row r="14" spans="1:11" ht="15" x14ac:dyDescent="0.25">
      <c r="A14" s="7" t="s">
        <v>9</v>
      </c>
      <c r="B14" s="12">
        <v>160</v>
      </c>
      <c r="C14" s="8" t="s">
        <v>32</v>
      </c>
      <c r="D14" s="17">
        <v>1572</v>
      </c>
      <c r="E14" s="8" t="s">
        <v>33</v>
      </c>
      <c r="F14" s="17">
        <v>1</v>
      </c>
      <c r="G14" s="9"/>
      <c r="H14" s="9"/>
      <c r="I14" s="7" t="s">
        <v>45</v>
      </c>
      <c r="J14" s="20" t="s">
        <v>57</v>
      </c>
      <c r="K14" s="7" t="s">
        <v>83</v>
      </c>
    </row>
    <row r="15" spans="1:11" ht="15" x14ac:dyDescent="0.25">
      <c r="A15" s="7" t="s">
        <v>9</v>
      </c>
      <c r="B15" s="11">
        <v>163</v>
      </c>
      <c r="C15" s="8" t="s">
        <v>34</v>
      </c>
      <c r="D15" s="17">
        <v>479</v>
      </c>
      <c r="E15" s="8" t="s">
        <v>35</v>
      </c>
      <c r="F15" s="17">
        <v>0</v>
      </c>
      <c r="G15" s="9"/>
      <c r="H15" s="9"/>
      <c r="I15" s="7" t="s">
        <v>43</v>
      </c>
      <c r="J15" s="20" t="s">
        <v>58</v>
      </c>
      <c r="K15" s="7" t="s">
        <v>62</v>
      </c>
    </row>
    <row r="16" spans="1:11" ht="15" x14ac:dyDescent="0.25">
      <c r="A16" s="7" t="s">
        <v>9</v>
      </c>
      <c r="B16" s="11">
        <v>170</v>
      </c>
      <c r="C16" s="8" t="s">
        <v>36</v>
      </c>
      <c r="D16" s="17">
        <v>1275</v>
      </c>
      <c r="E16" s="8" t="s">
        <v>37</v>
      </c>
      <c r="F16" s="17">
        <v>0</v>
      </c>
      <c r="G16" s="9"/>
      <c r="H16" s="9"/>
      <c r="I16" s="7" t="s">
        <v>43</v>
      </c>
      <c r="J16" s="20" t="s">
        <v>59</v>
      </c>
      <c r="K16" s="7" t="s">
        <v>63</v>
      </c>
    </row>
    <row r="17" spans="1:11" ht="15" x14ac:dyDescent="0.25">
      <c r="A17" s="7" t="s">
        <v>9</v>
      </c>
      <c r="B17" s="12" t="s">
        <v>12</v>
      </c>
      <c r="C17" s="8" t="s">
        <v>38</v>
      </c>
      <c r="D17" s="17">
        <v>99</v>
      </c>
      <c r="E17" s="8" t="s">
        <v>39</v>
      </c>
      <c r="F17" s="17">
        <v>3</v>
      </c>
      <c r="G17" s="9"/>
      <c r="H17" s="9"/>
      <c r="I17" s="7" t="s">
        <v>46</v>
      </c>
      <c r="J17" s="20" t="s">
        <v>60</v>
      </c>
      <c r="K17" s="7" t="s">
        <v>79</v>
      </c>
    </row>
    <row r="18" spans="1:11" ht="15" x14ac:dyDescent="0.25">
      <c r="A18" s="7" t="s">
        <v>9</v>
      </c>
      <c r="B18" s="13">
        <v>287</v>
      </c>
      <c r="C18" s="14" t="s">
        <v>65</v>
      </c>
      <c r="D18" s="18" t="s">
        <v>67</v>
      </c>
      <c r="E18" s="15" t="s">
        <v>66</v>
      </c>
      <c r="F18" s="18" t="s">
        <v>67</v>
      </c>
      <c r="G18" s="7"/>
      <c r="H18" s="7"/>
      <c r="I18" s="7" t="s">
        <v>71</v>
      </c>
      <c r="J18" s="21" t="s">
        <v>69</v>
      </c>
      <c r="K18" s="7" t="s">
        <v>68</v>
      </c>
    </row>
    <row r="23" spans="1:11" ht="15" x14ac:dyDescent="0.25">
      <c r="J23" s="2"/>
    </row>
    <row r="26" spans="1:11" ht="15" x14ac:dyDescent="0.25">
      <c r="J26" s="2"/>
    </row>
  </sheetData>
  <mergeCells count="1">
    <mergeCell ref="I2:I5"/>
  </mergeCells>
  <hyperlinks>
    <hyperlink ref="J2" r:id="rId1"/>
    <hyperlink ref="J3" r:id="rId2"/>
    <hyperlink ref="J4" r:id="rId3"/>
    <hyperlink ref="J5" r:id="rId4"/>
    <hyperlink ref="J18" r:id="rId5" display="https://mapwv.gov/svrs/?extent=-9102468.9334%2C4625261.2569%2C-9088624.2766%2C4632885.8505%2C102100&amp;showLayers=180195e3750-layer-7%3B183e69c24a6-layer-10%3B183ae7dc0ad-layer-9%3B183ae7dc0ad-layer-9_28%3B183ae7dc0ad-layer-9_27%3B183ae7dc0ad-layer-9_5%3B17f8efd45d3-layer-66%3B17f8efd45d3-layer-66_3%3B17f8efd45d3-layer-66_6%3B17f8efd45d3-layer-66_9%3B17f8efd45d3-layer-66_10%3B17f8efd45d3-layer-66_12%3B17f8efd45d3-layer-66_15%3B17f8efd45d3-layer-66_16%3B17f8efd45d3-layer-66_18%3B17f8efd45d3-layer-66_21%3B17f8efd45d3-layer-66_22%3B17f8efd45d3-layer-66_17%3B17f8efd45d3-layer-66_11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7f8ee8bbde-layer-17_1%3B17f8ee8bbde-layer-17_8%3B17f8ee8bbde-layer-17_3%3B17f8ee8bbde-layer-17_2"/>
    <hyperlink ref="J17" r:id="rId6"/>
    <hyperlink ref="J16" r:id="rId7"/>
    <hyperlink ref="J15" r:id="rId8"/>
    <hyperlink ref="J14" r:id="rId9"/>
    <hyperlink ref="J13" r:id="rId10"/>
    <hyperlink ref="J11" r:id="rId11" display="https://mapwv.gov/svrs/?extent=-9077689.5102%2C4748721.2034%2C-9061972.1462%2C4756794.8645%2C102100&amp;showLayers=180195e3750-layer-7%3B183e69c24a6-layer-10%3B183ae7dc0ad-layer-9%3B183ae7dc0ad-layer-9_28%3B183ae7dc0ad-layer-9_27%3B183ae7dc0ad-layer-9_5%3B17f8efd45d3-layer-66%3B17f8efd45d3-layer-66_3%3B17f8efd45d3-layer-66_6%3B17f8efd45d3-layer-66_9%3B17f8efd45d3-layer-66_10%3B17f8efd45d3-layer-66_12%3B17f8efd45d3-layer-66_15%3B17f8efd45d3-layer-66_16%3B17f8efd45d3-layer-66_18%3B17f8efd45d3-layer-66_21%3B17f8efd45d3-layer-66_22%3B17f8efd45d3-layer-66_17%3B17f8efd45d3-layer-66_11%3B17f8eabb8b0-layer-15_0%3B17f8eabb8b0-layer-15_10%3B17f8eabb8b0-layer-15_1%3B17f8eabb8b0-layer-15_2%3B17f8eabb8b0-layer-15_3%3B17f8eabb8b0-layer-15_4%3B17f8eabb8b0-layer-15_15%3B17f8eabb8b0-layer-15_5%3B17f8eabb8b0-layer-15_6%3B17f8eabb8b0-layer-15_7%3B17f8eabb8b0-layer-15_8%3B17f8ee8bbde-layer-17_1%3B17f8ee8bbde-layer-17_8%3B17f8ee8bbde-layer-17_3%3B17f8ee8bbde-layer-17_2"/>
    <hyperlink ref="J10" r:id="rId12"/>
    <hyperlink ref="J9" r:id="rId13"/>
    <hyperlink ref="J8" r:id="rId14"/>
    <hyperlink ref="J7" r:id="rId15"/>
    <hyperlink ref="J6" r:id="rId16"/>
  </hyperlinks>
  <pageMargins left="0.7" right="0.7" top="0.75" bottom="0.75" header="0.3" footer="0.3"/>
  <pageSetup orientation="portrait" horizontalDpi="4294967295" verticalDpi="4294967295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Johnna Murray</dc:creator>
  <cp:lastModifiedBy>Kurt Donaldson</cp:lastModifiedBy>
  <dcterms:created xsi:type="dcterms:W3CDTF">2023-05-31T13:30:08Z</dcterms:created>
  <dcterms:modified xsi:type="dcterms:W3CDTF">2023-12-05T21:08:34Z</dcterms:modified>
</cp:coreProperties>
</file>