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Z:\pub\RA\State\CL\Matrix\"/>
    </mc:Choice>
  </mc:AlternateContent>
  <xr:revisionPtr revIDLastSave="0" documentId="13_ncr:1_{FDB3C221-57F4-4FAA-9FC9-A3B2CB172287}" xr6:coauthVersionLast="44" xr6:coauthVersionMax="44" xr10:uidLastSave="{00000000-0000-0000-0000-000000000000}"/>
  <bookViews>
    <workbookView xWindow="-28920" yWindow="-120" windowWidth="29040" windowHeight="15840" xr2:uid="{00000000-000D-0000-FFFF-FFFF00000000}"/>
  </bookViews>
  <sheets>
    <sheet name="R10 Risk EXPOSURE" sheetId="11" r:id="rId1"/>
    <sheet name="R10 FLOOD LOSS MODEL" sheetId="14" r:id="rId2"/>
    <sheet name="R10 CEP Risk Matrix" sheetId="15" r:id="rId3"/>
    <sheet name="Risk &amp; Loss metadata " sheetId="17" r:id="rId4"/>
    <sheet name="CEP metadata" sheetId="16" r:id="rId5"/>
  </sheets>
  <definedNames>
    <definedName name="_xlnm._FilterDatabase" localSheetId="1" hidden="1">'R10 FLOOD LOSS MODEL'!$A$7:$BM$32</definedName>
    <definedName name="_xlnm._FilterDatabase" localSheetId="0" hidden="1">'R10 Risk EXPOSURE'!$A$7:$AX$32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E8" i="14" l="1"/>
  <c r="AE26" i="14" l="1"/>
  <c r="AE9" i="14"/>
  <c r="AE10" i="14"/>
  <c r="AE11" i="14"/>
  <c r="AE12" i="14"/>
  <c r="AE13" i="14"/>
  <c r="AE14" i="14"/>
  <c r="AE15" i="14"/>
  <c r="AE16" i="14"/>
  <c r="AE18" i="14"/>
  <c r="AE19" i="14"/>
  <c r="AE20" i="14"/>
  <c r="AE21" i="14"/>
  <c r="AE23" i="14"/>
  <c r="AE24" i="14"/>
  <c r="AE25" i="14"/>
  <c r="AE27" i="14"/>
  <c r="AE28" i="14"/>
  <c r="AE29" i="14"/>
  <c r="AE30" i="14"/>
  <c r="AE31" i="14"/>
  <c r="AE32" i="14"/>
  <c r="AC8" i="11" l="1"/>
  <c r="AG31" i="11"/>
  <c r="AG32" i="11"/>
  <c r="AG30" i="11"/>
  <c r="AG24" i="11"/>
  <c r="AG29" i="11"/>
  <c r="AG27" i="11"/>
  <c r="AG25" i="11"/>
  <c r="AG26" i="11"/>
  <c r="AG28" i="11"/>
  <c r="AG23" i="11"/>
  <c r="AG21" i="11"/>
  <c r="AG18" i="11"/>
  <c r="AG20" i="11"/>
  <c r="AG19" i="11"/>
  <c r="AG16" i="11"/>
  <c r="AG15" i="11"/>
  <c r="AG14" i="11"/>
  <c r="AG12" i="11"/>
  <c r="AG11" i="11"/>
  <c r="AG8" i="11"/>
  <c r="AG10" i="11"/>
  <c r="AG13" i="11"/>
  <c r="AG9" i="11" l="1"/>
  <c r="AC32" i="11"/>
  <c r="AC30" i="11"/>
  <c r="AC26" i="11"/>
  <c r="AC27" i="11"/>
  <c r="AC28" i="11"/>
  <c r="AC29" i="11"/>
  <c r="AC25" i="11"/>
  <c r="AC24" i="11"/>
  <c r="AC23" i="11"/>
  <c r="AC19" i="11"/>
  <c r="AC20" i="11"/>
  <c r="AC21" i="11"/>
  <c r="AC18" i="11"/>
  <c r="AC16" i="11"/>
  <c r="AC15" i="11"/>
  <c r="AC10" i="11"/>
  <c r="AC11" i="11"/>
  <c r="AC12" i="11"/>
  <c r="AC13" i="11"/>
  <c r="AC14" i="11"/>
  <c r="AC9" i="11"/>
  <c r="AC31" i="11" l="1"/>
</calcChain>
</file>

<file path=xl/sharedStrings.xml><?xml version="1.0" encoding="utf-8"?>
<sst xmlns="http://schemas.openxmlformats.org/spreadsheetml/2006/main" count="785" uniqueCount="360">
  <si>
    <t>CID</t>
  </si>
  <si>
    <t>Community Name</t>
  </si>
  <si>
    <t>County</t>
  </si>
  <si>
    <t>Incorporated/Unincorporated</t>
  </si>
  <si>
    <t>WV RPDC Region</t>
  </si>
  <si>
    <t>Unincorporated</t>
  </si>
  <si>
    <t>Incorporated</t>
  </si>
  <si>
    <t>Split</t>
  </si>
  <si>
    <t>Floodway</t>
  </si>
  <si>
    <t>Total Buildings in High Risk Flood Zones</t>
  </si>
  <si>
    <t>Essential Facilities</t>
  </si>
  <si>
    <t>Mapped in SFHA</t>
  </si>
  <si>
    <t>Floodplain Measurements</t>
  </si>
  <si>
    <t>Ratio of aSFHA to Community Area</t>
  </si>
  <si>
    <t xml:space="preserve">Non-Residential </t>
  </si>
  <si>
    <t xml:space="preserve">SFHA Area (aSFHA) (acres) </t>
  </si>
  <si>
    <t>Stream Length</t>
  </si>
  <si>
    <t>SFHA Area</t>
  </si>
  <si>
    <t>Total Length (mi) - High Risk Flood Zones</t>
  </si>
  <si>
    <t>Stream Length (mi) -Effective A</t>
  </si>
  <si>
    <t>Significant Structures</t>
  </si>
  <si>
    <t>Total
 Building Dollar Exposure</t>
  </si>
  <si>
    <t>Buildings at High Risk</t>
  </si>
  <si>
    <t xml:space="preserve">Residential </t>
  </si>
  <si>
    <t>Community Information</t>
  </si>
  <si>
    <t>Stream Length (mi) - Advisory A</t>
  </si>
  <si>
    <t>% Pre-FIRM</t>
  </si>
  <si>
    <t>% Post-FIRM construction regulated to Pre-FIRM (Mapped into SFHA)</t>
  </si>
  <si>
    <t>% Post-FIRM</t>
  </si>
  <si>
    <t>% Unknown</t>
  </si>
  <si>
    <t>% Unknown RES2 Mobile Homes</t>
  </si>
  <si>
    <t>% Unknown Tax Exempt (Property Class X or Other Non-Residential)</t>
  </si>
  <si>
    <t>Average Building Value</t>
  </si>
  <si>
    <t>Median Building Value</t>
  </si>
  <si>
    <t>Owner Occupied</t>
  </si>
  <si>
    <t>&gt; 25%</t>
  </si>
  <si>
    <t>&lt; 50%</t>
  </si>
  <si>
    <t>&lt; 1940</t>
  </si>
  <si>
    <t>Top 1</t>
  </si>
  <si>
    <t>&gt; 19%</t>
  </si>
  <si>
    <t>&gt; 500 mi</t>
  </si>
  <si>
    <t>&gt; 180 mi</t>
  </si>
  <si>
    <t>&gt; 1K bldg</t>
  </si>
  <si>
    <t>&gt; 100 bldg</t>
  </si>
  <si>
    <t>Top 3</t>
  </si>
  <si>
    <t>Median Building Value RES 1</t>
  </si>
  <si>
    <t>Average Building Value RES 1</t>
  </si>
  <si>
    <t>&gt; $50K</t>
  </si>
  <si>
    <t>&gt; 5 EF</t>
  </si>
  <si>
    <t>&gt; 10 CA</t>
  </si>
  <si>
    <t>&gt; 10 CAH</t>
  </si>
  <si>
    <t>Community Assets
 Non-Historical</t>
  </si>
  <si>
    <t>&gt; 10%</t>
  </si>
  <si>
    <t>Higer Risk Threshold</t>
  </si>
  <si>
    <t>Statewide Statistics</t>
  </si>
  <si>
    <t>Total Value</t>
  </si>
  <si>
    <t>Historical</t>
  </si>
  <si>
    <t>Critical Facilities</t>
  </si>
  <si>
    <t>RENTAL</t>
  </si>
  <si>
    <t>FIRM STATUS (NEW DEVELOPMENT)</t>
  </si>
  <si>
    <t>Unknown FIRM Status</t>
  </si>
  <si>
    <t>Pre/Post-FIRM</t>
  </si>
  <si>
    <t>Ownership</t>
  </si>
  <si>
    <t>&gt; 90%</t>
  </si>
  <si>
    <t>&gt; 70%</t>
  </si>
  <si>
    <r>
      <rPr>
        <b/>
        <sz val="9"/>
        <color theme="0" tint="-0.499984740745262"/>
        <rFont val="Calibri"/>
        <family val="2"/>
        <scheme val="minor"/>
      </rPr>
      <t>Non-Residential</t>
    </r>
    <r>
      <rPr>
        <sz val="9"/>
        <color theme="0" tint="-0.499984740745262"/>
        <rFont val="Calibri"/>
        <family val="2"/>
        <scheme val="minor"/>
      </rPr>
      <t xml:space="preserve"> VALUE % </t>
    </r>
  </si>
  <si>
    <t>Building Value Mean/Median</t>
  </si>
  <si>
    <t>Marshall County*</t>
  </si>
  <si>
    <t>MARSHALL</t>
  </si>
  <si>
    <t>Benwood</t>
  </si>
  <si>
    <t>Glen Dale</t>
  </si>
  <si>
    <t>Mcmechen</t>
  </si>
  <si>
    <t>Moundsville</t>
  </si>
  <si>
    <t>Cameron</t>
  </si>
  <si>
    <t>Wheeling**</t>
  </si>
  <si>
    <t>Ohio County*</t>
  </si>
  <si>
    <t>OHIO</t>
  </si>
  <si>
    <t>Clearview</t>
  </si>
  <si>
    <t>West Liberty</t>
  </si>
  <si>
    <t>Triadelphia</t>
  </si>
  <si>
    <t>Valley Grove</t>
  </si>
  <si>
    <t>Bethlehem</t>
  </si>
  <si>
    <t>Wetzel County*</t>
  </si>
  <si>
    <t>WETZEL</t>
  </si>
  <si>
    <t>Paden City**</t>
  </si>
  <si>
    <t>New Martinsville</t>
  </si>
  <si>
    <t>Pine Grove</t>
  </si>
  <si>
    <t>Hundred</t>
  </si>
  <si>
    <t>Smithfield</t>
  </si>
  <si>
    <t>TYLER &amp; WETZEL</t>
  </si>
  <si>
    <t>5 &amp; 10</t>
  </si>
  <si>
    <t>MARSHALL &amp; OHIO</t>
  </si>
  <si>
    <t>10 &amp; 10</t>
  </si>
  <si>
    <r>
      <t xml:space="preserve">Region 10  Risk Matrix Building </t>
    </r>
    <r>
      <rPr>
        <b/>
        <i/>
        <sz val="9"/>
        <color theme="1"/>
        <rFont val="Calibri"/>
        <family val="2"/>
        <scheme val="minor"/>
      </rPr>
      <t>Exposure</t>
    </r>
  </si>
  <si>
    <t>Other</t>
  </si>
  <si>
    <t>Total Community Population</t>
  </si>
  <si>
    <t>Average Residential Household Size</t>
  </si>
  <si>
    <t>Population Residing in High Risk Flood Zone</t>
  </si>
  <si>
    <t>Percentage of Population Residing in High Risk Flood Zone</t>
  </si>
  <si>
    <t>Displaced Population</t>
  </si>
  <si>
    <t>Percentage of Population in Flood Zones Displaced</t>
  </si>
  <si>
    <t>Number of Households with innundation water depth &gt;= 1 foot</t>
  </si>
  <si>
    <t>Estimated Population in Need of Short Term Shelter</t>
  </si>
  <si>
    <t>Percentage of Population in Flood Zones in Need of Shelter</t>
  </si>
  <si>
    <t>Companion Dogs Shelter Need</t>
  </si>
  <si>
    <t>Companion Cats Shelter Need</t>
  </si>
  <si>
    <t>Percentage of Owner-Occupied Homes</t>
  </si>
  <si>
    <t>&gt; $100K</t>
  </si>
  <si>
    <t>&gt; $ 3M</t>
  </si>
  <si>
    <t>&gt; 9%</t>
  </si>
  <si>
    <t>Top 2</t>
  </si>
  <si>
    <t>&gt; 75</t>
  </si>
  <si>
    <t>&gt; 5%</t>
  </si>
  <si>
    <t>&gt; 24%</t>
  </si>
  <si>
    <t>&gt; 90</t>
  </si>
  <si>
    <t>&gt; 10</t>
  </si>
  <si>
    <t>&gt; 20</t>
  </si>
  <si>
    <t>&gt; 50%</t>
  </si>
  <si>
    <t>&gt; 15%</t>
  </si>
  <si>
    <r>
      <t>High-Risk Floodplain Exposure (WV Flood Tool Classification)</t>
    </r>
    <r>
      <rPr>
        <b/>
        <vertAlign val="superscript"/>
        <sz val="11"/>
        <color theme="0"/>
        <rFont val="Calibri"/>
        <family val="2"/>
        <scheme val="minor"/>
      </rPr>
      <t>1</t>
    </r>
  </si>
  <si>
    <t>BUILDING DAMAGE LOSS ESTIMATES (TEIF, Damage Dollar, Damage Percent)</t>
  </si>
  <si>
    <t>MINUS RATED STRUCTURES</t>
  </si>
  <si>
    <t>POPULATION DISPLACEMENT / SHORT-TERM SHELTER NEEDS</t>
  </si>
  <si>
    <t>Residential</t>
  </si>
  <si>
    <t>Commerical</t>
  </si>
  <si>
    <t>Building Total Exposure in Floodplain (TEIF)</t>
  </si>
  <si>
    <t>Building Counts by Damage Categories</t>
  </si>
  <si>
    <t>Building Mean and Median Damage Estimates</t>
  </si>
  <si>
    <t>Building Percent Damage Estimates</t>
  </si>
  <si>
    <t>Other Estimates</t>
  </si>
  <si>
    <t>MINUS RATED</t>
  </si>
  <si>
    <t>MINUS RATED WITH FIRM STATUS</t>
  </si>
  <si>
    <t>Census Population</t>
  </si>
  <si>
    <t>Floodplain Population and Households</t>
  </si>
  <si>
    <t>Short-Term Shelter Needs</t>
  </si>
  <si>
    <t>Count Residential</t>
  </si>
  <si>
    <t>Value Residential</t>
  </si>
  <si>
    <t>Count Commercial</t>
  </si>
  <si>
    <t>Value Commercial</t>
  </si>
  <si>
    <t>Count Other</t>
  </si>
  <si>
    <t>Value Other</t>
  </si>
  <si>
    <t>Count Total</t>
  </si>
  <si>
    <t>Value Total</t>
  </si>
  <si>
    <t>TEIF Loss Total</t>
  </si>
  <si>
    <t>TEIF Loss Ratio Total</t>
  </si>
  <si>
    <t>&lt; $1K or No Depth Value</t>
  </si>
  <si>
    <t>$1K-$50K</t>
  </si>
  <si>
    <t>$50K-$100K</t>
  </si>
  <si>
    <t>Average Building Damage Value ($) &gt;= $1K Damage</t>
  </si>
  <si>
    <t>Median Building Damage Value ($) &gt;= $1K Damage</t>
  </si>
  <si>
    <t>Total Damage Value ($) &gt;= $1K Damage</t>
  </si>
  <si>
    <t>Total # of Buildings &gt;= $1K Damage</t>
  </si>
  <si>
    <t>Average Dollar Damage</t>
  </si>
  <si>
    <t>Median Dollar Damage</t>
  </si>
  <si>
    <t>Building County High-Risk Advisory Zone</t>
  </si>
  <si>
    <t>&lt;1 % or No Depth Value</t>
  </si>
  <si>
    <t>1-10% (Slight Damage)</t>
  </si>
  <si>
    <t>10-50% (Moderate Damage)</t>
  </si>
  <si>
    <t>50-100% (Substantial Damage)</t>
  </si>
  <si>
    <t>&gt; 50% SD of Total Buildings</t>
  </si>
  <si>
    <t>Average Percent Damage</t>
  </si>
  <si>
    <t>Median Percent Damage</t>
  </si>
  <si>
    <t>Average Building Damage Percent (%) &gt;= 1% Damage</t>
  </si>
  <si>
    <t>Median Building Damage Percent (%) &gt;= 1% Damage</t>
  </si>
  <si>
    <t>Total # of Buildings &gt;= 1% Damage</t>
  </si>
  <si>
    <t>High Damage Count (BldgDmgPct &gt;= 50% OR BldgLossUSD &gt;  $10k)</t>
  </si>
  <si>
    <t>Debris Damage Total (tons)</t>
  </si>
  <si>
    <t>&lt; Minus 1 ft. or No Depth Value</t>
  </si>
  <si>
    <t>Minus 1-5 ft</t>
  </si>
  <si>
    <t>Minus 5-10 ft</t>
  </si>
  <si>
    <t xml:space="preserve"> &gt; Minus 10 ft</t>
  </si>
  <si>
    <t>Average Value of Minus Rated Structures</t>
  </si>
  <si>
    <t>Median Value of Minus Rated Structures</t>
  </si>
  <si>
    <t>Total # of Minus Rated Structures</t>
  </si>
  <si>
    <t>&gt;= Minus 1 ft. and Pre-FIRM</t>
  </si>
  <si>
    <t>&gt;= Minus 1 ft. and Post-FIRM</t>
  </si>
  <si>
    <t>&gt;= Minus 1 ft. and Unknown Building Year</t>
  </si>
  <si>
    <t>MINUS-RATED &gt; 2 &amp; POST-FIRM</t>
  </si>
  <si>
    <t>MINUS-RATED &gt; 2 &amp; BLDG YEAR UNKNOWN</t>
  </si>
  <si>
    <r>
      <rPr>
        <b/>
        <vertAlign val="superscript"/>
        <sz val="9"/>
        <color theme="1"/>
        <rFont val="Calibri"/>
        <family val="2"/>
        <scheme val="minor"/>
      </rPr>
      <t>1</t>
    </r>
    <r>
      <rPr>
        <b/>
        <sz val="9"/>
        <color theme="1"/>
        <rFont val="Calibri"/>
        <family val="2"/>
        <scheme val="minor"/>
      </rPr>
      <t xml:space="preserve"> High-Risk Floodplain Exposure (WV Flood Tool Classification) was taken from the exposure table in which new utility changes were applied manually (CL_building_exposure_occupancy_20220202_Utilities_Edited.xlsx).</t>
    </r>
  </si>
  <si>
    <t>Link to the above table: https://data.wvgis.wvu.edu/pub/RA/State/CL/Building_Exposure/</t>
  </si>
  <si>
    <r>
      <t xml:space="preserve">Region 10 Risk Matrix </t>
    </r>
    <r>
      <rPr>
        <b/>
        <i/>
        <sz val="11"/>
        <color theme="1"/>
        <rFont val="Calibri"/>
        <family val="2"/>
        <scheme val="minor"/>
      </rPr>
      <t>DAMAGE LOSS MODELS</t>
    </r>
  </si>
  <si>
    <t>$66K</t>
  </si>
  <si>
    <t>$35K</t>
  </si>
  <si>
    <t>$16K</t>
  </si>
  <si>
    <t>$12K</t>
  </si>
  <si>
    <t>$4,284K</t>
  </si>
  <si>
    <t>$57K</t>
  </si>
  <si>
    <t>$8K</t>
  </si>
  <si>
    <t>$11K</t>
  </si>
  <si>
    <t>$3K</t>
  </si>
  <si>
    <t>$228K</t>
  </si>
  <si>
    <t>$41K</t>
  </si>
  <si>
    <t>$24K</t>
  </si>
  <si>
    <t>$9K</t>
  </si>
  <si>
    <t>$302K</t>
  </si>
  <si>
    <t>$71K</t>
  </si>
  <si>
    <t>$25K</t>
  </si>
  <si>
    <t>$19K</t>
  </si>
  <si>
    <t>$10K</t>
  </si>
  <si>
    <t>$3,425K</t>
  </si>
  <si>
    <t>$56K</t>
  </si>
  <si>
    <t>$36K</t>
  </si>
  <si>
    <t>$367K</t>
  </si>
  <si>
    <t>$173K</t>
  </si>
  <si>
    <t>$18K</t>
  </si>
  <si>
    <t>$59K</t>
  </si>
  <si>
    <t>$8,251K</t>
  </si>
  <si>
    <t>$44K</t>
  </si>
  <si>
    <t>$32K</t>
  </si>
  <si>
    <t>$89K</t>
  </si>
  <si>
    <t>$31K</t>
  </si>
  <si>
    <t>$16,889K</t>
  </si>
  <si>
    <t>$15K</t>
  </si>
  <si>
    <t>$5K</t>
  </si>
  <si>
    <t>$246K</t>
  </si>
  <si>
    <t>$52K</t>
  </si>
  <si>
    <t>$4K</t>
  </si>
  <si>
    <t>$202K</t>
  </si>
  <si>
    <t>$76K</t>
  </si>
  <si>
    <t>$2K</t>
  </si>
  <si>
    <t>$0K</t>
  </si>
  <si>
    <t>$108K</t>
  </si>
  <si>
    <t>$35,456K</t>
  </si>
  <si>
    <t>$107K</t>
  </si>
  <si>
    <t>$35,935K</t>
  </si>
  <si>
    <t>$21K</t>
  </si>
  <si>
    <t>$6K</t>
  </si>
  <si>
    <t>$201K</t>
  </si>
  <si>
    <t>$101K</t>
  </si>
  <si>
    <t>$17K</t>
  </si>
  <si>
    <t>$18,318K</t>
  </si>
  <si>
    <t>$944K</t>
  </si>
  <si>
    <t>$132K</t>
  </si>
  <si>
    <t>$264K</t>
  </si>
  <si>
    <t>$207K</t>
  </si>
  <si>
    <t>$1,153K</t>
  </si>
  <si>
    <t>$13K</t>
  </si>
  <si>
    <t>$227K</t>
  </si>
  <si>
    <t>$94K</t>
  </si>
  <si>
    <t>$37K</t>
  </si>
  <si>
    <t>$5,048K</t>
  </si>
  <si>
    <t>$105K</t>
  </si>
  <si>
    <t>$53K</t>
  </si>
  <si>
    <t>$23K</t>
  </si>
  <si>
    <t>$14K</t>
  </si>
  <si>
    <t>$25,211K</t>
  </si>
  <si>
    <t>$35,488K</t>
  </si>
  <si>
    <t>&gt; $8K</t>
  </si>
  <si>
    <t>&gt; $15K</t>
  </si>
  <si>
    <t>&gt; 20%</t>
  </si>
  <si>
    <t>Floodplain Bldg. Ratio</t>
  </si>
  <si>
    <t>&gt; $60K</t>
  </si>
  <si>
    <t>Indicators</t>
  </si>
  <si>
    <t>** POPULATION GROWTH / SOCIAL VULNERABILITY  **</t>
  </si>
  <si>
    <t>** DISASTERS / CLAIMS / PROPERTIES AT RISK **</t>
  </si>
  <si>
    <t>** FLOOD INSURANCE POLICIES **</t>
  </si>
  <si>
    <t>** FLOODPLAIN MANAGEMENT **</t>
  </si>
  <si>
    <t>Estimated Population Growth Rate (County Level)</t>
  </si>
  <si>
    <t>Estimated Population Growth in SFHA</t>
  </si>
  <si>
    <t>Average Residential Development Growth Over Previous Decade (County Level)</t>
  </si>
  <si>
    <t>Social Vulnerability Index (CD) (County Level)</t>
  </si>
  <si>
    <t>Number of Declared Disasters with Flooding since 1989 (County Level)</t>
  </si>
  <si>
    <t>Date of Last Disaster (County Level)</t>
  </si>
  <si>
    <t>Number of Paid Losses</t>
  </si>
  <si>
    <t>Dollar Amount of Previous Claims</t>
  </si>
  <si>
    <t>Claims Outside the SFHA (Zones BCX)</t>
  </si>
  <si>
    <t>Number of Repetitive Loss Structures</t>
  </si>
  <si>
    <t>Number of LOMCs</t>
  </si>
  <si>
    <t xml:space="preserve">Number of Policies </t>
  </si>
  <si>
    <t>Number of Pre-FIRM Policies</t>
  </si>
  <si>
    <t>Percent of SFHA Structures Without Flood Insurance</t>
  </si>
  <si>
    <t>Current CRS Class</t>
  </si>
  <si>
    <t>Current CRS Enrollment Application?</t>
  </si>
  <si>
    <t>Number of Mitigated Properties</t>
  </si>
  <si>
    <t>Higher Standards Adopted?</t>
  </si>
  <si>
    <t>Compliance at Last Visit</t>
  </si>
  <si>
    <t>Date of Last CAV/CAC</t>
  </si>
  <si>
    <t>Not In CRS</t>
  </si>
  <si>
    <t>**values for split communities are at the bottom of the table</t>
  </si>
  <si>
    <t>Indicator</t>
  </si>
  <si>
    <t>Data Description</t>
  </si>
  <si>
    <t>Source</t>
  </si>
  <si>
    <t>Estimated population growth rate of the community</t>
  </si>
  <si>
    <t>Community Information System (CIS)</t>
  </si>
  <si>
    <t>Estimate of a community's population growth in the SFHA</t>
  </si>
  <si>
    <t>Custom Geospatial Analysis</t>
  </si>
  <si>
    <t>Average growth of residential permits issued in the community (proxy indicator of development pressure) over previous ten years</t>
  </si>
  <si>
    <t>Census</t>
  </si>
  <si>
    <t>Measure of a county's social vulnerability to environmental hazards, including socioeconomic status, gender, race, age, employment loss, special needs, etc. based off 2010-2014 data</t>
  </si>
  <si>
    <t>Centers for Disease Control (CDC) Social Vulnerability Index</t>
  </si>
  <si>
    <t xml:space="preserve">Number of federally declared disasters with flooding since 1989 (1989 = beginning of the Stafford Act and start of consistent collection of this data on a national level). </t>
  </si>
  <si>
    <t>Open FEMA</t>
  </si>
  <si>
    <t>Date of the most recent declared disaster (flood) in the county</t>
  </si>
  <si>
    <t>Number of paid losses in the community’s history</t>
  </si>
  <si>
    <t>Dollar amount of paid losses in the community’s history</t>
  </si>
  <si>
    <t>Number of claims in zones B, C, and X throughout a community's history</t>
  </si>
  <si>
    <t xml:space="preserve">Number of structures (covered by NFIP Policies) that have experienced repetitive losses </t>
  </si>
  <si>
    <t>A count of the number of LOMC requests made by a community</t>
  </si>
  <si>
    <t xml:space="preserve">Number of policies in force in the community </t>
  </si>
  <si>
    <t xml:space="preserve">Count of pre-FIRM subsidized rate policies in a community
</t>
  </si>
  <si>
    <t>BureauNet/Pivot Analytics and Reporting Tool (PART)</t>
  </si>
  <si>
    <t>Percentage of structures in the SFHA that have not complied with mandatory flood insurance purchase requirements (insured structures/all structures in SFHA)</t>
  </si>
  <si>
    <t>Federal Insurance Directorate (FID)</t>
  </si>
  <si>
    <t>Current CRS class (1-9, indicates if community is not currently participating in CRS)</t>
  </si>
  <si>
    <t>Does the community have a current CRS enrollment application?</t>
  </si>
  <si>
    <t>Number of mitigated properties in the community</t>
  </si>
  <si>
    <t xml:space="preserve">Open FEMA </t>
  </si>
  <si>
    <t>Indicates whether community has adopted a more restrictive ordinance than what is minimally required</t>
  </si>
  <si>
    <t>A composite score of a community's state of compliance since last compliance visit (CAV or CAC) including number of variances granted (community level) and number of Potential Violations (county level) to NFIP minimum standards</t>
  </si>
  <si>
    <t>Community Information System (CIS)
Risk Management Directorate (RMD) VIOTRAC Docket Spreadsheet</t>
  </si>
  <si>
    <t>The date of the most recent community assistance visit or community assistance contact, if applicable</t>
  </si>
  <si>
    <t>Commercial</t>
  </si>
  <si>
    <t>Total</t>
  </si>
  <si>
    <t>Community Wide</t>
  </si>
  <si>
    <t>E-911 community wide</t>
  </si>
  <si>
    <t>E-911 Floodplain Building Ratio to community</t>
  </si>
  <si>
    <t>Initial FIRM Effective Date</t>
  </si>
  <si>
    <t>5/1/1980</t>
  </si>
  <si>
    <t>9/25/2009</t>
  </si>
  <si>
    <t>6/28/1974</t>
  </si>
  <si>
    <t>12/20/1974</t>
  </si>
  <si>
    <t>3/22/1974</t>
  </si>
  <si>
    <t>2/18/1981</t>
  </si>
  <si>
    <t>4/4/1983</t>
  </si>
  <si>
    <t>1/18/1984</t>
  </si>
  <si>
    <t>9/28/1979</t>
  </si>
  <si>
    <t>7/17/2006</t>
  </si>
  <si>
    <t>4/1/1988</t>
  </si>
  <si>
    <t>9/2/1982</t>
  </si>
  <si>
    <t>3/16/1989</t>
  </si>
  <si>
    <t>Region 10 CEP Matrix</t>
  </si>
  <si>
    <t>No Available Data</t>
  </si>
  <si>
    <t>FLOOD LOSS MODEL</t>
  </si>
  <si>
    <t>FEMA Community Identifier Number</t>
  </si>
  <si>
    <t>FEMA Community Name</t>
  </si>
  <si>
    <t>County Name</t>
  </si>
  <si>
    <t>Community Type</t>
  </si>
  <si>
    <t>Regional Planning and Development Council (RPDC) Region Number</t>
  </si>
  <si>
    <t>High-Risk Floodplain Exposure (WV Flood Tool Classification)</t>
  </si>
  <si>
    <t>Residential (all Units); Single and Group Housing (Hazus Specific Occupancy Labels: ALL RESx Classes of RES1 to RES6)</t>
  </si>
  <si>
    <t>Commercial; Hazus Specific Occupancy Labels: ALL COMx and INDx Classes (COM1-6 &amp; IND1-6)</t>
  </si>
  <si>
    <t>Other Non-Residential (Hazus Specific Occupancy Labels: AGR1, EDUx, GOVx, REL1)</t>
  </si>
  <si>
    <t xml:space="preserve">Total Building count (residential &amp; non-residential) in floodplains (Effective &amp; Advisory) </t>
  </si>
  <si>
    <t xml:space="preserve">Total Building value (residential &amp; non-residential) in floodplains (Effective &amp; Advisory) </t>
  </si>
  <si>
    <r>
      <t>High Risk Floodplain</t>
    </r>
    <r>
      <rPr>
        <b/>
        <vertAlign val="superscript"/>
        <sz val="11"/>
        <rFont val="Calibri"/>
        <family val="2"/>
        <scheme val="minor"/>
      </rPr>
      <t>1</t>
    </r>
  </si>
  <si>
    <t xml:space="preserve">BLRA Floodplain Ratio to community </t>
  </si>
  <si>
    <t>Mapped Out SFHA</t>
  </si>
  <si>
    <r>
      <t>Building Dollar ($) Exposure &amp; Building Occupancy Class Type</t>
    </r>
    <r>
      <rPr>
        <b/>
        <vertAlign val="superscript"/>
        <sz val="11"/>
        <color theme="1"/>
        <rFont val="Calibri"/>
        <family val="2"/>
        <scheme val="minor"/>
      </rPr>
      <t>2</t>
    </r>
  </si>
  <si>
    <t xml:space="preserve">Residential Manufactured Homes (RES2) % of Single Dwellings  (RES1 &amp; RES2) </t>
  </si>
  <si>
    <t>Residential COUNT %
 (All RESx Classes)</t>
  </si>
  <si>
    <t xml:space="preserve">Residential VALUE %
 (All RESx) </t>
  </si>
  <si>
    <r>
      <rPr>
        <sz val="9"/>
        <rFont val="Calibri"/>
        <family val="2"/>
        <scheme val="minor"/>
      </rPr>
      <t xml:space="preserve">Residential VALUE
 (All RESx) </t>
    </r>
  </si>
  <si>
    <r>
      <rPr>
        <sz val="9"/>
        <rFont val="Calibri"/>
        <family val="2"/>
        <scheme val="minor"/>
      </rPr>
      <t>Other
 Non-Residential VALUE</t>
    </r>
  </si>
  <si>
    <t xml:space="preserve">Community Assets Historical </t>
  </si>
  <si>
    <t>Average Building Year</t>
  </si>
  <si>
    <t>Median Building Year</t>
  </si>
  <si>
    <r>
      <rPr>
        <b/>
        <vertAlign val="superscript"/>
        <sz val="9"/>
        <color theme="1"/>
        <rFont val="Calibri"/>
        <family val="2"/>
        <scheme val="minor"/>
      </rPr>
      <t>1</t>
    </r>
    <r>
      <rPr>
        <b/>
        <sz val="9"/>
        <color theme="1"/>
        <rFont val="Calibri"/>
        <family val="2"/>
        <scheme val="minor"/>
      </rPr>
      <t xml:space="preserve"> In some cases, the numbers may not match the total numbers in column Q as those were modiffied manually.</t>
    </r>
  </si>
  <si>
    <r>
      <rPr>
        <b/>
        <vertAlign val="superscript"/>
        <sz val="9"/>
        <color theme="1"/>
        <rFont val="Calibri"/>
        <family val="2"/>
        <scheme val="minor"/>
      </rPr>
      <t>2</t>
    </r>
    <r>
      <rPr>
        <b/>
        <sz val="9"/>
        <color theme="1"/>
        <rFont val="Calibri"/>
        <family val="2"/>
        <scheme val="minor"/>
      </rPr>
      <t xml:space="preserve"> High-Risk Floodplain Exposure (WV Flood Tool Classification) was taken from the exposure table in which new utility changes were applied manually (CL_building_exposure_occupancy_20220310_Utilities_Edited.xlsx).</t>
    </r>
  </si>
  <si>
    <t>Commercial VALUE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</si>
</sst>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&quot;$&quot;#,##0,\K\ "/>
    <numFmt numFmtId="166" formatCode="&quot;$&quot;#,##0,\K"/>
    <numFmt numFmtId="167" formatCode="&quot;$&quot;#,##0.0,\K"/>
  </numFmts>
  <fonts count="3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rgb="FFC00000"/>
      <name val="Calibri"/>
      <family val="2"/>
      <scheme val="minor"/>
    </font>
    <font>
      <b/>
      <sz val="9"/>
      <color rgb="FFC00000"/>
      <name val="Calibri"/>
      <family val="2"/>
      <scheme val="minor"/>
    </font>
    <font>
      <sz val="9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9"/>
      <color rgb="FF000000"/>
      <name val="Calibri"/>
      <family val="2"/>
    </font>
    <font>
      <b/>
      <sz val="9"/>
      <color rgb="FF000000"/>
      <name val="Calibri"/>
      <family val="2"/>
    </font>
    <font>
      <sz val="9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i/>
      <sz val="9"/>
      <color rgb="FFC00000"/>
      <name val="Calibri"/>
      <family val="2"/>
      <scheme val="minor"/>
    </font>
    <font>
      <sz val="9"/>
      <color theme="0" tint="-0.499984740745262"/>
      <name val="Calibri"/>
      <family val="2"/>
      <scheme val="minor"/>
    </font>
    <font>
      <b/>
      <sz val="9"/>
      <color theme="0" tint="-0.499984740745262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vertAlign val="superscript"/>
      <sz val="11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9"/>
      <color theme="1" tint="0.34998626667073579"/>
      <name val="Calibri"/>
      <family val="2"/>
      <scheme val="minor"/>
    </font>
    <font>
      <b/>
      <vertAlign val="superscript"/>
      <sz val="9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9"/>
      <color theme="10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 tint="0.34998626667073579"/>
      <name val="Calibri"/>
      <family val="2"/>
      <scheme val="minor"/>
    </font>
    <font>
      <b/>
      <vertAlign val="superscript"/>
      <sz val="11"/>
      <name val="Calibri"/>
      <family val="2"/>
      <scheme val="minor"/>
    </font>
  </fonts>
  <fills count="51">
    <fill>
      <patternFill patternType="none"/>
    </fill>
    <fill>
      <patternFill patternType="gray125"/>
    </fill>
    <fill>
      <patternFill patternType="solid">
        <fgColor rgb="FFFCD5B4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rgb="FF000000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2F2F2"/>
        <bgColor rgb="FF000000"/>
      </patternFill>
    </fill>
    <fill>
      <patternFill patternType="solid">
        <fgColor rgb="FFFCD5B4"/>
        <bgColor rgb="FF000000"/>
      </patternFill>
    </fill>
    <fill>
      <patternFill patternType="solid">
        <fgColor rgb="FF00B0F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theme="0" tint="-0.34998626667073579"/>
      </patternFill>
    </fill>
    <fill>
      <patternFill patternType="solid">
        <fgColor theme="9" tint="0.79998168889431442"/>
        <bgColor theme="0" tint="-0.14999847407452621"/>
      </patternFill>
    </fill>
    <fill>
      <patternFill patternType="solid">
        <fgColor rgb="FFFFFFCC"/>
        <bgColor theme="0" tint="-0.14999847407452621"/>
      </patternFill>
    </fill>
    <fill>
      <patternFill patternType="solid">
        <fgColor rgb="FFFFFFCC"/>
        <bgColor theme="0" tint="-0.34998626667073579"/>
      </patternFill>
    </fill>
    <fill>
      <patternFill patternType="solid">
        <fgColor theme="4" tint="0.79998168889431442"/>
        <bgColor theme="0" tint="-0.34998626667073579"/>
      </patternFill>
    </fill>
    <fill>
      <patternFill patternType="solid">
        <fgColor theme="4" tint="0.79998168889431442"/>
        <bgColor theme="0" tint="-0.14999847407452621"/>
      </patternFill>
    </fill>
    <fill>
      <patternFill patternType="solid">
        <fgColor theme="6" tint="0.79998168889431442"/>
        <bgColor theme="0" tint="-0.34998626667073579"/>
      </patternFill>
    </fill>
    <fill>
      <patternFill patternType="solid">
        <fgColor theme="6" tint="0.79998168889431442"/>
        <bgColor theme="0" tint="-0.14999847407452621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C5D9F1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2" tint="-0.499984740745262"/>
        <bgColor indexed="64"/>
      </patternFill>
    </fill>
  </fills>
  <borders count="7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8" fillId="0" borderId="0" applyNumberFormat="0" applyFill="0" applyBorder="0" applyAlignment="0" applyProtection="0"/>
  </cellStyleXfs>
  <cellXfs count="812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4" xfId="0" applyFont="1" applyBorder="1"/>
    <xf numFmtId="0" fontId="3" fillId="0" borderId="4" xfId="0" applyFont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3" fillId="7" borderId="4" xfId="0" applyFont="1" applyFill="1" applyBorder="1" applyAlignment="1">
      <alignment horizontal="center"/>
    </xf>
    <xf numFmtId="9" fontId="6" fillId="0" borderId="4" xfId="0" applyNumberFormat="1" applyFont="1" applyBorder="1" applyAlignment="1">
      <alignment horizontal="center"/>
    </xf>
    <xf numFmtId="164" fontId="10" fillId="0" borderId="4" xfId="0" applyNumberFormat="1" applyFont="1" applyFill="1" applyBorder="1" applyAlignment="1">
      <alignment horizontal="center"/>
    </xf>
    <xf numFmtId="164" fontId="10" fillId="13" borderId="4" xfId="0" applyNumberFormat="1" applyFont="1" applyFill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3" fillId="7" borderId="5" xfId="0" applyFont="1" applyFill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9" fontId="0" fillId="0" borderId="0" xfId="0" applyNumberFormat="1" applyAlignment="1">
      <alignment horizontal="center"/>
    </xf>
    <xf numFmtId="9" fontId="3" fillId="0" borderId="4" xfId="2" applyFont="1" applyBorder="1" applyAlignment="1">
      <alignment horizontal="center"/>
    </xf>
    <xf numFmtId="9" fontId="3" fillId="3" borderId="4" xfId="2" applyFont="1" applyFill="1" applyBorder="1" applyAlignment="1">
      <alignment horizontal="center"/>
    </xf>
    <xf numFmtId="9" fontId="3" fillId="7" borderId="4" xfId="2" applyFont="1" applyFill="1" applyBorder="1" applyAlignment="1">
      <alignment horizontal="center"/>
    </xf>
    <xf numFmtId="166" fontId="3" fillId="0" borderId="4" xfId="0" applyNumberFormat="1" applyFont="1" applyBorder="1" applyAlignment="1">
      <alignment horizontal="center"/>
    </xf>
    <xf numFmtId="0" fontId="4" fillId="10" borderId="0" xfId="0" applyFont="1" applyFill="1" applyAlignment="1">
      <alignment horizontal="center"/>
    </xf>
    <xf numFmtId="166" fontId="4" fillId="10" borderId="0" xfId="0" applyNumberFormat="1" applyFont="1" applyFill="1" applyAlignment="1">
      <alignment horizontal="center"/>
    </xf>
    <xf numFmtId="0" fontId="3" fillId="0" borderId="0" xfId="0" applyFont="1"/>
    <xf numFmtId="9" fontId="6" fillId="0" borderId="4" xfId="2" applyFont="1" applyBorder="1" applyAlignment="1">
      <alignment horizontal="center"/>
    </xf>
    <xf numFmtId="0" fontId="14" fillId="0" borderId="0" xfId="0" applyFont="1"/>
    <xf numFmtId="0" fontId="7" fillId="6" borderId="4" xfId="0" applyFont="1" applyFill="1" applyBorder="1" applyAlignment="1">
      <alignment horizontal="center"/>
    </xf>
    <xf numFmtId="9" fontId="7" fillId="6" borderId="4" xfId="0" applyNumberFormat="1" applyFont="1" applyFill="1" applyBorder="1" applyAlignment="1">
      <alignment horizontal="center"/>
    </xf>
    <xf numFmtId="0" fontId="9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164" fontId="10" fillId="0" borderId="5" xfId="0" applyNumberFormat="1" applyFont="1" applyFill="1" applyBorder="1" applyAlignment="1">
      <alignment horizontal="center"/>
    </xf>
    <xf numFmtId="164" fontId="10" fillId="13" borderId="5" xfId="0" applyNumberFormat="1" applyFont="1" applyFill="1" applyBorder="1" applyAlignment="1">
      <alignment horizontal="center"/>
    </xf>
    <xf numFmtId="0" fontId="3" fillId="0" borderId="6" xfId="0" applyFont="1" applyBorder="1" applyAlignment="1">
      <alignment horizontal="center"/>
    </xf>
    <xf numFmtId="9" fontId="3" fillId="3" borderId="5" xfId="2" applyFont="1" applyFill="1" applyBorder="1" applyAlignment="1">
      <alignment horizontal="center"/>
    </xf>
    <xf numFmtId="9" fontId="3" fillId="0" borderId="5" xfId="2" applyFont="1" applyBorder="1" applyAlignment="1">
      <alignment horizontal="center"/>
    </xf>
    <xf numFmtId="9" fontId="12" fillId="0" borderId="6" xfId="0" applyNumberFormat="1" applyFont="1" applyFill="1" applyBorder="1" applyAlignment="1">
      <alignment horizontal="center" vertical="center"/>
    </xf>
    <xf numFmtId="9" fontId="6" fillId="0" borderId="6" xfId="0" applyNumberFormat="1" applyFont="1" applyFill="1" applyBorder="1" applyAlignment="1">
      <alignment horizontal="center" vertical="center"/>
    </xf>
    <xf numFmtId="14" fontId="3" fillId="0" borderId="0" xfId="0" applyNumberFormat="1" applyFont="1" applyAlignment="1">
      <alignment horizontal="left"/>
    </xf>
    <xf numFmtId="9" fontId="0" fillId="23" borderId="0" xfId="0" applyNumberFormat="1" applyFill="1" applyAlignment="1">
      <alignment horizontal="center"/>
    </xf>
    <xf numFmtId="9" fontId="0" fillId="0" borderId="0" xfId="0" applyNumberFormat="1" applyFill="1" applyAlignment="1">
      <alignment horizontal="center"/>
    </xf>
    <xf numFmtId="164" fontId="10" fillId="13" borderId="2" xfId="0" applyNumberFormat="1" applyFont="1" applyFill="1" applyBorder="1" applyAlignment="1">
      <alignment horizontal="center"/>
    </xf>
    <xf numFmtId="164" fontId="10" fillId="13" borderId="3" xfId="0" applyNumberFormat="1" applyFont="1" applyFill="1" applyBorder="1" applyAlignment="1">
      <alignment horizontal="center"/>
    </xf>
    <xf numFmtId="9" fontId="3" fillId="7" borderId="2" xfId="2" applyFont="1" applyFill="1" applyBorder="1" applyAlignment="1">
      <alignment horizontal="center"/>
    </xf>
    <xf numFmtId="165" fontId="3" fillId="0" borderId="5" xfId="0" applyNumberFormat="1" applyFont="1" applyFill="1" applyBorder="1" applyAlignment="1">
      <alignment horizontal="center"/>
    </xf>
    <xf numFmtId="0" fontId="4" fillId="0" borderId="0" xfId="0" applyFont="1" applyAlignment="1">
      <alignment horizontal="left"/>
    </xf>
    <xf numFmtId="0" fontId="12" fillId="0" borderId="4" xfId="0" applyFont="1" applyBorder="1" applyAlignment="1">
      <alignment horizontal="center"/>
    </xf>
    <xf numFmtId="0" fontId="12" fillId="21" borderId="4" xfId="0" applyFont="1" applyFill="1" applyBorder="1" applyAlignment="1">
      <alignment horizontal="center"/>
    </xf>
    <xf numFmtId="0" fontId="12" fillId="13" borderId="4" xfId="0" applyFont="1" applyFill="1" applyBorder="1" applyAlignment="1">
      <alignment horizontal="center"/>
    </xf>
    <xf numFmtId="0" fontId="0" fillId="2" borderId="4" xfId="0" applyFill="1" applyBorder="1"/>
    <xf numFmtId="0" fontId="12" fillId="21" borderId="22" xfId="0" applyFont="1" applyFill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12" fillId="21" borderId="6" xfId="0" applyFont="1" applyFill="1" applyBorder="1" applyAlignment="1">
      <alignment horizontal="center"/>
    </xf>
    <xf numFmtId="0" fontId="12" fillId="21" borderId="5" xfId="0" applyFont="1" applyFill="1" applyBorder="1" applyAlignment="1">
      <alignment horizontal="center" vertical="center"/>
    </xf>
    <xf numFmtId="0" fontId="12" fillId="13" borderId="1" xfId="0" applyFont="1" applyFill="1" applyBorder="1" applyAlignment="1">
      <alignment horizontal="center"/>
    </xf>
    <xf numFmtId="9" fontId="12" fillId="0" borderId="4" xfId="0" applyNumberFormat="1" applyFont="1" applyBorder="1" applyAlignment="1">
      <alignment horizontal="center"/>
    </xf>
    <xf numFmtId="9" fontId="12" fillId="21" borderId="4" xfId="0" applyNumberFormat="1" applyFont="1" applyFill="1" applyBorder="1" applyAlignment="1">
      <alignment horizontal="center"/>
    </xf>
    <xf numFmtId="0" fontId="13" fillId="22" borderId="4" xfId="0" applyFont="1" applyFill="1" applyBorder="1" applyAlignment="1">
      <alignment horizontal="center"/>
    </xf>
    <xf numFmtId="3" fontId="12" fillId="21" borderId="22" xfId="0" applyNumberFormat="1" applyFont="1" applyFill="1" applyBorder="1" applyAlignment="1">
      <alignment horizontal="center"/>
    </xf>
    <xf numFmtId="9" fontId="12" fillId="21" borderId="23" xfId="0" applyNumberFormat="1" applyFont="1" applyFill="1" applyBorder="1" applyAlignment="1">
      <alignment horizontal="center"/>
    </xf>
    <xf numFmtId="0" fontId="12" fillId="21" borderId="23" xfId="0" applyFont="1" applyFill="1" applyBorder="1" applyAlignment="1">
      <alignment horizontal="center"/>
    </xf>
    <xf numFmtId="0" fontId="0" fillId="2" borderId="6" xfId="0" applyFill="1" applyBorder="1"/>
    <xf numFmtId="3" fontId="12" fillId="21" borderId="6" xfId="0" applyNumberFormat="1" applyFont="1" applyFill="1" applyBorder="1" applyAlignment="1">
      <alignment horizontal="center"/>
    </xf>
    <xf numFmtId="3" fontId="6" fillId="21" borderId="6" xfId="0" applyNumberFormat="1" applyFont="1" applyFill="1" applyBorder="1" applyAlignment="1">
      <alignment horizontal="center"/>
    </xf>
    <xf numFmtId="0" fontId="3" fillId="24" borderId="4" xfId="0" applyFont="1" applyFill="1" applyBorder="1" applyAlignment="1"/>
    <xf numFmtId="0" fontId="3" fillId="0" borderId="4" xfId="0" applyFont="1" applyBorder="1" applyAlignment="1"/>
    <xf numFmtId="0" fontId="4" fillId="2" borderId="4" xfId="0" applyFont="1" applyFill="1" applyBorder="1" applyAlignment="1"/>
    <xf numFmtId="0" fontId="3" fillId="24" borderId="33" xfId="0" applyFont="1" applyFill="1" applyBorder="1" applyAlignment="1">
      <alignment horizontal="center"/>
    </xf>
    <xf numFmtId="0" fontId="0" fillId="0" borderId="0" xfId="0" applyFill="1" applyBorder="1"/>
    <xf numFmtId="0" fontId="3" fillId="24" borderId="22" xfId="0" applyFont="1" applyFill="1" applyBorder="1" applyAlignment="1">
      <alignment horizontal="center"/>
    </xf>
    <xf numFmtId="0" fontId="3" fillId="24" borderId="23" xfId="0" applyFont="1" applyFill="1" applyBorder="1" applyAlignment="1"/>
    <xf numFmtId="0" fontId="3" fillId="24" borderId="24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/>
    </xf>
    <xf numFmtId="0" fontId="3" fillId="24" borderId="6" xfId="0" applyFont="1" applyFill="1" applyBorder="1" applyAlignment="1">
      <alignment horizontal="center"/>
    </xf>
    <xf numFmtId="0" fontId="3" fillId="24" borderId="5" xfId="0" applyFont="1" applyFill="1" applyBorder="1" applyAlignment="1">
      <alignment horizontal="center"/>
    </xf>
    <xf numFmtId="0" fontId="0" fillId="0" borderId="43" xfId="0" applyBorder="1"/>
    <xf numFmtId="0" fontId="0" fillId="0" borderId="0" xfId="0" applyBorder="1"/>
    <xf numFmtId="0" fontId="0" fillId="0" borderId="44" xfId="0" applyBorder="1"/>
    <xf numFmtId="0" fontId="0" fillId="0" borderId="4" xfId="0" applyBorder="1"/>
    <xf numFmtId="9" fontId="12" fillId="13" borderId="4" xfId="0" applyNumberFormat="1" applyFont="1" applyFill="1" applyBorder="1" applyAlignment="1">
      <alignment horizontal="center"/>
    </xf>
    <xf numFmtId="0" fontId="3" fillId="7" borderId="47" xfId="0" applyFont="1" applyFill="1" applyBorder="1" applyAlignment="1">
      <alignment horizontal="center"/>
    </xf>
    <xf numFmtId="9" fontId="12" fillId="13" borderId="2" xfId="0" applyNumberFormat="1" applyFont="1" applyFill="1" applyBorder="1" applyAlignment="1">
      <alignment horizontal="center"/>
    </xf>
    <xf numFmtId="0" fontId="12" fillId="13" borderId="1" xfId="0" applyFont="1" applyFill="1" applyBorder="1" applyAlignment="1">
      <alignment horizontal="center" vertical="center"/>
    </xf>
    <xf numFmtId="0" fontId="12" fillId="13" borderId="2" xfId="0" applyFont="1" applyFill="1" applyBorder="1" applyAlignment="1">
      <alignment horizontal="center" vertical="center"/>
    </xf>
    <xf numFmtId="0" fontId="12" fillId="13" borderId="3" xfId="0" applyFont="1" applyFill="1" applyBorder="1" applyAlignment="1">
      <alignment horizontal="center" vertical="center"/>
    </xf>
    <xf numFmtId="0" fontId="4" fillId="2" borderId="29" xfId="0" applyFont="1" applyFill="1" applyBorder="1" applyAlignment="1">
      <alignment horizontal="center"/>
    </xf>
    <xf numFmtId="0" fontId="4" fillId="2" borderId="30" xfId="0" applyFont="1" applyFill="1" applyBorder="1" applyAlignment="1"/>
    <xf numFmtId="0" fontId="4" fillId="2" borderId="32" xfId="0" applyFont="1" applyFill="1" applyBorder="1" applyAlignment="1">
      <alignment horizontal="center"/>
    </xf>
    <xf numFmtId="0" fontId="0" fillId="2" borderId="29" xfId="0" applyFill="1" applyBorder="1"/>
    <xf numFmtId="0" fontId="0" fillId="2" borderId="30" xfId="0" applyFill="1" applyBorder="1"/>
    <xf numFmtId="0" fontId="3" fillId="7" borderId="45" xfId="0" applyFont="1" applyFill="1" applyBorder="1" applyAlignment="1">
      <alignment horizontal="center"/>
    </xf>
    <xf numFmtId="0" fontId="3" fillId="7" borderId="46" xfId="0" applyFont="1" applyFill="1" applyBorder="1" applyAlignment="1"/>
    <xf numFmtId="0" fontId="3" fillId="7" borderId="4" xfId="0" applyFont="1" applyFill="1" applyBorder="1" applyAlignment="1">
      <alignment horizontal="center" vertical="center"/>
    </xf>
    <xf numFmtId="0" fontId="12" fillId="13" borderId="4" xfId="0" applyFont="1" applyFill="1" applyBorder="1" applyAlignment="1">
      <alignment horizontal="center" vertical="center"/>
    </xf>
    <xf numFmtId="9" fontId="6" fillId="7" borderId="4" xfId="2" applyFont="1" applyFill="1" applyBorder="1" applyAlignment="1">
      <alignment horizontal="center"/>
    </xf>
    <xf numFmtId="0" fontId="3" fillId="7" borderId="4" xfId="0" applyFont="1" applyFill="1" applyBorder="1" applyAlignment="1">
      <alignment horizontal="left" vertical="center"/>
    </xf>
    <xf numFmtId="0" fontId="3" fillId="24" borderId="11" xfId="0" applyFont="1" applyFill="1" applyBorder="1" applyAlignment="1">
      <alignment horizontal="center"/>
    </xf>
    <xf numFmtId="0" fontId="3" fillId="0" borderId="33" xfId="0" applyFont="1" applyBorder="1" applyAlignment="1">
      <alignment horizontal="center"/>
    </xf>
    <xf numFmtId="0" fontId="4" fillId="2" borderId="33" xfId="0" applyFont="1" applyFill="1" applyBorder="1" applyAlignment="1">
      <alignment horizontal="center"/>
    </xf>
    <xf numFmtId="0" fontId="4" fillId="2" borderId="31" xfId="0" applyFont="1" applyFill="1" applyBorder="1" applyAlignment="1">
      <alignment horizontal="center"/>
    </xf>
    <xf numFmtId="0" fontId="3" fillId="7" borderId="33" xfId="0" applyFont="1" applyFill="1" applyBorder="1" applyAlignment="1">
      <alignment horizontal="center"/>
    </xf>
    <xf numFmtId="0" fontId="3" fillId="7" borderId="53" xfId="0" applyFont="1" applyFill="1" applyBorder="1" applyAlignment="1">
      <alignment horizontal="center"/>
    </xf>
    <xf numFmtId="0" fontId="12" fillId="13" borderId="6" xfId="0" applyFont="1" applyFill="1" applyBorder="1" applyAlignment="1">
      <alignment horizontal="center"/>
    </xf>
    <xf numFmtId="164" fontId="10" fillId="21" borderId="4" xfId="0" applyNumberFormat="1" applyFont="1" applyFill="1" applyBorder="1" applyAlignment="1">
      <alignment horizontal="center"/>
    </xf>
    <xf numFmtId="164" fontId="11" fillId="22" borderId="4" xfId="0" applyNumberFormat="1" applyFont="1" applyFill="1" applyBorder="1" applyAlignment="1">
      <alignment horizontal="center"/>
    </xf>
    <xf numFmtId="164" fontId="10" fillId="21" borderId="23" xfId="0" applyNumberFormat="1" applyFont="1" applyFill="1" applyBorder="1" applyAlignment="1">
      <alignment horizontal="center"/>
    </xf>
    <xf numFmtId="164" fontId="10" fillId="21" borderId="24" xfId="0" applyNumberFormat="1" applyFont="1" applyFill="1" applyBorder="1" applyAlignment="1">
      <alignment horizontal="center"/>
    </xf>
    <xf numFmtId="164" fontId="11" fillId="22" borderId="5" xfId="0" applyNumberFormat="1" applyFont="1" applyFill="1" applyBorder="1" applyAlignment="1">
      <alignment horizontal="center"/>
    </xf>
    <xf numFmtId="164" fontId="10" fillId="21" borderId="5" xfId="0" applyNumberFormat="1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12" fillId="21" borderId="4" xfId="0" applyFont="1" applyFill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3" fillId="22" borderId="4" xfId="0" applyFont="1" applyFill="1" applyBorder="1" applyAlignment="1">
      <alignment horizontal="center" vertical="center"/>
    </xf>
    <xf numFmtId="0" fontId="12" fillId="21" borderId="22" xfId="0" applyFont="1" applyFill="1" applyBorder="1" applyAlignment="1">
      <alignment horizontal="center" vertical="center"/>
    </xf>
    <xf numFmtId="0" fontId="12" fillId="21" borderId="23" xfId="0" applyFont="1" applyFill="1" applyBorder="1" applyAlignment="1">
      <alignment horizontal="center" vertical="center"/>
    </xf>
    <xf numFmtId="0" fontId="12" fillId="21" borderId="24" xfId="0" applyFont="1" applyFill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3" fillId="22" borderId="6" xfId="0" applyFont="1" applyFill="1" applyBorder="1" applyAlignment="1">
      <alignment horizontal="center" vertical="center"/>
    </xf>
    <xf numFmtId="0" fontId="13" fillId="22" borderId="5" xfId="0" applyFont="1" applyFill="1" applyBorder="1" applyAlignment="1">
      <alignment horizontal="center" vertical="center"/>
    </xf>
    <xf numFmtId="0" fontId="12" fillId="21" borderId="6" xfId="0" applyFont="1" applyFill="1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2" fillId="13" borderId="6" xfId="0" applyFont="1" applyFill="1" applyBorder="1" applyAlignment="1">
      <alignment horizontal="center" vertical="center"/>
    </xf>
    <xf numFmtId="0" fontId="12" fillId="13" borderId="5" xfId="0" applyFont="1" applyFill="1" applyBorder="1" applyAlignment="1">
      <alignment horizontal="center" vertical="center"/>
    </xf>
    <xf numFmtId="9" fontId="12" fillId="2" borderId="6" xfId="0" applyNumberFormat="1" applyFont="1" applyFill="1" applyBorder="1" applyAlignment="1">
      <alignment horizontal="center" vertical="center"/>
    </xf>
    <xf numFmtId="9" fontId="12" fillId="24" borderId="6" xfId="0" applyNumberFormat="1" applyFont="1" applyFill="1" applyBorder="1" applyAlignment="1">
      <alignment horizontal="center" vertical="center"/>
    </xf>
    <xf numFmtId="9" fontId="12" fillId="7" borderId="6" xfId="0" applyNumberFormat="1" applyFont="1" applyFill="1" applyBorder="1" applyAlignment="1">
      <alignment horizontal="center" vertical="center"/>
    </xf>
    <xf numFmtId="9" fontId="12" fillId="7" borderId="1" xfId="0" applyNumberFormat="1" applyFont="1" applyFill="1" applyBorder="1" applyAlignment="1">
      <alignment horizontal="center" vertical="center"/>
    </xf>
    <xf numFmtId="0" fontId="3" fillId="0" borderId="44" xfId="0" applyFont="1" applyBorder="1"/>
    <xf numFmtId="0" fontId="3" fillId="0" borderId="44" xfId="0" applyFont="1" applyBorder="1" applyAlignment="1">
      <alignment horizontal="center"/>
    </xf>
    <xf numFmtId="165" fontId="4" fillId="2" borderId="5" xfId="0" applyNumberFormat="1" applyFont="1" applyFill="1" applyBorder="1" applyAlignment="1">
      <alignment horizontal="center"/>
    </xf>
    <xf numFmtId="166" fontId="3" fillId="0" borderId="0" xfId="0" applyNumberFormat="1" applyFont="1" applyAlignment="1">
      <alignment horizontal="center"/>
    </xf>
    <xf numFmtId="166" fontId="0" fillId="0" borderId="0" xfId="0" applyNumberFormat="1" applyAlignment="1">
      <alignment horizontal="center"/>
    </xf>
    <xf numFmtId="166" fontId="3" fillId="0" borderId="4" xfId="0" applyNumberFormat="1" applyFont="1" applyBorder="1" applyAlignment="1">
      <alignment horizontal="center" vertical="center"/>
    </xf>
    <xf numFmtId="166" fontId="3" fillId="3" borderId="4" xfId="0" applyNumberFormat="1" applyFont="1" applyFill="1" applyBorder="1" applyAlignment="1">
      <alignment horizontal="center" vertical="center"/>
    </xf>
    <xf numFmtId="166" fontId="4" fillId="2" borderId="4" xfId="0" applyNumberFormat="1" applyFont="1" applyFill="1" applyBorder="1" applyAlignment="1">
      <alignment horizontal="center" vertical="center"/>
    </xf>
    <xf numFmtId="166" fontId="3" fillId="7" borderId="4" xfId="0" applyNumberFormat="1" applyFont="1" applyFill="1" applyBorder="1" applyAlignment="1">
      <alignment horizontal="center" vertical="center"/>
    </xf>
    <xf numFmtId="166" fontId="3" fillId="3" borderId="23" xfId="0" applyNumberFormat="1" applyFont="1" applyFill="1" applyBorder="1" applyAlignment="1">
      <alignment horizontal="center" vertical="center"/>
    </xf>
    <xf numFmtId="166" fontId="3" fillId="7" borderId="2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3" borderId="23" xfId="0" applyFont="1" applyFill="1" applyBorder="1" applyAlignment="1">
      <alignment horizontal="center"/>
    </xf>
    <xf numFmtId="9" fontId="3" fillId="17" borderId="39" xfId="2" applyFont="1" applyFill="1" applyBorder="1" applyAlignment="1">
      <alignment horizontal="center" vertical="top" wrapText="1"/>
    </xf>
    <xf numFmtId="9" fontId="4" fillId="2" borderId="4" xfId="2" applyFont="1" applyFill="1" applyBorder="1" applyAlignment="1">
      <alignment horizontal="center"/>
    </xf>
    <xf numFmtId="9" fontId="3" fillId="3" borderId="23" xfId="2" applyFont="1" applyFill="1" applyBorder="1" applyAlignment="1">
      <alignment horizontal="center"/>
    </xf>
    <xf numFmtId="9" fontId="3" fillId="3" borderId="24" xfId="2" applyFont="1" applyFill="1" applyBorder="1" applyAlignment="1">
      <alignment horizontal="center"/>
    </xf>
    <xf numFmtId="9" fontId="4" fillId="2" borderId="5" xfId="2" applyFont="1" applyFill="1" applyBorder="1" applyAlignment="1">
      <alignment horizontal="center"/>
    </xf>
    <xf numFmtId="0" fontId="7" fillId="22" borderId="6" xfId="0" applyFont="1" applyFill="1" applyBorder="1" applyAlignment="1">
      <alignment horizontal="center" vertical="center"/>
    </xf>
    <xf numFmtId="0" fontId="6" fillId="13" borderId="1" xfId="0" applyFont="1" applyFill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7" fillId="22" borderId="4" xfId="0" applyFont="1" applyFill="1" applyBorder="1" applyAlignment="1">
      <alignment horizontal="center" vertical="center"/>
    </xf>
    <xf numFmtId="0" fontId="6" fillId="13" borderId="2" xfId="0" applyFont="1" applyFill="1" applyBorder="1" applyAlignment="1">
      <alignment horizontal="center" vertical="center"/>
    </xf>
    <xf numFmtId="0" fontId="7" fillId="22" borderId="5" xfId="0" applyFont="1" applyFill="1" applyBorder="1" applyAlignment="1">
      <alignment horizontal="center" vertical="center"/>
    </xf>
    <xf numFmtId="0" fontId="6" fillId="13" borderId="3" xfId="0" applyFont="1" applyFill="1" applyBorder="1" applyAlignment="1">
      <alignment horizontal="center" vertical="center"/>
    </xf>
    <xf numFmtId="9" fontId="6" fillId="24" borderId="22" xfId="0" applyNumberFormat="1" applyFont="1" applyFill="1" applyBorder="1" applyAlignment="1">
      <alignment horizontal="center" vertical="center"/>
    </xf>
    <xf numFmtId="9" fontId="6" fillId="2" borderId="6" xfId="0" applyNumberFormat="1" applyFont="1" applyFill="1" applyBorder="1" applyAlignment="1">
      <alignment horizontal="center" vertical="center"/>
    </xf>
    <xf numFmtId="9" fontId="6" fillId="24" borderId="6" xfId="0" applyNumberFormat="1" applyFont="1" applyFill="1" applyBorder="1" applyAlignment="1">
      <alignment horizontal="center" vertical="center"/>
    </xf>
    <xf numFmtId="0" fontId="7" fillId="22" borderId="6" xfId="0" applyFont="1" applyFill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13" borderId="1" xfId="0" applyFont="1" applyFill="1" applyBorder="1" applyAlignment="1">
      <alignment horizontal="center"/>
    </xf>
    <xf numFmtId="0" fontId="7" fillId="22" borderId="4" xfId="0" applyFont="1" applyFill="1" applyBorder="1" applyAlignment="1">
      <alignment horizontal="center"/>
    </xf>
    <xf numFmtId="0" fontId="6" fillId="21" borderId="4" xfId="0" applyFont="1" applyFill="1" applyBorder="1" applyAlignment="1">
      <alignment horizontal="center"/>
    </xf>
    <xf numFmtId="0" fontId="6" fillId="13" borderId="2" xfId="0" applyFont="1" applyFill="1" applyBorder="1" applyAlignment="1">
      <alignment horizontal="center"/>
    </xf>
    <xf numFmtId="0" fontId="7" fillId="2" borderId="4" xfId="0" applyFont="1" applyFill="1" applyBorder="1" applyAlignment="1">
      <alignment horizontal="center"/>
    </xf>
    <xf numFmtId="0" fontId="6" fillId="7" borderId="2" xfId="0" applyFont="1" applyFill="1" applyBorder="1" applyAlignment="1">
      <alignment horizontal="center"/>
    </xf>
    <xf numFmtId="9" fontId="7" fillId="2" borderId="4" xfId="2" applyFont="1" applyFill="1" applyBorder="1" applyAlignment="1">
      <alignment horizontal="center"/>
    </xf>
    <xf numFmtId="166" fontId="7" fillId="6" borderId="4" xfId="0" applyNumberFormat="1" applyFont="1" applyFill="1" applyBorder="1" applyAlignment="1">
      <alignment horizontal="center"/>
    </xf>
    <xf numFmtId="0" fontId="6" fillId="0" borderId="4" xfId="0" applyFont="1" applyBorder="1"/>
    <xf numFmtId="167" fontId="7" fillId="6" borderId="4" xfId="0" applyNumberFormat="1" applyFont="1" applyFill="1" applyBorder="1" applyAlignment="1">
      <alignment horizontal="center"/>
    </xf>
    <xf numFmtId="9" fontId="7" fillId="6" borderId="4" xfId="2" applyFont="1" applyFill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9" fillId="0" borderId="0" xfId="0" applyFont="1"/>
    <xf numFmtId="9" fontId="4" fillId="10" borderId="0" xfId="2" applyFont="1" applyFill="1" applyAlignment="1">
      <alignment horizontal="center"/>
    </xf>
    <xf numFmtId="167" fontId="3" fillId="0" borderId="0" xfId="0" applyNumberFormat="1" applyFont="1" applyAlignment="1">
      <alignment horizontal="center"/>
    </xf>
    <xf numFmtId="0" fontId="21" fillId="0" borderId="51" xfId="0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9" fontId="4" fillId="4" borderId="25" xfId="2" applyFont="1" applyFill="1" applyBorder="1" applyAlignment="1">
      <alignment horizontal="center" vertical="center" wrapText="1"/>
    </xf>
    <xf numFmtId="0" fontId="3" fillId="11" borderId="26" xfId="0" applyFont="1" applyFill="1" applyBorder="1" applyAlignment="1">
      <alignment horizontal="center" vertical="top" wrapText="1"/>
    </xf>
    <xf numFmtId="0" fontId="3" fillId="11" borderId="27" xfId="0" applyFont="1" applyFill="1" applyBorder="1" applyAlignment="1">
      <alignment horizontal="center" vertical="top" wrapText="1"/>
    </xf>
    <xf numFmtId="0" fontId="3" fillId="11" borderId="28" xfId="0" applyFont="1" applyFill="1" applyBorder="1" applyAlignment="1">
      <alignment horizontal="center" vertical="top" wrapText="1"/>
    </xf>
    <xf numFmtId="167" fontId="3" fillId="17" borderId="26" xfId="0" applyNumberFormat="1" applyFont="1" applyFill="1" applyBorder="1" applyAlignment="1">
      <alignment horizontal="center" vertical="top" wrapText="1"/>
    </xf>
    <xf numFmtId="167" fontId="3" fillId="17" borderId="27" xfId="0" applyNumberFormat="1" applyFont="1" applyFill="1" applyBorder="1" applyAlignment="1">
      <alignment horizontal="center" vertical="top" wrapText="1"/>
    </xf>
    <xf numFmtId="0" fontId="3" fillId="17" borderId="27" xfId="0" applyFont="1" applyFill="1" applyBorder="1" applyAlignment="1">
      <alignment horizontal="center" vertical="top" wrapText="1"/>
    </xf>
    <xf numFmtId="166" fontId="3" fillId="17" borderId="27" xfId="0" applyNumberFormat="1" applyFont="1" applyFill="1" applyBorder="1" applyAlignment="1">
      <alignment horizontal="center" vertical="top" wrapText="1"/>
    </xf>
    <xf numFmtId="166" fontId="3" fillId="17" borderId="28" xfId="0" applyNumberFormat="1" applyFont="1" applyFill="1" applyBorder="1" applyAlignment="1">
      <alignment horizontal="center" vertical="top" wrapText="1"/>
    </xf>
    <xf numFmtId="0" fontId="3" fillId="0" borderId="57" xfId="0" applyFont="1" applyBorder="1" applyAlignment="1">
      <alignment horizontal="center" vertical="top" wrapText="1"/>
    </xf>
    <xf numFmtId="0" fontId="0" fillId="0" borderId="0" xfId="0" applyFont="1" applyAlignment="1">
      <alignment horizontal="center" vertical="top" wrapText="1"/>
    </xf>
    <xf numFmtId="9" fontId="6" fillId="24" borderId="4" xfId="2" applyFont="1" applyFill="1" applyBorder="1" applyAlignment="1">
      <alignment horizontal="center"/>
    </xf>
    <xf numFmtId="9" fontId="6" fillId="0" borderId="5" xfId="0" applyNumberFormat="1" applyFont="1" applyBorder="1" applyAlignment="1">
      <alignment horizontal="center"/>
    </xf>
    <xf numFmtId="0" fontId="4" fillId="0" borderId="0" xfId="0" applyFont="1"/>
    <xf numFmtId="0" fontId="29" fillId="0" borderId="0" xfId="4" applyFont="1"/>
    <xf numFmtId="0" fontId="3" fillId="7" borderId="6" xfId="0" applyFont="1" applyFill="1" applyBorder="1" applyAlignment="1">
      <alignment horizontal="center" vertical="center"/>
    </xf>
    <xf numFmtId="0" fontId="3" fillId="29" borderId="41" xfId="0" applyFont="1" applyFill="1" applyBorder="1" applyAlignment="1">
      <alignment horizontal="center" vertical="top" wrapText="1"/>
    </xf>
    <xf numFmtId="166" fontId="3" fillId="29" borderId="39" xfId="3" applyNumberFormat="1" applyFont="1" applyFill="1" applyBorder="1" applyAlignment="1">
      <alignment horizontal="center" vertical="top" wrapText="1"/>
    </xf>
    <xf numFmtId="0" fontId="3" fillId="29" borderId="39" xfId="0" applyFont="1" applyFill="1" applyBorder="1" applyAlignment="1">
      <alignment horizontal="center" vertical="top" wrapText="1"/>
    </xf>
    <xf numFmtId="166" fontId="3" fillId="29" borderId="39" xfId="0" applyNumberFormat="1" applyFont="1" applyFill="1" applyBorder="1" applyAlignment="1">
      <alignment horizontal="center" vertical="top" wrapText="1"/>
    </xf>
    <xf numFmtId="166" fontId="3" fillId="29" borderId="40" xfId="0" applyNumberFormat="1" applyFont="1" applyFill="1" applyBorder="1" applyAlignment="1">
      <alignment horizontal="center" vertical="top" wrapText="1"/>
    </xf>
    <xf numFmtId="9" fontId="3" fillId="3" borderId="24" xfId="0" applyNumberFormat="1" applyFont="1" applyFill="1" applyBorder="1" applyAlignment="1">
      <alignment horizontal="center" vertical="center"/>
    </xf>
    <xf numFmtId="9" fontId="3" fillId="0" borderId="5" xfId="0" applyNumberFormat="1" applyFont="1" applyBorder="1" applyAlignment="1">
      <alignment horizontal="center" vertical="center"/>
    </xf>
    <xf numFmtId="9" fontId="4" fillId="2" borderId="5" xfId="0" applyNumberFormat="1" applyFont="1" applyFill="1" applyBorder="1" applyAlignment="1">
      <alignment horizontal="center" vertical="center"/>
    </xf>
    <xf numFmtId="9" fontId="3" fillId="3" borderId="5" xfId="0" applyNumberFormat="1" applyFont="1" applyFill="1" applyBorder="1" applyAlignment="1">
      <alignment horizontal="center" vertical="center"/>
    </xf>
    <xf numFmtId="166" fontId="3" fillId="30" borderId="39" xfId="0" applyNumberFormat="1" applyFont="1" applyFill="1" applyBorder="1" applyAlignment="1">
      <alignment horizontal="center" vertical="top" wrapText="1"/>
    </xf>
    <xf numFmtId="0" fontId="3" fillId="30" borderId="40" xfId="0" applyFont="1" applyFill="1" applyBorder="1" applyAlignment="1">
      <alignment horizontal="center" vertical="top" wrapText="1"/>
    </xf>
    <xf numFmtId="9" fontId="6" fillId="0" borderId="5" xfId="0" applyNumberFormat="1" applyFont="1" applyBorder="1" applyAlignment="1">
      <alignment horizontal="center" vertical="center"/>
    </xf>
    <xf numFmtId="9" fontId="7" fillId="2" borderId="5" xfId="0" applyNumberFormat="1" applyFont="1" applyFill="1" applyBorder="1" applyAlignment="1">
      <alignment horizontal="center" vertical="center"/>
    </xf>
    <xf numFmtId="9" fontId="6" fillId="7" borderId="5" xfId="0" applyNumberFormat="1" applyFont="1" applyFill="1" applyBorder="1" applyAlignment="1">
      <alignment horizontal="center" vertical="center"/>
    </xf>
    <xf numFmtId="9" fontId="6" fillId="7" borderId="3" xfId="0" applyNumberFormat="1" applyFont="1" applyFill="1" applyBorder="1" applyAlignment="1">
      <alignment horizontal="center" vertical="center"/>
    </xf>
    <xf numFmtId="9" fontId="3" fillId="0" borderId="30" xfId="2" applyFont="1" applyBorder="1" applyAlignment="1">
      <alignment horizontal="center"/>
    </xf>
    <xf numFmtId="0" fontId="3" fillId="17" borderId="41" xfId="0" applyFont="1" applyFill="1" applyBorder="1" applyAlignment="1">
      <alignment horizontal="center" vertical="top" wrapText="1"/>
    </xf>
    <xf numFmtId="0" fontId="3" fillId="17" borderId="39" xfId="0" applyFont="1" applyFill="1" applyBorder="1" applyAlignment="1">
      <alignment horizontal="center" vertical="top" wrapText="1"/>
    </xf>
    <xf numFmtId="0" fontId="26" fillId="17" borderId="39" xfId="0" applyFont="1" applyFill="1" applyBorder="1" applyAlignment="1">
      <alignment horizontal="center" vertical="top" wrapText="1"/>
    </xf>
    <xf numFmtId="0" fontId="3" fillId="17" borderId="40" xfId="0" applyFont="1" applyFill="1" applyBorder="1" applyAlignment="1">
      <alignment horizontal="center" vertical="top" wrapText="1"/>
    </xf>
    <xf numFmtId="9" fontId="3" fillId="24" borderId="4" xfId="2" applyFont="1" applyFill="1" applyBorder="1" applyAlignment="1">
      <alignment horizontal="center"/>
    </xf>
    <xf numFmtId="9" fontId="6" fillId="24" borderId="23" xfId="2" applyFont="1" applyFill="1" applyBorder="1" applyAlignment="1">
      <alignment horizontal="center"/>
    </xf>
    <xf numFmtId="0" fontId="6" fillId="21" borderId="6" xfId="0" applyFont="1" applyFill="1" applyBorder="1" applyAlignment="1">
      <alignment horizontal="center"/>
    </xf>
    <xf numFmtId="0" fontId="12" fillId="21" borderId="51" xfId="0" applyFont="1" applyFill="1" applyBorder="1" applyAlignment="1">
      <alignment horizontal="center" vertical="center"/>
    </xf>
    <xf numFmtId="0" fontId="12" fillId="21" borderId="5" xfId="0" applyFont="1" applyFill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29" xfId="0" applyFont="1" applyBorder="1" applyAlignment="1">
      <alignment horizontal="center"/>
    </xf>
    <xf numFmtId="0" fontId="12" fillId="0" borderId="30" xfId="0" applyFont="1" applyBorder="1" applyAlignment="1">
      <alignment horizontal="center"/>
    </xf>
    <xf numFmtId="0" fontId="12" fillId="0" borderId="30" xfId="0" applyFont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12" fillId="0" borderId="35" xfId="0" applyFont="1" applyFill="1" applyBorder="1" applyAlignment="1">
      <alignment horizontal="center" vertical="center"/>
    </xf>
    <xf numFmtId="0" fontId="13" fillId="22" borderId="6" xfId="0" applyFont="1" applyFill="1" applyBorder="1" applyAlignment="1">
      <alignment horizontal="center"/>
    </xf>
    <xf numFmtId="0" fontId="7" fillId="2" borderId="4" xfId="0" applyFont="1" applyFill="1" applyBorder="1" applyAlignment="1">
      <alignment horizontal="center" vertical="center"/>
    </xf>
    <xf numFmtId="9" fontId="13" fillId="22" borderId="4" xfId="0" applyNumberFormat="1" applyFont="1" applyFill="1" applyBorder="1" applyAlignment="1">
      <alignment horizontal="center"/>
    </xf>
    <xf numFmtId="0" fontId="13" fillId="22" borderId="5" xfId="0" applyFont="1" applyFill="1" applyBorder="1" applyAlignment="1">
      <alignment horizontal="center"/>
    </xf>
    <xf numFmtId="0" fontId="12" fillId="21" borderId="0" xfId="0" applyFont="1" applyFill="1" applyBorder="1" applyAlignment="1">
      <alignment horizontal="center" vertical="center"/>
    </xf>
    <xf numFmtId="0" fontId="3" fillId="0" borderId="43" xfId="0" applyFont="1" applyBorder="1"/>
    <xf numFmtId="0" fontId="3" fillId="0" borderId="0" xfId="0" applyFont="1" applyBorder="1"/>
    <xf numFmtId="0" fontId="3" fillId="0" borderId="37" xfId="0" applyFont="1" applyBorder="1"/>
    <xf numFmtId="0" fontId="3" fillId="0" borderId="4" xfId="0" applyFont="1" applyBorder="1" applyAlignment="1">
      <alignment horizontal="center" vertical="center"/>
    </xf>
    <xf numFmtId="0" fontId="6" fillId="13" borderId="6" xfId="0" applyFont="1" applyFill="1" applyBorder="1" applyAlignment="1">
      <alignment horizontal="center"/>
    </xf>
    <xf numFmtId="0" fontId="6" fillId="13" borderId="4" xfId="0" applyFont="1" applyFill="1" applyBorder="1" applyAlignment="1">
      <alignment horizontal="center"/>
    </xf>
    <xf numFmtId="0" fontId="12" fillId="13" borderId="5" xfId="0" applyFont="1" applyFill="1" applyBorder="1" applyAlignment="1">
      <alignment horizontal="center"/>
    </xf>
    <xf numFmtId="0" fontId="12" fillId="13" borderId="2" xfId="0" applyFont="1" applyFill="1" applyBorder="1" applyAlignment="1">
      <alignment horizontal="center"/>
    </xf>
    <xf numFmtId="0" fontId="6" fillId="7" borderId="2" xfId="0" applyFont="1" applyFill="1" applyBorder="1" applyAlignment="1">
      <alignment horizontal="center" vertical="center"/>
    </xf>
    <xf numFmtId="0" fontId="12" fillId="13" borderId="3" xfId="0" applyFont="1" applyFill="1" applyBorder="1" applyAlignment="1">
      <alignment horizontal="center"/>
    </xf>
    <xf numFmtId="9" fontId="6" fillId="21" borderId="4" xfId="0" applyNumberFormat="1" applyFont="1" applyFill="1" applyBorder="1" applyAlignment="1">
      <alignment horizontal="center"/>
    </xf>
    <xf numFmtId="9" fontId="7" fillId="22" borderId="4" xfId="0" applyNumberFormat="1" applyFont="1" applyFill="1" applyBorder="1" applyAlignment="1">
      <alignment horizontal="center"/>
    </xf>
    <xf numFmtId="0" fontId="6" fillId="13" borderId="3" xfId="0" applyFont="1" applyFill="1" applyBorder="1" applyAlignment="1">
      <alignment horizontal="center"/>
    </xf>
    <xf numFmtId="0" fontId="7" fillId="22" borderId="5" xfId="0" applyFont="1" applyFill="1" applyBorder="1" applyAlignment="1">
      <alignment horizontal="center"/>
    </xf>
    <xf numFmtId="0" fontId="12" fillId="21" borderId="24" xfId="0" applyFont="1" applyFill="1" applyBorder="1" applyAlignment="1">
      <alignment horizontal="center"/>
    </xf>
    <xf numFmtId="0" fontId="3" fillId="10" borderId="41" xfId="0" applyFont="1" applyFill="1" applyBorder="1" applyAlignment="1">
      <alignment horizontal="center" vertical="top" wrapText="1"/>
    </xf>
    <xf numFmtId="3" fontId="3" fillId="10" borderId="40" xfId="0" applyNumberFormat="1" applyFont="1" applyFill="1" applyBorder="1" applyAlignment="1">
      <alignment horizontal="center" vertical="top" wrapText="1"/>
    </xf>
    <xf numFmtId="0" fontId="3" fillId="5" borderId="41" xfId="0" applyFont="1" applyFill="1" applyBorder="1" applyAlignment="1">
      <alignment horizontal="center" vertical="top" wrapText="1"/>
    </xf>
    <xf numFmtId="0" fontId="3" fillId="5" borderId="39" xfId="0" applyFont="1" applyFill="1" applyBorder="1" applyAlignment="1">
      <alignment horizontal="center" vertical="top" wrapText="1"/>
    </xf>
    <xf numFmtId="167" fontId="3" fillId="5" borderId="39" xfId="0" applyNumberFormat="1" applyFont="1" applyFill="1" applyBorder="1" applyAlignment="1">
      <alignment horizontal="center" vertical="top" wrapText="1"/>
    </xf>
    <xf numFmtId="0" fontId="3" fillId="5" borderId="40" xfId="0" applyFont="1" applyFill="1" applyBorder="1" applyAlignment="1">
      <alignment horizontal="center" vertical="top" wrapText="1"/>
    </xf>
    <xf numFmtId="9" fontId="12" fillId="0" borderId="4" xfId="0" applyNumberFormat="1" applyFont="1" applyBorder="1" applyAlignment="1">
      <alignment horizontal="center" vertical="center"/>
    </xf>
    <xf numFmtId="9" fontId="12" fillId="21" borderId="4" xfId="0" applyNumberFormat="1" applyFont="1" applyFill="1" applyBorder="1" applyAlignment="1">
      <alignment horizontal="center" vertical="center"/>
    </xf>
    <xf numFmtId="9" fontId="13" fillId="22" borderId="4" xfId="0" applyNumberFormat="1" applyFont="1" applyFill="1" applyBorder="1" applyAlignment="1">
      <alignment horizontal="center" vertical="center"/>
    </xf>
    <xf numFmtId="9" fontId="12" fillId="13" borderId="4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6" borderId="4" xfId="0" applyFont="1" applyFill="1" applyBorder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1" fontId="3" fillId="0" borderId="0" xfId="0" applyNumberFormat="1" applyFont="1" applyAlignment="1">
      <alignment horizontal="center" vertical="center"/>
    </xf>
    <xf numFmtId="9" fontId="3" fillId="0" borderId="0" xfId="2" applyFont="1" applyAlignment="1">
      <alignment horizontal="center" vertical="center"/>
    </xf>
    <xf numFmtId="0" fontId="3" fillId="4" borderId="29" xfId="0" applyFont="1" applyFill="1" applyBorder="1" applyAlignment="1">
      <alignment horizontal="center" vertical="center" wrapText="1"/>
    </xf>
    <xf numFmtId="164" fontId="3" fillId="4" borderId="32" xfId="0" applyNumberFormat="1" applyFont="1" applyFill="1" applyBorder="1" applyAlignment="1">
      <alignment horizontal="center" vertical="center" wrapText="1"/>
    </xf>
    <xf numFmtId="1" fontId="3" fillId="4" borderId="29" xfId="0" applyNumberFormat="1" applyFont="1" applyFill="1" applyBorder="1" applyAlignment="1">
      <alignment horizontal="center" vertical="center" wrapText="1"/>
    </xf>
    <xf numFmtId="9" fontId="3" fillId="4" borderId="32" xfId="0" applyNumberFormat="1" applyFont="1" applyFill="1" applyBorder="1" applyAlignment="1">
      <alignment horizontal="center" vertical="center" wrapText="1"/>
    </xf>
    <xf numFmtId="9" fontId="3" fillId="4" borderId="30" xfId="0" applyNumberFormat="1" applyFont="1" applyFill="1" applyBorder="1" applyAlignment="1">
      <alignment horizontal="center" vertical="center" wrapText="1"/>
    </xf>
    <xf numFmtId="1" fontId="3" fillId="4" borderId="32" xfId="0" applyNumberFormat="1" applyFont="1" applyFill="1" applyBorder="1" applyAlignment="1">
      <alignment horizontal="center" vertical="center" wrapText="1"/>
    </xf>
    <xf numFmtId="1" fontId="3" fillId="4" borderId="30" xfId="0" applyNumberFormat="1" applyFont="1" applyFill="1" applyBorder="1" applyAlignment="1">
      <alignment horizontal="center" vertical="center" wrapText="1"/>
    </xf>
    <xf numFmtId="9" fontId="3" fillId="4" borderId="58" xfId="0" applyNumberFormat="1" applyFont="1" applyFill="1" applyBorder="1" applyAlignment="1">
      <alignment horizontal="center" vertical="center" wrapText="1"/>
    </xf>
    <xf numFmtId="9" fontId="12" fillId="21" borderId="23" xfId="0" applyNumberFormat="1" applyFont="1" applyFill="1" applyBorder="1" applyAlignment="1">
      <alignment horizontal="center" vertical="center"/>
    </xf>
    <xf numFmtId="9" fontId="12" fillId="21" borderId="24" xfId="0" applyNumberFormat="1" applyFont="1" applyFill="1" applyBorder="1" applyAlignment="1">
      <alignment horizontal="center" vertical="center"/>
    </xf>
    <xf numFmtId="9" fontId="12" fillId="0" borderId="5" xfId="0" applyNumberFormat="1" applyFont="1" applyBorder="1" applyAlignment="1">
      <alignment horizontal="center" vertical="center"/>
    </xf>
    <xf numFmtId="9" fontId="13" fillId="22" borderId="5" xfId="0" applyNumberFormat="1" applyFont="1" applyFill="1" applyBorder="1" applyAlignment="1">
      <alignment horizontal="center" vertical="center"/>
    </xf>
    <xf numFmtId="9" fontId="12" fillId="21" borderId="5" xfId="0" applyNumberFormat="1" applyFont="1" applyFill="1" applyBorder="1" applyAlignment="1">
      <alignment horizontal="center" vertical="center"/>
    </xf>
    <xf numFmtId="9" fontId="12" fillId="13" borderId="5" xfId="0" applyNumberFormat="1" applyFont="1" applyFill="1" applyBorder="1" applyAlignment="1">
      <alignment horizontal="center" vertical="center"/>
    </xf>
    <xf numFmtId="9" fontId="12" fillId="13" borderId="3" xfId="0" applyNumberFormat="1" applyFont="1" applyFill="1" applyBorder="1" applyAlignment="1">
      <alignment horizontal="center" vertical="center"/>
    </xf>
    <xf numFmtId="9" fontId="6" fillId="0" borderId="4" xfId="0" applyNumberFormat="1" applyFont="1" applyBorder="1" applyAlignment="1">
      <alignment horizontal="center" vertical="center"/>
    </xf>
    <xf numFmtId="9" fontId="7" fillId="22" borderId="4" xfId="0" applyNumberFormat="1" applyFont="1" applyFill="1" applyBorder="1" applyAlignment="1">
      <alignment horizontal="center" vertical="center"/>
    </xf>
    <xf numFmtId="9" fontId="6" fillId="13" borderId="2" xfId="0" applyNumberFormat="1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/>
    </xf>
    <xf numFmtId="0" fontId="3" fillId="0" borderId="4" xfId="0" applyFont="1" applyFill="1" applyBorder="1" applyAlignment="1"/>
    <xf numFmtId="0" fontId="3" fillId="0" borderId="5" xfId="0" applyFont="1" applyFill="1" applyBorder="1" applyAlignment="1">
      <alignment horizontal="center"/>
    </xf>
    <xf numFmtId="0" fontId="31" fillId="0" borderId="0" xfId="0" applyFont="1"/>
    <xf numFmtId="0" fontId="3" fillId="0" borderId="5" xfId="0" applyFont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7" borderId="5" xfId="0" applyFont="1" applyFill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166" fontId="3" fillId="7" borderId="2" xfId="0" applyNumberFormat="1" applyFont="1" applyFill="1" applyBorder="1" applyAlignment="1">
      <alignment horizontal="center"/>
    </xf>
    <xf numFmtId="0" fontId="0" fillId="0" borderId="6" xfId="0" applyBorder="1"/>
    <xf numFmtId="0" fontId="3" fillId="11" borderId="26" xfId="0" applyFont="1" applyFill="1" applyBorder="1" applyAlignment="1">
      <alignment horizontal="center" vertical="center" wrapText="1"/>
    </xf>
    <xf numFmtId="0" fontId="3" fillId="11" borderId="27" xfId="0" applyFont="1" applyFill="1" applyBorder="1" applyAlignment="1">
      <alignment horizontal="center" vertical="center" wrapText="1"/>
    </xf>
    <xf numFmtId="0" fontId="3" fillId="11" borderId="28" xfId="0" applyFont="1" applyFill="1" applyBorder="1" applyAlignment="1">
      <alignment horizontal="center" vertical="center" wrapText="1"/>
    </xf>
    <xf numFmtId="3" fontId="3" fillId="15" borderId="41" xfId="1" applyNumberFormat="1" applyFont="1" applyFill="1" applyBorder="1" applyAlignment="1">
      <alignment horizontal="center" vertical="center" wrapText="1"/>
    </xf>
    <xf numFmtId="9" fontId="3" fillId="15" borderId="39" xfId="2" applyNumberFormat="1" applyFont="1" applyFill="1" applyBorder="1" applyAlignment="1">
      <alignment horizontal="center" vertical="center" wrapText="1"/>
    </xf>
    <xf numFmtId="164" fontId="3" fillId="12" borderId="39" xfId="0" applyNumberFormat="1" applyFont="1" applyFill="1" applyBorder="1" applyAlignment="1">
      <alignment horizontal="center" vertical="center" wrapText="1"/>
    </xf>
    <xf numFmtId="164" fontId="3" fillId="12" borderId="40" xfId="0" applyNumberFormat="1" applyFont="1" applyFill="1" applyBorder="1" applyAlignment="1">
      <alignment horizontal="center" vertical="center" wrapText="1"/>
    </xf>
    <xf numFmtId="9" fontId="15" fillId="4" borderId="50" xfId="0" applyNumberFormat="1" applyFont="1" applyFill="1" applyBorder="1" applyAlignment="1">
      <alignment horizontal="center" vertical="center" wrapText="1"/>
    </xf>
    <xf numFmtId="0" fontId="3" fillId="16" borderId="40" xfId="0" applyFont="1" applyFill="1" applyBorder="1" applyAlignment="1">
      <alignment horizontal="center" vertical="center" wrapText="1"/>
    </xf>
    <xf numFmtId="166" fontId="3" fillId="19" borderId="41" xfId="0" applyNumberFormat="1" applyFont="1" applyFill="1" applyBorder="1" applyAlignment="1">
      <alignment horizontal="center" vertical="center" wrapText="1"/>
    </xf>
    <xf numFmtId="166" fontId="3" fillId="19" borderId="39" xfId="0" applyNumberFormat="1" applyFont="1" applyFill="1" applyBorder="1" applyAlignment="1">
      <alignment horizontal="center" vertical="center" wrapText="1"/>
    </xf>
    <xf numFmtId="166" fontId="3" fillId="19" borderId="40" xfId="0" applyNumberFormat="1" applyFont="1" applyFill="1" applyBorder="1" applyAlignment="1">
      <alignment horizontal="center" vertical="center" wrapText="1"/>
    </xf>
    <xf numFmtId="0" fontId="3" fillId="20" borderId="39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6" fillId="21" borderId="22" xfId="0" applyFont="1" applyFill="1" applyBorder="1" applyAlignment="1">
      <alignment horizontal="center"/>
    </xf>
    <xf numFmtId="0" fontId="4" fillId="6" borderId="0" xfId="0" applyFont="1" applyFill="1" applyAlignment="1">
      <alignment vertical="center"/>
    </xf>
    <xf numFmtId="166" fontId="0" fillId="0" borderId="0" xfId="0" applyNumberFormat="1"/>
    <xf numFmtId="9" fontId="0" fillId="0" borderId="0" xfId="0" applyNumberFormat="1"/>
    <xf numFmtId="14" fontId="4" fillId="0" borderId="0" xfId="0" applyNumberFormat="1" applyFont="1" applyAlignment="1">
      <alignment vertical="center"/>
    </xf>
    <xf numFmtId="0" fontId="3" fillId="11" borderId="41" xfId="0" applyFont="1" applyFill="1" applyBorder="1" applyAlignment="1">
      <alignment horizontal="center" vertical="center" wrapText="1"/>
    </xf>
    <xf numFmtId="0" fontId="3" fillId="11" borderId="39" xfId="0" applyFont="1" applyFill="1" applyBorder="1" applyAlignment="1">
      <alignment horizontal="center" vertical="center" wrapText="1"/>
    </xf>
    <xf numFmtId="0" fontId="3" fillId="11" borderId="40" xfId="0" applyFont="1" applyFill="1" applyBorder="1" applyAlignment="1">
      <alignment horizontal="center" vertical="center" wrapText="1"/>
    </xf>
    <xf numFmtId="0" fontId="3" fillId="34" borderId="49" xfId="0" applyFont="1" applyFill="1" applyBorder="1" applyAlignment="1">
      <alignment horizontal="center" vertical="center" wrapText="1"/>
    </xf>
    <xf numFmtId="0" fontId="3" fillId="35" borderId="27" xfId="0" applyFont="1" applyFill="1" applyBorder="1" applyAlignment="1">
      <alignment horizontal="center" vertical="center" wrapText="1"/>
    </xf>
    <xf numFmtId="0" fontId="3" fillId="34" borderId="28" xfId="0" applyFont="1" applyFill="1" applyBorder="1" applyAlignment="1">
      <alignment horizontal="center" vertical="center" wrapText="1"/>
    </xf>
    <xf numFmtId="0" fontId="3" fillId="36" borderId="41" xfId="0" applyFont="1" applyFill="1" applyBorder="1" applyAlignment="1">
      <alignment horizontal="center" vertical="center" wrapText="1"/>
    </xf>
    <xf numFmtId="0" fontId="3" fillId="36" borderId="39" xfId="0" applyFont="1" applyFill="1" applyBorder="1" applyAlignment="1">
      <alignment horizontal="center" vertical="center" wrapText="1"/>
    </xf>
    <xf numFmtId="166" fontId="3" fillId="37" borderId="39" xfId="0" applyNumberFormat="1" applyFont="1" applyFill="1" applyBorder="1" applyAlignment="1">
      <alignment horizontal="center" vertical="center" wrapText="1"/>
    </xf>
    <xf numFmtId="0" fontId="3" fillId="37" borderId="39" xfId="0" applyFont="1" applyFill="1" applyBorder="1" applyAlignment="1">
      <alignment horizontal="center" vertical="center" wrapText="1"/>
    </xf>
    <xf numFmtId="0" fontId="3" fillId="36" borderId="40" xfId="0" applyFont="1" applyFill="1" applyBorder="1" applyAlignment="1">
      <alignment horizontal="center" vertical="center" wrapText="1"/>
    </xf>
    <xf numFmtId="0" fontId="3" fillId="38" borderId="26" xfId="0" applyFont="1" applyFill="1" applyBorder="1" applyAlignment="1">
      <alignment horizontal="center" vertical="center" wrapText="1"/>
    </xf>
    <xf numFmtId="0" fontId="3" fillId="39" borderId="27" xfId="0" applyFont="1" applyFill="1" applyBorder="1" applyAlignment="1">
      <alignment horizontal="center" vertical="center" wrapText="1"/>
    </xf>
    <xf numFmtId="9" fontId="3" fillId="39" borderId="28" xfId="0" applyNumberFormat="1" applyFont="1" applyFill="1" applyBorder="1" applyAlignment="1">
      <alignment horizontal="center" vertical="center" wrapText="1"/>
    </xf>
    <xf numFmtId="0" fontId="3" fillId="40" borderId="26" xfId="0" applyFont="1" applyFill="1" applyBorder="1" applyAlignment="1">
      <alignment horizontal="center" vertical="center" wrapText="1"/>
    </xf>
    <xf numFmtId="0" fontId="3" fillId="41" borderId="27" xfId="0" applyFont="1" applyFill="1" applyBorder="1" applyAlignment="1">
      <alignment horizontal="center" vertical="center" wrapText="1"/>
    </xf>
    <xf numFmtId="0" fontId="3" fillId="40" borderId="27" xfId="0" applyFont="1" applyFill="1" applyBorder="1" applyAlignment="1">
      <alignment horizontal="center" vertical="center" wrapText="1"/>
    </xf>
    <xf numFmtId="0" fontId="3" fillId="41" borderId="28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3" fillId="0" borderId="33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3" fillId="3" borderId="33" xfId="0" applyFont="1" applyFill="1" applyBorder="1" applyAlignment="1">
      <alignment horizontal="center"/>
    </xf>
    <xf numFmtId="1" fontId="3" fillId="0" borderId="4" xfId="0" applyNumberFormat="1" applyFont="1" applyBorder="1" applyAlignment="1">
      <alignment horizontal="center" vertical="center"/>
    </xf>
    <xf numFmtId="14" fontId="3" fillId="0" borderId="4" xfId="0" applyNumberFormat="1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7" borderId="6" xfId="0" applyFont="1" applyFill="1" applyBorder="1" applyAlignment="1">
      <alignment horizontal="center"/>
    </xf>
    <xf numFmtId="0" fontId="3" fillId="7" borderId="1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0" fontId="19" fillId="27" borderId="63" xfId="0" applyFont="1" applyFill="1" applyBorder="1" applyAlignment="1">
      <alignment horizontal="center" vertical="center" wrapText="1"/>
    </xf>
    <xf numFmtId="0" fontId="19" fillId="27" borderId="64" xfId="0" applyFont="1" applyFill="1" applyBorder="1" applyAlignment="1">
      <alignment horizontal="center" vertical="center" wrapText="1"/>
    </xf>
    <xf numFmtId="0" fontId="1" fillId="34" borderId="22" xfId="0" applyFont="1" applyFill="1" applyBorder="1" applyAlignment="1">
      <alignment vertical="top" wrapText="1"/>
    </xf>
    <xf numFmtId="0" fontId="0" fillId="0" borderId="23" xfId="0" applyFont="1" applyFill="1" applyBorder="1" applyAlignment="1">
      <alignment vertical="top" wrapText="1"/>
    </xf>
    <xf numFmtId="0" fontId="0" fillId="0" borderId="24" xfId="0" applyFont="1" applyFill="1" applyBorder="1" applyAlignment="1">
      <alignment vertical="top" wrapText="1"/>
    </xf>
    <xf numFmtId="0" fontId="1" fillId="35" borderId="6" xfId="0" applyFont="1" applyFill="1" applyBorder="1" applyAlignment="1">
      <alignment vertical="top" wrapText="1"/>
    </xf>
    <xf numFmtId="0" fontId="0" fillId="0" borderId="4" xfId="0" applyFont="1" applyFill="1" applyBorder="1" applyAlignment="1">
      <alignment vertical="top" wrapText="1"/>
    </xf>
    <xf numFmtId="0" fontId="0" fillId="0" borderId="5" xfId="0" applyFont="1" applyFill="1" applyBorder="1" applyAlignment="1">
      <alignment vertical="top" wrapText="1"/>
    </xf>
    <xf numFmtId="0" fontId="0" fillId="0" borderId="4" xfId="0" applyFont="1" applyFill="1" applyBorder="1" applyAlignment="1">
      <alignment horizontal="left" vertical="top" wrapText="1"/>
    </xf>
    <xf numFmtId="0" fontId="1" fillId="34" borderId="1" xfId="0" applyFont="1" applyFill="1" applyBorder="1" applyAlignment="1">
      <alignment vertical="top" wrapText="1"/>
    </xf>
    <xf numFmtId="0" fontId="0" fillId="0" borderId="2" xfId="0" applyFont="1" applyFill="1" applyBorder="1" applyAlignment="1">
      <alignment horizontal="left" vertical="top" wrapText="1"/>
    </xf>
    <xf numFmtId="0" fontId="0" fillId="0" borderId="3" xfId="0" applyFont="1" applyFill="1" applyBorder="1" applyAlignment="1">
      <alignment vertical="top" wrapText="1"/>
    </xf>
    <xf numFmtId="0" fontId="1" fillId="36" borderId="22" xfId="0" applyFont="1" applyFill="1" applyBorder="1" applyAlignment="1">
      <alignment vertical="top" wrapText="1"/>
    </xf>
    <xf numFmtId="0" fontId="1" fillId="36" borderId="6" xfId="0" applyFont="1" applyFill="1" applyBorder="1" applyAlignment="1">
      <alignment vertical="top" wrapText="1"/>
    </xf>
    <xf numFmtId="0" fontId="1" fillId="37" borderId="6" xfId="0" applyFont="1" applyFill="1" applyBorder="1" applyAlignment="1">
      <alignment vertical="top" wrapText="1"/>
    </xf>
    <xf numFmtId="0" fontId="1" fillId="36" borderId="1" xfId="0" applyFont="1" applyFill="1" applyBorder="1" applyAlignment="1">
      <alignment vertical="top" wrapText="1"/>
    </xf>
    <xf numFmtId="0" fontId="0" fillId="0" borderId="2" xfId="0" applyFont="1" applyFill="1" applyBorder="1" applyAlignment="1">
      <alignment vertical="top" wrapText="1"/>
    </xf>
    <xf numFmtId="0" fontId="0" fillId="38" borderId="22" xfId="0" applyFont="1" applyFill="1" applyBorder="1" applyAlignment="1">
      <alignment vertical="top" wrapText="1"/>
    </xf>
    <xf numFmtId="0" fontId="0" fillId="39" borderId="6" xfId="0" applyFont="1" applyFill="1" applyBorder="1" applyAlignment="1">
      <alignment vertical="top" wrapText="1"/>
    </xf>
    <xf numFmtId="0" fontId="0" fillId="39" borderId="1" xfId="0" applyFont="1" applyFill="1" applyBorder="1" applyAlignment="1">
      <alignment vertical="top" wrapText="1"/>
    </xf>
    <xf numFmtId="0" fontId="1" fillId="40" borderId="59" xfId="0" applyFont="1" applyFill="1" applyBorder="1" applyAlignment="1">
      <alignment vertical="top" wrapText="1"/>
    </xf>
    <xf numFmtId="0" fontId="0" fillId="0" borderId="59" xfId="0" applyFont="1" applyFill="1" applyBorder="1" applyAlignment="1">
      <alignment vertical="top" wrapText="1"/>
    </xf>
    <xf numFmtId="0" fontId="1" fillId="41" borderId="4" xfId="0" applyFont="1" applyFill="1" applyBorder="1" applyAlignment="1">
      <alignment vertical="top" wrapText="1"/>
    </xf>
    <xf numFmtId="0" fontId="1" fillId="40" borderId="4" xfId="0" applyFont="1" applyFill="1" applyBorder="1" applyAlignment="1">
      <alignment vertical="top" wrapText="1"/>
    </xf>
    <xf numFmtId="0" fontId="0" fillId="0" borderId="0" xfId="0" applyFont="1"/>
    <xf numFmtId="0" fontId="8" fillId="29" borderId="45" xfId="0" applyFont="1" applyFill="1" applyBorder="1" applyAlignment="1">
      <alignment horizontal="center" vertical="center" wrapText="1"/>
    </xf>
    <xf numFmtId="0" fontId="8" fillId="29" borderId="66" xfId="0" applyFont="1" applyFill="1" applyBorder="1" applyAlignment="1">
      <alignment horizontal="center" vertical="center" wrapText="1"/>
    </xf>
    <xf numFmtId="0" fontId="8" fillId="29" borderId="46" xfId="0" applyFont="1" applyFill="1" applyBorder="1" applyAlignment="1">
      <alignment horizontal="center" vertical="center" wrapText="1"/>
    </xf>
    <xf numFmtId="166" fontId="8" fillId="29" borderId="46" xfId="0" applyNumberFormat="1" applyFont="1" applyFill="1" applyBorder="1" applyAlignment="1">
      <alignment horizontal="center" vertical="center" wrapText="1"/>
    </xf>
    <xf numFmtId="166" fontId="8" fillId="29" borderId="47" xfId="0" applyNumberFormat="1" applyFont="1" applyFill="1" applyBorder="1" applyAlignment="1">
      <alignment horizontal="center" vertical="center" wrapText="1"/>
    </xf>
    <xf numFmtId="0" fontId="3" fillId="15" borderId="41" xfId="0" applyFont="1" applyFill="1" applyBorder="1" applyAlignment="1">
      <alignment horizontal="center" vertical="center" wrapText="1"/>
    </xf>
    <xf numFmtId="166" fontId="3" fillId="15" borderId="65" xfId="0" applyNumberFormat="1" applyFont="1" applyFill="1" applyBorder="1" applyAlignment="1">
      <alignment horizontal="center" vertical="center" wrapText="1"/>
    </xf>
    <xf numFmtId="9" fontId="8" fillId="31" borderId="41" xfId="2" applyFont="1" applyFill="1" applyBorder="1" applyAlignment="1">
      <alignment horizontal="center" vertical="center" wrapText="1"/>
    </xf>
    <xf numFmtId="9" fontId="8" fillId="31" borderId="40" xfId="2" applyFont="1" applyFill="1" applyBorder="1" applyAlignment="1">
      <alignment horizontal="center" vertical="center" wrapText="1"/>
    </xf>
    <xf numFmtId="164" fontId="10" fillId="0" borderId="60" xfId="0" applyNumberFormat="1" applyFont="1" applyFill="1" applyBorder="1" applyAlignment="1">
      <alignment horizontal="center"/>
    </xf>
    <xf numFmtId="0" fontId="8" fillId="7" borderId="6" xfId="0" applyFont="1" applyFill="1" applyBorder="1" applyAlignment="1">
      <alignment horizontal="center"/>
    </xf>
    <xf numFmtId="9" fontId="8" fillId="7" borderId="5" xfId="2" applyFont="1" applyFill="1" applyBorder="1" applyAlignment="1">
      <alignment horizontal="center"/>
    </xf>
    <xf numFmtId="0" fontId="8" fillId="7" borderId="1" xfId="0" applyFont="1" applyFill="1" applyBorder="1" applyAlignment="1">
      <alignment horizontal="center"/>
    </xf>
    <xf numFmtId="0" fontId="3" fillId="3" borderId="22" xfId="0" applyFont="1" applyFill="1" applyBorder="1" applyAlignment="1">
      <alignment horizontal="center"/>
    </xf>
    <xf numFmtId="9" fontId="8" fillId="7" borderId="3" xfId="2" applyFont="1" applyFill="1" applyBorder="1" applyAlignment="1">
      <alignment horizontal="center"/>
    </xf>
    <xf numFmtId="0" fontId="3" fillId="20" borderId="65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7" fillId="2" borderId="33" xfId="0" applyFont="1" applyFill="1" applyBorder="1" applyAlignment="1">
      <alignment horizontal="center"/>
    </xf>
    <xf numFmtId="0" fontId="6" fillId="7" borderId="62" xfId="0" applyFont="1" applyFill="1" applyBorder="1" applyAlignment="1">
      <alignment horizontal="center"/>
    </xf>
    <xf numFmtId="9" fontId="12" fillId="21" borderId="13" xfId="0" applyNumberFormat="1" applyFont="1" applyFill="1" applyBorder="1" applyAlignment="1">
      <alignment horizontal="center"/>
    </xf>
    <xf numFmtId="9" fontId="12" fillId="0" borderId="55" xfId="0" applyNumberFormat="1" applyFont="1" applyBorder="1" applyAlignment="1">
      <alignment horizontal="center"/>
    </xf>
    <xf numFmtId="9" fontId="6" fillId="0" borderId="55" xfId="0" applyNumberFormat="1" applyFont="1" applyBorder="1" applyAlignment="1">
      <alignment horizontal="center"/>
    </xf>
    <xf numFmtId="9" fontId="13" fillId="22" borderId="55" xfId="0" applyNumberFormat="1" applyFont="1" applyFill="1" applyBorder="1" applyAlignment="1">
      <alignment horizontal="center"/>
    </xf>
    <xf numFmtId="9" fontId="12" fillId="21" borderId="55" xfId="0" applyNumberFormat="1" applyFont="1" applyFill="1" applyBorder="1" applyAlignment="1">
      <alignment horizontal="center"/>
    </xf>
    <xf numFmtId="9" fontId="12" fillId="13" borderId="55" xfId="0" applyNumberFormat="1" applyFont="1" applyFill="1" applyBorder="1" applyAlignment="1">
      <alignment horizontal="center"/>
    </xf>
    <xf numFmtId="9" fontId="12" fillId="13" borderId="56" xfId="0" applyNumberFormat="1" applyFont="1" applyFill="1" applyBorder="1" applyAlignment="1">
      <alignment horizontal="center"/>
    </xf>
    <xf numFmtId="0" fontId="0" fillId="0" borderId="5" xfId="0" applyBorder="1"/>
    <xf numFmtId="9" fontId="3" fillId="17" borderId="35" xfId="2" applyFont="1" applyFill="1" applyBorder="1" applyAlignment="1">
      <alignment horizontal="center" vertical="center" wrapText="1"/>
    </xf>
    <xf numFmtId="0" fontId="0" fillId="42" borderId="0" xfId="0" applyFill="1"/>
    <xf numFmtId="166" fontId="3" fillId="3" borderId="4" xfId="0" applyNumberFormat="1" applyFont="1" applyFill="1" applyBorder="1" applyAlignment="1">
      <alignment horizontal="center"/>
    </xf>
    <xf numFmtId="166" fontId="4" fillId="2" borderId="4" xfId="0" applyNumberFormat="1" applyFont="1" applyFill="1" applyBorder="1" applyAlignment="1">
      <alignment horizontal="center"/>
    </xf>
    <xf numFmtId="9" fontId="3" fillId="0" borderId="4" xfId="2" applyFont="1" applyFill="1" applyBorder="1" applyAlignment="1">
      <alignment horizontal="center"/>
    </xf>
    <xf numFmtId="9" fontId="3" fillId="17" borderId="26" xfId="2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/>
    </xf>
    <xf numFmtId="166" fontId="3" fillId="3" borderId="23" xfId="0" applyNumberFormat="1" applyFont="1" applyFill="1" applyBorder="1" applyAlignment="1">
      <alignment horizontal="center"/>
    </xf>
    <xf numFmtId="166" fontId="3" fillId="3" borderId="24" xfId="0" applyNumberFormat="1" applyFont="1" applyFill="1" applyBorder="1" applyAlignment="1">
      <alignment horizontal="center"/>
    </xf>
    <xf numFmtId="166" fontId="3" fillId="0" borderId="6" xfId="0" applyNumberFormat="1" applyFont="1" applyBorder="1" applyAlignment="1">
      <alignment horizontal="center"/>
    </xf>
    <xf numFmtId="166" fontId="3" fillId="0" borderId="5" xfId="0" applyNumberFormat="1" applyFont="1" applyBorder="1" applyAlignment="1">
      <alignment horizontal="center"/>
    </xf>
    <xf numFmtId="166" fontId="4" fillId="2" borderId="6" xfId="0" applyNumberFormat="1" applyFont="1" applyFill="1" applyBorder="1" applyAlignment="1">
      <alignment horizontal="center"/>
    </xf>
    <xf numFmtId="166" fontId="4" fillId="2" borderId="5" xfId="0" applyNumberFormat="1" applyFont="1" applyFill="1" applyBorder="1" applyAlignment="1">
      <alignment horizontal="center"/>
    </xf>
    <xf numFmtId="166" fontId="3" fillId="3" borderId="6" xfId="0" applyNumberFormat="1" applyFont="1" applyFill="1" applyBorder="1" applyAlignment="1">
      <alignment horizontal="center"/>
    </xf>
    <xf numFmtId="166" fontId="3" fillId="3" borderId="5" xfId="0" applyNumberFormat="1" applyFont="1" applyFill="1" applyBorder="1" applyAlignment="1">
      <alignment horizontal="center"/>
    </xf>
    <xf numFmtId="165" fontId="3" fillId="0" borderId="6" xfId="0" applyNumberFormat="1" applyFont="1" applyBorder="1" applyAlignment="1">
      <alignment horizontal="center" vertical="center"/>
    </xf>
    <xf numFmtId="166" fontId="3" fillId="7" borderId="3" xfId="0" applyNumberFormat="1" applyFont="1" applyFill="1" applyBorder="1" applyAlignment="1">
      <alignment horizontal="center"/>
    </xf>
    <xf numFmtId="166" fontId="6" fillId="3" borderId="22" xfId="0" applyNumberFormat="1" applyFont="1" applyFill="1" applyBorder="1" applyAlignment="1">
      <alignment horizontal="center"/>
    </xf>
    <xf numFmtId="166" fontId="6" fillId="0" borderId="6" xfId="0" applyNumberFormat="1" applyFont="1" applyBorder="1" applyAlignment="1">
      <alignment horizontal="center"/>
    </xf>
    <xf numFmtId="166" fontId="7" fillId="2" borderId="6" xfId="0" applyNumberFormat="1" applyFont="1" applyFill="1" applyBorder="1" applyAlignment="1">
      <alignment horizontal="center"/>
    </xf>
    <xf numFmtId="166" fontId="6" fillId="7" borderId="6" xfId="0" applyNumberFormat="1" applyFont="1" applyFill="1" applyBorder="1" applyAlignment="1">
      <alignment horizontal="center"/>
    </xf>
    <xf numFmtId="166" fontId="6" fillId="7" borderId="1" xfId="0" applyNumberFormat="1" applyFont="1" applyFill="1" applyBorder="1" applyAlignment="1">
      <alignment horizontal="center"/>
    </xf>
    <xf numFmtId="166" fontId="6" fillId="0" borderId="4" xfId="0" applyNumberFormat="1" applyFont="1" applyBorder="1" applyAlignment="1">
      <alignment horizontal="center"/>
    </xf>
    <xf numFmtId="166" fontId="7" fillId="2" borderId="4" xfId="0" applyNumberFormat="1" applyFont="1" applyFill="1" applyBorder="1" applyAlignment="1">
      <alignment horizontal="center"/>
    </xf>
    <xf numFmtId="166" fontId="6" fillId="7" borderId="4" xfId="0" applyNumberFormat="1" applyFont="1" applyFill="1" applyBorder="1" applyAlignment="1">
      <alignment horizontal="center"/>
    </xf>
    <xf numFmtId="166" fontId="6" fillId="0" borderId="5" xfId="0" applyNumberFormat="1" applyFont="1" applyBorder="1" applyAlignment="1">
      <alignment horizontal="center"/>
    </xf>
    <xf numFmtId="166" fontId="7" fillId="2" borderId="5" xfId="0" applyNumberFormat="1" applyFont="1" applyFill="1" applyBorder="1" applyAlignment="1">
      <alignment horizontal="center"/>
    </xf>
    <xf numFmtId="166" fontId="6" fillId="7" borderId="5" xfId="0" applyNumberFormat="1" applyFont="1" applyFill="1" applyBorder="1" applyAlignment="1">
      <alignment horizontal="center"/>
    </xf>
    <xf numFmtId="0" fontId="3" fillId="43" borderId="0" xfId="0" applyFont="1" applyFill="1" applyAlignment="1">
      <alignment horizontal="center"/>
    </xf>
    <xf numFmtId="9" fontId="3" fillId="0" borderId="4" xfId="2" applyFont="1" applyFill="1" applyBorder="1" applyAlignment="1">
      <alignment horizontal="center" vertical="center"/>
    </xf>
    <xf numFmtId="9" fontId="3" fillId="3" borderId="4" xfId="2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9" fontId="4" fillId="2" borderId="4" xfId="2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9" fontId="3" fillId="7" borderId="4" xfId="2" applyFont="1" applyFill="1" applyBorder="1" applyAlignment="1">
      <alignment horizontal="center" vertical="center"/>
    </xf>
    <xf numFmtId="0" fontId="3" fillId="3" borderId="23" xfId="0" applyFont="1" applyFill="1" applyBorder="1" applyAlignment="1">
      <alignment horizontal="center" vertical="center"/>
    </xf>
    <xf numFmtId="0" fontId="3" fillId="3" borderId="2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22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6" fillId="21" borderId="23" xfId="0" applyFont="1" applyFill="1" applyBorder="1" applyAlignment="1">
      <alignment horizontal="center"/>
    </xf>
    <xf numFmtId="166" fontId="3" fillId="3" borderId="24" xfId="0" applyNumberFormat="1" applyFont="1" applyFill="1" applyBorder="1" applyAlignment="1">
      <alignment horizontal="center" vertical="center"/>
    </xf>
    <xf numFmtId="166" fontId="3" fillId="0" borderId="5" xfId="0" applyNumberFormat="1" applyFont="1" applyBorder="1" applyAlignment="1">
      <alignment horizontal="center" vertical="center"/>
    </xf>
    <xf numFmtId="166" fontId="4" fillId="2" borderId="5" xfId="0" applyNumberFormat="1" applyFont="1" applyFill="1" applyBorder="1" applyAlignment="1">
      <alignment horizontal="center" vertical="center"/>
    </xf>
    <xf numFmtId="166" fontId="3" fillId="3" borderId="5" xfId="0" applyNumberFormat="1" applyFont="1" applyFill="1" applyBorder="1" applyAlignment="1">
      <alignment horizontal="center" vertical="center"/>
    </xf>
    <xf numFmtId="166" fontId="3" fillId="7" borderId="5" xfId="0" applyNumberFormat="1" applyFont="1" applyFill="1" applyBorder="1" applyAlignment="1">
      <alignment horizontal="center" vertical="center"/>
    </xf>
    <xf numFmtId="166" fontId="3" fillId="7" borderId="3" xfId="0" applyNumberFormat="1" applyFont="1" applyFill="1" applyBorder="1" applyAlignment="1">
      <alignment horizontal="center" vertical="center"/>
    </xf>
    <xf numFmtId="1" fontId="3" fillId="3" borderId="4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164" fontId="3" fillId="3" borderId="4" xfId="0" applyNumberFormat="1" applyFont="1" applyFill="1" applyBorder="1" applyAlignment="1">
      <alignment horizontal="center" vertical="center"/>
    </xf>
    <xf numFmtId="164" fontId="3" fillId="0" borderId="4" xfId="0" applyNumberFormat="1" applyFont="1" applyBorder="1" applyAlignment="1">
      <alignment horizontal="center" vertical="center"/>
    </xf>
    <xf numFmtId="164" fontId="3" fillId="3" borderId="23" xfId="0" applyNumberFormat="1" applyFont="1" applyFill="1" applyBorder="1" applyAlignment="1">
      <alignment horizontal="center" vertical="center"/>
    </xf>
    <xf numFmtId="1" fontId="3" fillId="3" borderId="23" xfId="0" applyNumberFormat="1" applyFont="1" applyFill="1" applyBorder="1" applyAlignment="1">
      <alignment horizontal="center" vertical="center"/>
    </xf>
    <xf numFmtId="164" fontId="3" fillId="3" borderId="24" xfId="0" applyNumberFormat="1" applyFont="1" applyFill="1" applyBorder="1" applyAlignment="1">
      <alignment horizontal="center" vertical="center"/>
    </xf>
    <xf numFmtId="164" fontId="3" fillId="0" borderId="5" xfId="0" applyNumberFormat="1" applyFont="1" applyBorder="1" applyAlignment="1">
      <alignment horizontal="center" vertical="center"/>
    </xf>
    <xf numFmtId="164" fontId="3" fillId="3" borderId="5" xfId="0" applyNumberFormat="1" applyFont="1" applyFill="1" applyBorder="1" applyAlignment="1">
      <alignment horizontal="center" vertical="center"/>
    </xf>
    <xf numFmtId="164" fontId="3" fillId="0" borderId="2" xfId="0" applyNumberFormat="1" applyFont="1" applyBorder="1" applyAlignment="1">
      <alignment horizontal="center" vertical="center"/>
    </xf>
    <xf numFmtId="1" fontId="3" fillId="0" borderId="2" xfId="0" applyNumberFormat="1" applyFont="1" applyBorder="1" applyAlignment="1">
      <alignment horizontal="center" vertical="center"/>
    </xf>
    <xf numFmtId="164" fontId="3" fillId="0" borderId="3" xfId="0" applyNumberFormat="1" applyFont="1" applyBorder="1" applyAlignment="1">
      <alignment horizontal="center" vertical="center"/>
    </xf>
    <xf numFmtId="1" fontId="3" fillId="3" borderId="34" xfId="0" applyNumberFormat="1" applyFont="1" applyFill="1" applyBorder="1" applyAlignment="1">
      <alignment horizontal="center" vertical="center"/>
    </xf>
    <xf numFmtId="1" fontId="3" fillId="0" borderId="34" xfId="0" applyNumberFormat="1" applyFont="1" applyBorder="1" applyAlignment="1">
      <alignment horizontal="center" vertical="center"/>
    </xf>
    <xf numFmtId="14" fontId="3" fillId="3" borderId="23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4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66" fontId="3" fillId="0" borderId="2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14" fontId="3" fillId="3" borderId="24" xfId="0" applyNumberFormat="1" applyFont="1" applyFill="1" applyBorder="1" applyAlignment="1">
      <alignment horizontal="center" vertical="center"/>
    </xf>
    <xf numFmtId="14" fontId="3" fillId="3" borderId="5" xfId="0" applyNumberFormat="1" applyFont="1" applyFill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0" fontId="0" fillId="2" borderId="43" xfId="0" applyFill="1" applyBorder="1"/>
    <xf numFmtId="0" fontId="0" fillId="2" borderId="33" xfId="0" applyFill="1" applyBorder="1"/>
    <xf numFmtId="0" fontId="0" fillId="2" borderId="34" xfId="0" applyFill="1" applyBorder="1"/>
    <xf numFmtId="9" fontId="3" fillId="3" borderId="9" xfId="0" applyNumberFormat="1" applyFont="1" applyFill="1" applyBorder="1" applyAlignment="1">
      <alignment horizontal="center" vertical="center"/>
    </xf>
    <xf numFmtId="9" fontId="3" fillId="0" borderId="60" xfId="0" applyNumberFormat="1" applyFont="1" applyBorder="1" applyAlignment="1">
      <alignment horizontal="center" vertical="center"/>
    </xf>
    <xf numFmtId="9" fontId="3" fillId="3" borderId="60" xfId="0" applyNumberFormat="1" applyFont="1" applyFill="1" applyBorder="1" applyAlignment="1">
      <alignment horizontal="center" vertical="center"/>
    </xf>
    <xf numFmtId="9" fontId="3" fillId="0" borderId="18" xfId="0" applyNumberFormat="1" applyFont="1" applyBorder="1" applyAlignment="1">
      <alignment horizontal="center" vertical="center"/>
    </xf>
    <xf numFmtId="0" fontId="0" fillId="2" borderId="5" xfId="0" applyFill="1" applyBorder="1"/>
    <xf numFmtId="1" fontId="3" fillId="3" borderId="10" xfId="0" applyNumberFormat="1" applyFont="1" applyFill="1" applyBorder="1" applyAlignment="1">
      <alignment horizontal="center" vertical="center"/>
    </xf>
    <xf numFmtId="1" fontId="3" fillId="0" borderId="17" xfId="0" applyNumberFormat="1" applyFont="1" applyBorder="1" applyAlignment="1">
      <alignment horizontal="center" vertical="center"/>
    </xf>
    <xf numFmtId="9" fontId="3" fillId="3" borderId="11" xfId="0" applyNumberFormat="1" applyFont="1" applyFill="1" applyBorder="1" applyAlignment="1">
      <alignment horizontal="center" vertical="center"/>
    </xf>
    <xf numFmtId="9" fontId="3" fillId="0" borderId="33" xfId="0" applyNumberFormat="1" applyFont="1" applyBorder="1" applyAlignment="1">
      <alignment horizontal="center" vertical="center"/>
    </xf>
    <xf numFmtId="9" fontId="3" fillId="3" borderId="33" xfId="0" applyNumberFormat="1" applyFont="1" applyFill="1" applyBorder="1" applyAlignment="1">
      <alignment horizontal="center" vertical="center"/>
    </xf>
    <xf numFmtId="9" fontId="3" fillId="0" borderId="62" xfId="0" applyNumberFormat="1" applyFont="1" applyBorder="1" applyAlignment="1">
      <alignment horizontal="center" vertical="center"/>
    </xf>
    <xf numFmtId="0" fontId="0" fillId="2" borderId="67" xfId="0" applyFill="1" applyBorder="1"/>
    <xf numFmtId="0" fontId="0" fillId="0" borderId="16" xfId="0" applyBorder="1" applyAlignment="1">
      <alignment vertical="center"/>
    </xf>
    <xf numFmtId="0" fontId="0" fillId="11" borderId="22" xfId="0" applyFill="1" applyBorder="1" applyAlignment="1">
      <alignment horizontal="left" vertical="center" wrapText="1"/>
    </xf>
    <xf numFmtId="0" fontId="34" fillId="0" borderId="24" xfId="0" applyFont="1" applyBorder="1" applyAlignment="1">
      <alignment horizontal="left" vertical="center"/>
    </xf>
    <xf numFmtId="0" fontId="0" fillId="11" borderId="6" xfId="0" applyFill="1" applyBorder="1" applyAlignment="1">
      <alignment horizontal="left" vertical="center" wrapText="1"/>
    </xf>
    <xf numFmtId="0" fontId="34" fillId="0" borderId="5" xfId="0" applyFont="1" applyBorder="1" applyAlignment="1">
      <alignment horizontal="left" vertical="center"/>
    </xf>
    <xf numFmtId="0" fontId="0" fillId="11" borderId="1" xfId="0" applyFill="1" applyBorder="1" applyAlignment="1">
      <alignment horizontal="left" vertical="center" wrapText="1"/>
    </xf>
    <xf numFmtId="0" fontId="34" fillId="0" borderId="3" xfId="0" applyFont="1" applyBorder="1" applyAlignment="1">
      <alignment horizontal="left" vertical="center"/>
    </xf>
    <xf numFmtId="0" fontId="34" fillId="0" borderId="14" xfId="0" applyFont="1" applyBorder="1" applyAlignment="1">
      <alignment horizontal="center" vertical="center"/>
    </xf>
    <xf numFmtId="0" fontId="34" fillId="0" borderId="15" xfId="0" applyFont="1" applyBorder="1" applyAlignment="1">
      <alignment horizontal="center" vertical="center"/>
    </xf>
    <xf numFmtId="0" fontId="0" fillId="29" borderId="6" xfId="0" applyFill="1" applyBorder="1" applyAlignment="1">
      <alignment horizontal="left" vertical="center" wrapText="1"/>
    </xf>
    <xf numFmtId="0" fontId="0" fillId="29" borderId="1" xfId="0" applyFill="1" applyBorder="1" applyAlignment="1">
      <alignment horizontal="left" vertical="center" wrapText="1"/>
    </xf>
    <xf numFmtId="0" fontId="0" fillId="0" borderId="48" xfId="0" applyBorder="1" applyAlignment="1">
      <alignment vertical="center"/>
    </xf>
    <xf numFmtId="0" fontId="0" fillId="0" borderId="52" xfId="0" applyBorder="1" applyAlignment="1">
      <alignment vertical="center"/>
    </xf>
    <xf numFmtId="0" fontId="1" fillId="30" borderId="6" xfId="0" applyFont="1" applyFill="1" applyBorder="1" applyAlignment="1">
      <alignment horizontal="left" vertical="center" wrapText="1"/>
    </xf>
    <xf numFmtId="0" fontId="0" fillId="0" borderId="5" xfId="0" applyBorder="1" applyAlignment="1">
      <alignment horizontal="left" vertical="center"/>
    </xf>
    <xf numFmtId="166" fontId="0" fillId="30" borderId="6" xfId="0" applyNumberFormat="1" applyFill="1" applyBorder="1" applyAlignment="1">
      <alignment horizontal="left" vertical="center" wrapText="1"/>
    </xf>
    <xf numFmtId="166" fontId="0" fillId="30" borderId="1" xfId="0" applyNumberFormat="1" applyFill="1" applyBorder="1" applyAlignment="1">
      <alignment horizontal="left" vertical="center" wrapText="1"/>
    </xf>
    <xf numFmtId="0" fontId="0" fillId="0" borderId="3" xfId="0" applyBorder="1" applyAlignment="1">
      <alignment horizontal="left" vertical="center"/>
    </xf>
    <xf numFmtId="0" fontId="33" fillId="9" borderId="22" xfId="0" applyFont="1" applyFill="1" applyBorder="1" applyAlignment="1">
      <alignment vertical="center" wrapText="1"/>
    </xf>
    <xf numFmtId="0" fontId="33" fillId="9" borderId="24" xfId="0" applyFont="1" applyFill="1" applyBorder="1" applyAlignment="1">
      <alignment vertical="center" wrapText="1"/>
    </xf>
    <xf numFmtId="0" fontId="0" fillId="9" borderId="6" xfId="0" applyFill="1" applyBorder="1" applyAlignment="1">
      <alignment horizontal="left" vertical="center" wrapText="1"/>
    </xf>
    <xf numFmtId="0" fontId="0" fillId="9" borderId="1" xfId="0" applyFill="1" applyBorder="1" applyAlignment="1">
      <alignment horizontal="left" vertical="center" wrapText="1"/>
    </xf>
    <xf numFmtId="167" fontId="0" fillId="17" borderId="6" xfId="0" applyNumberFormat="1" applyFill="1" applyBorder="1" applyAlignment="1">
      <alignment horizontal="left" vertical="center" wrapText="1"/>
    </xf>
    <xf numFmtId="0" fontId="0" fillId="0" borderId="5" xfId="0" applyBorder="1" applyAlignment="1">
      <alignment vertical="center"/>
    </xf>
    <xf numFmtId="167" fontId="0" fillId="17" borderId="1" xfId="0" applyNumberFormat="1" applyFill="1" applyBorder="1" applyAlignment="1">
      <alignment horizontal="left" vertical="center" wrapText="1"/>
    </xf>
    <xf numFmtId="0" fontId="0" fillId="0" borderId="3" xfId="0" applyBorder="1" applyAlignment="1">
      <alignment vertical="center"/>
    </xf>
    <xf numFmtId="0" fontId="0" fillId="0" borderId="54" xfId="0" applyBorder="1" applyAlignment="1">
      <alignment vertical="center"/>
    </xf>
    <xf numFmtId="0" fontId="0" fillId="0" borderId="36" xfId="0" applyBorder="1" applyAlignment="1">
      <alignment vertical="center"/>
    </xf>
    <xf numFmtId="0" fontId="35" fillId="17" borderId="6" xfId="0" applyFont="1" applyFill="1" applyBorder="1" applyAlignment="1">
      <alignment horizontal="left" vertical="center" wrapText="1"/>
    </xf>
    <xf numFmtId="0" fontId="1" fillId="16" borderId="42" xfId="0" applyFont="1" applyFill="1" applyBorder="1" applyAlignment="1">
      <alignment horizontal="center"/>
    </xf>
    <xf numFmtId="0" fontId="8" fillId="4" borderId="41" xfId="0" applyFont="1" applyFill="1" applyBorder="1" applyAlignment="1">
      <alignment horizontal="center" vertical="center" wrapText="1"/>
    </xf>
    <xf numFmtId="0" fontId="8" fillId="4" borderId="39" xfId="0" applyFont="1" applyFill="1" applyBorder="1" applyAlignment="1">
      <alignment horizontal="center" vertical="center" wrapText="1"/>
    </xf>
    <xf numFmtId="9" fontId="15" fillId="4" borderId="40" xfId="0" applyNumberFormat="1" applyFont="1" applyFill="1" applyBorder="1" applyAlignment="1">
      <alignment horizontal="center" vertical="center" wrapText="1"/>
    </xf>
    <xf numFmtId="9" fontId="6" fillId="24" borderId="23" xfId="0" applyNumberFormat="1" applyFont="1" applyFill="1" applyBorder="1" applyAlignment="1">
      <alignment horizontal="center" vertical="center"/>
    </xf>
    <xf numFmtId="9" fontId="12" fillId="24" borderId="23" xfId="0" applyNumberFormat="1" applyFont="1" applyFill="1" applyBorder="1" applyAlignment="1">
      <alignment horizontal="center" vertical="center"/>
    </xf>
    <xf numFmtId="9" fontId="12" fillId="0" borderId="4" xfId="0" applyNumberFormat="1" applyFont="1" applyFill="1" applyBorder="1" applyAlignment="1">
      <alignment horizontal="center" vertical="center"/>
    </xf>
    <xf numFmtId="9" fontId="6" fillId="0" borderId="4" xfId="0" applyNumberFormat="1" applyFont="1" applyFill="1" applyBorder="1" applyAlignment="1">
      <alignment horizontal="center" vertical="center"/>
    </xf>
    <xf numFmtId="9" fontId="12" fillId="2" borderId="4" xfId="0" applyNumberFormat="1" applyFont="1" applyFill="1" applyBorder="1" applyAlignment="1">
      <alignment horizontal="center" vertical="center"/>
    </xf>
    <xf numFmtId="9" fontId="6" fillId="2" borderId="4" xfId="0" applyNumberFormat="1" applyFont="1" applyFill="1" applyBorder="1" applyAlignment="1">
      <alignment horizontal="center" vertical="center"/>
    </xf>
    <xf numFmtId="9" fontId="6" fillId="24" borderId="4" xfId="0" applyNumberFormat="1" applyFont="1" applyFill="1" applyBorder="1" applyAlignment="1">
      <alignment horizontal="center" vertical="center"/>
    </xf>
    <xf numFmtId="9" fontId="12" fillId="24" borderId="4" xfId="0" applyNumberFormat="1" applyFont="1" applyFill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4" xfId="0" applyBorder="1" applyAlignment="1">
      <alignment horizontal="center"/>
    </xf>
    <xf numFmtId="9" fontId="0" fillId="0" borderId="4" xfId="0" applyNumberFormat="1" applyFill="1" applyBorder="1" applyAlignment="1">
      <alignment horizontal="center"/>
    </xf>
    <xf numFmtId="9" fontId="0" fillId="0" borderId="4" xfId="0" applyNumberFormat="1" applyBorder="1" applyAlignment="1">
      <alignment horizontal="center"/>
    </xf>
    <xf numFmtId="9" fontId="12" fillId="7" borderId="4" xfId="0" applyNumberFormat="1" applyFont="1" applyFill="1" applyBorder="1" applyAlignment="1">
      <alignment horizontal="center" vertical="center"/>
    </xf>
    <xf numFmtId="9" fontId="6" fillId="7" borderId="4" xfId="0" applyNumberFormat="1" applyFont="1" applyFill="1" applyBorder="1" applyAlignment="1">
      <alignment horizontal="center" vertical="center"/>
    </xf>
    <xf numFmtId="9" fontId="12" fillId="7" borderId="2" xfId="0" applyNumberFormat="1" applyFont="1" applyFill="1" applyBorder="1" applyAlignment="1">
      <alignment horizontal="center" vertical="center"/>
    </xf>
    <xf numFmtId="165" fontId="3" fillId="24" borderId="13" xfId="0" applyNumberFormat="1" applyFont="1" applyFill="1" applyBorder="1" applyAlignment="1">
      <alignment horizontal="center" vertical="center"/>
    </xf>
    <xf numFmtId="165" fontId="3" fillId="0" borderId="55" xfId="0" applyNumberFormat="1" applyFont="1" applyFill="1" applyBorder="1" applyAlignment="1">
      <alignment horizontal="center"/>
    </xf>
    <xf numFmtId="165" fontId="4" fillId="2" borderId="55" xfId="0" applyNumberFormat="1" applyFont="1" applyFill="1" applyBorder="1" applyAlignment="1">
      <alignment horizontal="center"/>
    </xf>
    <xf numFmtId="165" fontId="12" fillId="24" borderId="55" xfId="0" applyNumberFormat="1" applyFont="1" applyFill="1" applyBorder="1" applyAlignment="1">
      <alignment horizontal="center" vertical="center"/>
    </xf>
    <xf numFmtId="165" fontId="3" fillId="0" borderId="55" xfId="0" applyNumberFormat="1" applyFont="1" applyBorder="1" applyAlignment="1">
      <alignment horizontal="center" vertical="center"/>
    </xf>
    <xf numFmtId="165" fontId="7" fillId="9" borderId="55" xfId="0" applyNumberFormat="1" applyFont="1" applyFill="1" applyBorder="1" applyAlignment="1">
      <alignment horizontal="center" vertical="center"/>
    </xf>
    <xf numFmtId="165" fontId="3" fillId="24" borderId="55" xfId="0" applyNumberFormat="1" applyFont="1" applyFill="1" applyBorder="1" applyAlignment="1">
      <alignment horizontal="center" vertical="center"/>
    </xf>
    <xf numFmtId="165" fontId="3" fillId="0" borderId="69" xfId="0" applyNumberFormat="1" applyFont="1" applyBorder="1" applyAlignment="1">
      <alignment horizontal="center" vertical="center"/>
    </xf>
    <xf numFmtId="165" fontId="3" fillId="7" borderId="55" xfId="0" applyNumberFormat="1" applyFont="1" applyFill="1" applyBorder="1" applyAlignment="1">
      <alignment horizontal="center" vertical="center"/>
    </xf>
    <xf numFmtId="165" fontId="6" fillId="7" borderId="56" xfId="0" applyNumberFormat="1" applyFont="1" applyFill="1" applyBorder="1" applyAlignment="1">
      <alignment horizontal="center" vertical="center"/>
    </xf>
    <xf numFmtId="0" fontId="3" fillId="18" borderId="41" xfId="0" applyFont="1" applyFill="1" applyBorder="1" applyAlignment="1">
      <alignment horizontal="center" vertical="center" wrapText="1"/>
    </xf>
    <xf numFmtId="0" fontId="3" fillId="18" borderId="40" xfId="0" applyFont="1" applyFill="1" applyBorder="1" applyAlignment="1">
      <alignment horizontal="center" vertical="center" wrapText="1"/>
    </xf>
    <xf numFmtId="0" fontId="3" fillId="20" borderId="41" xfId="0" applyFont="1" applyFill="1" applyBorder="1" applyAlignment="1">
      <alignment horizontal="center" vertical="center" wrapText="1"/>
    </xf>
    <xf numFmtId="9" fontId="3" fillId="17" borderId="54" xfId="2" applyFont="1" applyFill="1" applyBorder="1" applyAlignment="1">
      <alignment horizontal="center" vertical="center" wrapText="1"/>
    </xf>
    <xf numFmtId="0" fontId="1" fillId="50" borderId="19" xfId="0" applyFont="1" applyFill="1" applyBorder="1" applyAlignment="1">
      <alignment horizontal="center"/>
    </xf>
    <xf numFmtId="0" fontId="1" fillId="10" borderId="7" xfId="0" applyFont="1" applyFill="1" applyBorder="1" applyAlignment="1">
      <alignment horizontal="center" vertical="center"/>
    </xf>
    <xf numFmtId="165" fontId="3" fillId="3" borderId="4" xfId="0" applyNumberFormat="1" applyFont="1" applyFill="1" applyBorder="1" applyAlignment="1">
      <alignment horizontal="center"/>
    </xf>
    <xf numFmtId="165" fontId="3" fillId="0" borderId="4" xfId="0" applyNumberFormat="1" applyFont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165" fontId="3" fillId="0" borderId="4" xfId="0" applyNumberFormat="1" applyFont="1" applyFill="1" applyBorder="1" applyAlignment="1">
      <alignment horizontal="center"/>
    </xf>
    <xf numFmtId="0" fontId="4" fillId="9" borderId="4" xfId="0" applyFont="1" applyFill="1" applyBorder="1" applyAlignment="1">
      <alignment horizontal="center"/>
    </xf>
    <xf numFmtId="165" fontId="4" fillId="9" borderId="4" xfId="0" applyNumberFormat="1" applyFont="1" applyFill="1" applyBorder="1" applyAlignment="1">
      <alignment horizontal="center"/>
    </xf>
    <xf numFmtId="165" fontId="4" fillId="2" borderId="4" xfId="0" applyNumberFormat="1" applyFont="1" applyFill="1" applyBorder="1" applyAlignment="1">
      <alignment horizontal="center"/>
    </xf>
    <xf numFmtId="0" fontId="3" fillId="24" borderId="4" xfId="0" applyFont="1" applyFill="1" applyBorder="1" applyAlignment="1">
      <alignment horizontal="center"/>
    </xf>
    <xf numFmtId="165" fontId="3" fillId="24" borderId="4" xfId="0" applyNumberFormat="1" applyFont="1" applyFill="1" applyBorder="1" applyAlignment="1">
      <alignment horizontal="center"/>
    </xf>
    <xf numFmtId="165" fontId="3" fillId="7" borderId="4" xfId="0" applyNumberFormat="1" applyFont="1" applyFill="1" applyBorder="1" applyAlignment="1">
      <alignment horizontal="center"/>
    </xf>
    <xf numFmtId="165" fontId="3" fillId="3" borderId="23" xfId="0" applyNumberFormat="1" applyFont="1" applyFill="1" applyBorder="1" applyAlignment="1">
      <alignment horizontal="center"/>
    </xf>
    <xf numFmtId="165" fontId="3" fillId="3" borderId="24" xfId="0" applyNumberFormat="1" applyFont="1" applyFill="1" applyBorder="1" applyAlignment="1">
      <alignment horizontal="center"/>
    </xf>
    <xf numFmtId="165" fontId="3" fillId="0" borderId="5" xfId="0" applyNumberFormat="1" applyFont="1" applyBorder="1" applyAlignment="1">
      <alignment horizontal="center"/>
    </xf>
    <xf numFmtId="0" fontId="4" fillId="9" borderId="6" xfId="0" applyFont="1" applyFill="1" applyBorder="1" applyAlignment="1">
      <alignment horizontal="center"/>
    </xf>
    <xf numFmtId="165" fontId="3" fillId="3" borderId="5" xfId="0" applyNumberFormat="1" applyFont="1" applyFill="1" applyBorder="1" applyAlignment="1">
      <alignment horizontal="center"/>
    </xf>
    <xf numFmtId="165" fontId="3" fillId="24" borderId="5" xfId="0" applyNumberFormat="1" applyFont="1" applyFill="1" applyBorder="1" applyAlignment="1">
      <alignment horizontal="center"/>
    </xf>
    <xf numFmtId="165" fontId="3" fillId="7" borderId="5" xfId="0" applyNumberFormat="1" applyFont="1" applyFill="1" applyBorder="1" applyAlignment="1">
      <alignment horizontal="center"/>
    </xf>
    <xf numFmtId="165" fontId="3" fillId="7" borderId="2" xfId="0" applyNumberFormat="1" applyFont="1" applyFill="1" applyBorder="1" applyAlignment="1">
      <alignment horizontal="center"/>
    </xf>
    <xf numFmtId="0" fontId="3" fillId="7" borderId="2" xfId="0" applyFont="1" applyFill="1" applyBorder="1" applyAlignment="1">
      <alignment horizontal="center"/>
    </xf>
    <xf numFmtId="165" fontId="3" fillId="7" borderId="3" xfId="0" applyNumberFormat="1" applyFont="1" applyFill="1" applyBorder="1" applyAlignment="1">
      <alignment horizontal="center"/>
    </xf>
    <xf numFmtId="1" fontId="8" fillId="14" borderId="41" xfId="0" applyNumberFormat="1" applyFont="1" applyFill="1" applyBorder="1" applyAlignment="1">
      <alignment horizontal="center" vertical="center" wrapText="1"/>
    </xf>
    <xf numFmtId="0" fontId="3" fillId="14" borderId="39" xfId="0" applyFont="1" applyFill="1" applyBorder="1" applyAlignment="1">
      <alignment horizontal="center" vertical="center" wrapText="1"/>
    </xf>
    <xf numFmtId="0" fontId="5" fillId="8" borderId="39" xfId="0" applyFont="1" applyFill="1" applyBorder="1" applyAlignment="1">
      <alignment horizontal="center" vertical="center" wrapText="1"/>
    </xf>
    <xf numFmtId="0" fontId="3" fillId="5" borderId="39" xfId="0" applyFont="1" applyFill="1" applyBorder="1" applyAlignment="1">
      <alignment horizontal="center" vertical="center" wrapText="1"/>
    </xf>
    <xf numFmtId="0" fontId="12" fillId="46" borderId="40" xfId="0" applyFont="1" applyFill="1" applyBorder="1" applyAlignment="1">
      <alignment horizontal="center" vertical="center" wrapText="1"/>
    </xf>
    <xf numFmtId="9" fontId="4" fillId="2" borderId="6" xfId="2" applyFont="1" applyFill="1" applyBorder="1" applyAlignment="1">
      <alignment horizontal="center"/>
    </xf>
    <xf numFmtId="9" fontId="3" fillId="3" borderId="6" xfId="2" applyFont="1" applyFill="1" applyBorder="1" applyAlignment="1">
      <alignment horizontal="center"/>
    </xf>
    <xf numFmtId="9" fontId="3" fillId="0" borderId="6" xfId="2" applyFont="1" applyBorder="1" applyAlignment="1">
      <alignment horizontal="center"/>
    </xf>
    <xf numFmtId="9" fontId="8" fillId="7" borderId="6" xfId="2" applyFont="1" applyFill="1" applyBorder="1" applyAlignment="1">
      <alignment horizontal="center"/>
    </xf>
    <xf numFmtId="9" fontId="8" fillId="7" borderId="1" xfId="2" applyFont="1" applyFill="1" applyBorder="1" applyAlignment="1">
      <alignment horizontal="center"/>
    </xf>
    <xf numFmtId="9" fontId="3" fillId="0" borderId="60" xfId="2" applyFont="1" applyBorder="1" applyAlignment="1">
      <alignment horizontal="center"/>
    </xf>
    <xf numFmtId="0" fontId="0" fillId="0" borderId="61" xfId="0" applyBorder="1" applyAlignment="1">
      <alignment horizontal="center" vertical="center"/>
    </xf>
    <xf numFmtId="9" fontId="3" fillId="0" borderId="55" xfId="2" applyFont="1" applyBorder="1" applyAlignment="1">
      <alignment horizontal="center"/>
    </xf>
    <xf numFmtId="9" fontId="3" fillId="3" borderId="22" xfId="2" applyFont="1" applyFill="1" applyBorder="1" applyAlignment="1">
      <alignment horizontal="center"/>
    </xf>
    <xf numFmtId="0" fontId="3" fillId="7" borderId="3" xfId="0" applyFont="1" applyFill="1" applyBorder="1" applyAlignment="1">
      <alignment horizontal="center"/>
    </xf>
    <xf numFmtId="0" fontId="12" fillId="21" borderId="10" xfId="0" applyFont="1" applyFill="1" applyBorder="1" applyAlignment="1">
      <alignment horizontal="center"/>
    </xf>
    <xf numFmtId="0" fontId="12" fillId="0" borderId="34" xfId="0" applyFont="1" applyBorder="1" applyAlignment="1">
      <alignment horizontal="center"/>
    </xf>
    <xf numFmtId="0" fontId="13" fillId="22" borderId="34" xfId="0" applyFont="1" applyFill="1" applyBorder="1" applyAlignment="1">
      <alignment horizontal="center"/>
    </xf>
    <xf numFmtId="0" fontId="12" fillId="21" borderId="34" xfId="0" applyFont="1" applyFill="1" applyBorder="1" applyAlignment="1">
      <alignment horizontal="center"/>
    </xf>
    <xf numFmtId="0" fontId="6" fillId="0" borderId="34" xfId="0" applyFont="1" applyBorder="1" applyAlignment="1">
      <alignment horizontal="center"/>
    </xf>
    <xf numFmtId="0" fontId="7" fillId="22" borderId="34" xfId="0" applyFont="1" applyFill="1" applyBorder="1" applyAlignment="1">
      <alignment horizontal="center"/>
    </xf>
    <xf numFmtId="0" fontId="12" fillId="13" borderId="34" xfId="0" applyFont="1" applyFill="1" applyBorder="1" applyAlignment="1">
      <alignment horizontal="center"/>
    </xf>
    <xf numFmtId="0" fontId="6" fillId="13" borderId="17" xfId="0" applyFont="1" applyFill="1" applyBorder="1" applyAlignment="1">
      <alignment horizontal="center"/>
    </xf>
    <xf numFmtId="0" fontId="7" fillId="2" borderId="5" xfId="0" applyFont="1" applyFill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24" borderId="5" xfId="0" applyFont="1" applyFill="1" applyBorder="1" applyAlignment="1">
      <alignment horizontal="center"/>
    </xf>
    <xf numFmtId="0" fontId="6" fillId="7" borderId="3" xfId="0" applyFont="1" applyFill="1" applyBorder="1" applyAlignment="1">
      <alignment horizontal="center"/>
    </xf>
    <xf numFmtId="0" fontId="31" fillId="0" borderId="0" xfId="0" applyFont="1" applyAlignment="1">
      <alignment horizontal="center" vertical="center"/>
    </xf>
    <xf numFmtId="1" fontId="0" fillId="0" borderId="0" xfId="0" applyNumberFormat="1"/>
    <xf numFmtId="0" fontId="8" fillId="0" borderId="0" xfId="0" applyFont="1" applyAlignment="1">
      <alignment horizontal="center" vertical="center"/>
    </xf>
    <xf numFmtId="1" fontId="3" fillId="0" borderId="0" xfId="0" applyNumberFormat="1" applyFont="1"/>
    <xf numFmtId="0" fontId="12" fillId="21" borderId="10" xfId="0" applyFont="1" applyFill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0" fontId="13" fillId="22" borderId="34" xfId="0" applyFont="1" applyFill="1" applyBorder="1" applyAlignment="1">
      <alignment horizontal="center" vertical="center"/>
    </xf>
    <xf numFmtId="0" fontId="12" fillId="21" borderId="34" xfId="0" applyFont="1" applyFill="1" applyBorder="1" applyAlignment="1">
      <alignment horizontal="center" vertical="center"/>
    </xf>
    <xf numFmtId="0" fontId="7" fillId="22" borderId="34" xfId="0" applyFont="1" applyFill="1" applyBorder="1" applyAlignment="1">
      <alignment horizontal="center" vertical="center"/>
    </xf>
    <xf numFmtId="0" fontId="12" fillId="13" borderId="34" xfId="0" applyFont="1" applyFill="1" applyBorder="1" applyAlignment="1">
      <alignment horizontal="center" vertical="center"/>
    </xf>
    <xf numFmtId="0" fontId="6" fillId="13" borderId="17" xfId="0" applyFont="1" applyFill="1" applyBorder="1" applyAlignment="1">
      <alignment horizontal="center" vertical="center"/>
    </xf>
    <xf numFmtId="9" fontId="6" fillId="21" borderId="5" xfId="0" applyNumberFormat="1" applyFont="1" applyFill="1" applyBorder="1" applyAlignment="1">
      <alignment horizontal="center" vertical="center"/>
    </xf>
    <xf numFmtId="9" fontId="7" fillId="22" borderId="5" xfId="0" applyNumberFormat="1" applyFont="1" applyFill="1" applyBorder="1" applyAlignment="1">
      <alignment horizontal="center" vertical="center"/>
    </xf>
    <xf numFmtId="0" fontId="12" fillId="21" borderId="11" xfId="0" applyFont="1" applyFill="1" applyBorder="1" applyAlignment="1">
      <alignment horizontal="center" vertical="center"/>
    </xf>
    <xf numFmtId="0" fontId="12" fillId="0" borderId="33" xfId="0" applyFont="1" applyBorder="1" applyAlignment="1">
      <alignment horizontal="center" vertical="center"/>
    </xf>
    <xf numFmtId="0" fontId="13" fillId="22" borderId="33" xfId="0" applyFont="1" applyFill="1" applyBorder="1" applyAlignment="1">
      <alignment horizontal="center" vertical="center"/>
    </xf>
    <xf numFmtId="0" fontId="12" fillId="21" borderId="33" xfId="0" applyFont="1" applyFill="1" applyBorder="1" applyAlignment="1">
      <alignment horizontal="center" vertical="center"/>
    </xf>
    <xf numFmtId="0" fontId="12" fillId="13" borderId="33" xfId="0" applyFont="1" applyFill="1" applyBorder="1" applyAlignment="1">
      <alignment horizontal="center" vertical="center"/>
    </xf>
    <xf numFmtId="0" fontId="12" fillId="13" borderId="62" xfId="0" applyFont="1" applyFill="1" applyBorder="1" applyAlignment="1">
      <alignment horizontal="center" vertical="center"/>
    </xf>
    <xf numFmtId="9" fontId="12" fillId="21" borderId="19" xfId="0" applyNumberFormat="1" applyFont="1" applyFill="1" applyBorder="1" applyAlignment="1">
      <alignment horizontal="center" vertical="center"/>
    </xf>
    <xf numFmtId="9" fontId="12" fillId="0" borderId="20" xfId="0" applyNumberFormat="1" applyFont="1" applyBorder="1" applyAlignment="1">
      <alignment horizontal="center" vertical="center"/>
    </xf>
    <xf numFmtId="9" fontId="6" fillId="0" borderId="20" xfId="0" applyNumberFormat="1" applyFont="1" applyBorder="1" applyAlignment="1">
      <alignment horizontal="center" vertical="center"/>
    </xf>
    <xf numFmtId="9" fontId="13" fillId="22" borderId="20" xfId="0" applyNumberFormat="1" applyFont="1" applyFill="1" applyBorder="1" applyAlignment="1">
      <alignment horizontal="center" vertical="center"/>
    </xf>
    <xf numFmtId="9" fontId="12" fillId="21" borderId="20" xfId="0" applyNumberFormat="1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9" fontId="12" fillId="13" borderId="20" xfId="0" applyNumberFormat="1" applyFont="1" applyFill="1" applyBorder="1" applyAlignment="1">
      <alignment horizontal="center" vertical="center"/>
    </xf>
    <xf numFmtId="9" fontId="12" fillId="13" borderId="21" xfId="0" applyNumberFormat="1" applyFont="1" applyFill="1" applyBorder="1" applyAlignment="1">
      <alignment horizontal="center" vertical="center"/>
    </xf>
    <xf numFmtId="9" fontId="3" fillId="17" borderId="38" xfId="2" applyFont="1" applyFill="1" applyBorder="1" applyAlignment="1">
      <alignment horizontal="center" vertical="center" wrapText="1"/>
    </xf>
    <xf numFmtId="9" fontId="6" fillId="3" borderId="11" xfId="2" applyFont="1" applyFill="1" applyBorder="1" applyAlignment="1">
      <alignment horizontal="center"/>
    </xf>
    <xf numFmtId="9" fontId="3" fillId="0" borderId="33" xfId="2" applyFont="1" applyFill="1" applyBorder="1" applyAlignment="1">
      <alignment horizontal="center"/>
    </xf>
    <xf numFmtId="9" fontId="6" fillId="0" borderId="33" xfId="2" applyFont="1" applyFill="1" applyBorder="1" applyAlignment="1">
      <alignment horizontal="center"/>
    </xf>
    <xf numFmtId="9" fontId="4" fillId="2" borderId="33" xfId="2" applyFont="1" applyFill="1" applyBorder="1" applyAlignment="1">
      <alignment horizontal="center"/>
    </xf>
    <xf numFmtId="9" fontId="6" fillId="3" borderId="33" xfId="2" applyFont="1" applyFill="1" applyBorder="1" applyAlignment="1">
      <alignment horizontal="center"/>
    </xf>
    <xf numFmtId="0" fontId="0" fillId="0" borderId="33" xfId="0" applyBorder="1"/>
    <xf numFmtId="9" fontId="3" fillId="3" borderId="33" xfId="2" applyFont="1" applyFill="1" applyBorder="1" applyAlignment="1">
      <alignment horizontal="center"/>
    </xf>
    <xf numFmtId="9" fontId="6" fillId="7" borderId="33" xfId="2" applyFont="1" applyFill="1" applyBorder="1" applyAlignment="1">
      <alignment horizontal="center"/>
    </xf>
    <xf numFmtId="9" fontId="3" fillId="7" borderId="62" xfId="2" applyFont="1" applyFill="1" applyBorder="1" applyAlignment="1">
      <alignment horizontal="center"/>
    </xf>
    <xf numFmtId="0" fontId="3" fillId="10" borderId="15" xfId="0" applyFont="1" applyFill="1" applyBorder="1" applyAlignment="1">
      <alignment horizontal="center" vertical="center" wrapText="1"/>
    </xf>
    <xf numFmtId="9" fontId="3" fillId="17" borderId="27" xfId="2" applyFont="1" applyFill="1" applyBorder="1" applyAlignment="1">
      <alignment horizontal="center" vertical="center" wrapText="1"/>
    </xf>
    <xf numFmtId="9" fontId="3" fillId="17" borderId="28" xfId="2" applyFont="1" applyFill="1" applyBorder="1" applyAlignment="1">
      <alignment horizontal="left" vertical="center" wrapText="1"/>
    </xf>
    <xf numFmtId="9" fontId="3" fillId="0" borderId="6" xfId="2" applyFont="1" applyFill="1" applyBorder="1" applyAlignment="1">
      <alignment horizontal="center"/>
    </xf>
    <xf numFmtId="9" fontId="3" fillId="0" borderId="5" xfId="2" applyFont="1" applyFill="1" applyBorder="1" applyAlignment="1">
      <alignment horizontal="center"/>
    </xf>
    <xf numFmtId="9" fontId="6" fillId="3" borderId="6" xfId="2" applyFont="1" applyFill="1" applyBorder="1" applyAlignment="1">
      <alignment horizontal="center"/>
    </xf>
    <xf numFmtId="9" fontId="6" fillId="0" borderId="6" xfId="2" applyFont="1" applyFill="1" applyBorder="1" applyAlignment="1">
      <alignment horizontal="center"/>
    </xf>
    <xf numFmtId="9" fontId="6" fillId="0" borderId="5" xfId="2" applyFont="1" applyFill="1" applyBorder="1" applyAlignment="1">
      <alignment horizontal="center"/>
    </xf>
    <xf numFmtId="9" fontId="6" fillId="7" borderId="6" xfId="2" applyFont="1" applyFill="1" applyBorder="1" applyAlignment="1">
      <alignment horizontal="center"/>
    </xf>
    <xf numFmtId="9" fontId="6" fillId="7" borderId="5" xfId="2" applyFont="1" applyFill="1" applyBorder="1" applyAlignment="1">
      <alignment horizontal="center"/>
    </xf>
    <xf numFmtId="9" fontId="3" fillId="7" borderId="1" xfId="2" applyFont="1" applyFill="1" applyBorder="1" applyAlignment="1">
      <alignment horizontal="center"/>
    </xf>
    <xf numFmtId="9" fontId="3" fillId="7" borderId="3" xfId="2" applyFont="1" applyFill="1" applyBorder="1" applyAlignment="1">
      <alignment horizontal="center"/>
    </xf>
    <xf numFmtId="0" fontId="3" fillId="9" borderId="54" xfId="0" applyFont="1" applyFill="1" applyBorder="1" applyAlignment="1">
      <alignment horizontal="center" vertical="top" wrapText="1"/>
    </xf>
    <xf numFmtId="0" fontId="3" fillId="9" borderId="35" xfId="0" applyFont="1" applyFill="1" applyBorder="1" applyAlignment="1">
      <alignment horizontal="center" vertical="top" wrapText="1"/>
    </xf>
    <xf numFmtId="0" fontId="3" fillId="9" borderId="36" xfId="0" applyFont="1" applyFill="1" applyBorder="1" applyAlignment="1">
      <alignment horizontal="center" vertical="top" wrapText="1"/>
    </xf>
    <xf numFmtId="0" fontId="0" fillId="0" borderId="60" xfId="0" applyBorder="1" applyAlignment="1">
      <alignment horizontal="center" vertical="center"/>
    </xf>
    <xf numFmtId="0" fontId="3" fillId="0" borderId="61" xfId="0" applyFont="1" applyBorder="1" applyAlignment="1">
      <alignment horizontal="center"/>
    </xf>
    <xf numFmtId="0" fontId="3" fillId="0" borderId="55" xfId="0" applyFont="1" applyBorder="1" applyAlignment="1">
      <alignment horizontal="center"/>
    </xf>
    <xf numFmtId="0" fontId="7" fillId="9" borderId="6" xfId="0" applyFont="1" applyFill="1" applyBorder="1" applyAlignment="1">
      <alignment horizontal="center"/>
    </xf>
    <xf numFmtId="0" fontId="6" fillId="7" borderId="1" xfId="0" applyFont="1" applyFill="1" applyBorder="1" applyAlignment="1">
      <alignment horizontal="center"/>
    </xf>
    <xf numFmtId="165" fontId="7" fillId="9" borderId="4" xfId="0" applyNumberFormat="1" applyFont="1" applyFill="1" applyBorder="1" applyAlignment="1">
      <alignment horizontal="center"/>
    </xf>
    <xf numFmtId="165" fontId="6" fillId="7" borderId="2" xfId="0" applyNumberFormat="1" applyFont="1" applyFill="1" applyBorder="1" applyAlignment="1">
      <alignment horizontal="center"/>
    </xf>
    <xf numFmtId="165" fontId="7" fillId="2" borderId="4" xfId="0" applyNumberFormat="1" applyFont="1" applyFill="1" applyBorder="1" applyAlignment="1">
      <alignment horizontal="center"/>
    </xf>
    <xf numFmtId="165" fontId="7" fillId="2" borderId="5" xfId="0" applyNumberFormat="1" applyFont="1" applyFill="1" applyBorder="1" applyAlignment="1">
      <alignment horizontal="center"/>
    </xf>
    <xf numFmtId="165" fontId="6" fillId="7" borderId="3" xfId="0" applyNumberFormat="1" applyFont="1" applyFill="1" applyBorder="1" applyAlignment="1">
      <alignment horizontal="center"/>
    </xf>
    <xf numFmtId="165" fontId="8" fillId="0" borderId="55" xfId="0" applyNumberFormat="1" applyFont="1" applyBorder="1" applyAlignment="1">
      <alignment horizontal="center" vertical="center"/>
    </xf>
    <xf numFmtId="165" fontId="7" fillId="2" borderId="70" xfId="0" applyNumberFormat="1" applyFont="1" applyFill="1" applyBorder="1" applyAlignment="1">
      <alignment horizontal="center" vertical="center"/>
    </xf>
    <xf numFmtId="0" fontId="3" fillId="30" borderId="41" xfId="0" applyFont="1" applyFill="1" applyBorder="1" applyAlignment="1">
      <alignment horizontal="center" vertical="top" wrapText="1"/>
    </xf>
    <xf numFmtId="166" fontId="3" fillId="3" borderId="10" xfId="0" applyNumberFormat="1" applyFont="1" applyFill="1" applyBorder="1" applyAlignment="1">
      <alignment horizontal="center" vertical="center"/>
    </xf>
    <xf numFmtId="166" fontId="3" fillId="0" borderId="34" xfId="0" applyNumberFormat="1" applyFont="1" applyBorder="1" applyAlignment="1">
      <alignment horizontal="center"/>
    </xf>
    <xf numFmtId="166" fontId="3" fillId="0" borderId="34" xfId="0" applyNumberFormat="1" applyFont="1" applyBorder="1" applyAlignment="1">
      <alignment horizontal="center" vertical="center"/>
    </xf>
    <xf numFmtId="166" fontId="4" fillId="2" borderId="34" xfId="0" applyNumberFormat="1" applyFont="1" applyFill="1" applyBorder="1" applyAlignment="1">
      <alignment horizontal="center" vertical="center"/>
    </xf>
    <xf numFmtId="166" fontId="3" fillId="3" borderId="34" xfId="0" applyNumberFormat="1" applyFont="1" applyFill="1" applyBorder="1" applyAlignment="1">
      <alignment horizontal="center" vertical="center"/>
    </xf>
    <xf numFmtId="166" fontId="3" fillId="7" borderId="34" xfId="0" applyNumberFormat="1" applyFont="1" applyFill="1" applyBorder="1" applyAlignment="1">
      <alignment horizontal="center" vertical="center"/>
    </xf>
    <xf numFmtId="166" fontId="3" fillId="7" borderId="17" xfId="0" applyNumberFormat="1" applyFont="1" applyFill="1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0" fontId="3" fillId="0" borderId="60" xfId="0" applyFont="1" applyBorder="1"/>
    <xf numFmtId="0" fontId="3" fillId="0" borderId="61" xfId="0" applyFont="1" applyBorder="1"/>
    <xf numFmtId="0" fontId="3" fillId="0" borderId="61" xfId="0" applyFont="1" applyBorder="1" applyAlignment="1">
      <alignment horizontal="center" vertical="center"/>
    </xf>
    <xf numFmtId="9" fontId="3" fillId="0" borderId="61" xfId="2" applyFont="1" applyBorder="1" applyAlignment="1">
      <alignment horizontal="center"/>
    </xf>
    <xf numFmtId="0" fontId="0" fillId="0" borderId="60" xfId="0" applyBorder="1"/>
    <xf numFmtId="0" fontId="3" fillId="0" borderId="55" xfId="0" applyFont="1" applyBorder="1"/>
    <xf numFmtId="0" fontId="33" fillId="44" borderId="14" xfId="0" applyFont="1" applyFill="1" applyBorder="1" applyAlignment="1">
      <alignment horizontal="center" vertical="center"/>
    </xf>
    <xf numFmtId="0" fontId="33" fillId="44" borderId="16" xfId="0" applyFont="1" applyFill="1" applyBorder="1" applyAlignment="1">
      <alignment horizontal="center" vertical="center"/>
    </xf>
    <xf numFmtId="0" fontId="19" fillId="27" borderId="14" xfId="0" applyFont="1" applyFill="1" applyBorder="1" applyAlignment="1">
      <alignment horizontal="center" vertical="center"/>
    </xf>
    <xf numFmtId="0" fontId="19" fillId="27" borderId="16" xfId="0" applyFont="1" applyFill="1" applyBorder="1" applyAlignment="1">
      <alignment horizontal="center" vertical="center"/>
    </xf>
    <xf numFmtId="0" fontId="19" fillId="49" borderId="14" xfId="0" applyFont="1" applyFill="1" applyBorder="1" applyAlignment="1">
      <alignment horizontal="center"/>
    </xf>
    <xf numFmtId="0" fontId="19" fillId="49" borderId="16" xfId="0" applyFont="1" applyFill="1" applyBorder="1" applyAlignment="1">
      <alignment horizontal="center"/>
    </xf>
    <xf numFmtId="0" fontId="19" fillId="49" borderId="15" xfId="0" applyFont="1" applyFill="1" applyBorder="1" applyAlignment="1">
      <alignment horizontal="center"/>
    </xf>
    <xf numFmtId="1" fontId="33" fillId="14" borderId="14" xfId="0" applyNumberFormat="1" applyFont="1" applyFill="1" applyBorder="1" applyAlignment="1">
      <alignment horizontal="center"/>
    </xf>
    <xf numFmtId="1" fontId="33" fillId="14" borderId="16" xfId="0" applyNumberFormat="1" applyFont="1" applyFill="1" applyBorder="1" applyAlignment="1">
      <alignment horizontal="center"/>
    </xf>
    <xf numFmtId="1" fontId="33" fillId="14" borderId="15" xfId="0" applyNumberFormat="1" applyFont="1" applyFill="1" applyBorder="1" applyAlignment="1">
      <alignment horizontal="center"/>
    </xf>
    <xf numFmtId="0" fontId="33" fillId="17" borderId="14" xfId="0" applyFont="1" applyFill="1" applyBorder="1" applyAlignment="1">
      <alignment horizontal="center"/>
    </xf>
    <xf numFmtId="0" fontId="33" fillId="17" borderId="16" xfId="0" applyFont="1" applyFill="1" applyBorder="1" applyAlignment="1">
      <alignment horizontal="center"/>
    </xf>
    <xf numFmtId="0" fontId="33" fillId="17" borderId="15" xfId="0" applyFont="1" applyFill="1" applyBorder="1" applyAlignment="1">
      <alignment horizontal="center"/>
    </xf>
    <xf numFmtId="0" fontId="1" fillId="47" borderId="14" xfId="0" applyFont="1" applyFill="1" applyBorder="1" applyAlignment="1">
      <alignment horizontal="center"/>
    </xf>
    <xf numFmtId="0" fontId="1" fillId="47" borderId="16" xfId="0" applyFont="1" applyFill="1" applyBorder="1" applyAlignment="1">
      <alignment horizontal="center"/>
    </xf>
    <xf numFmtId="0" fontId="1" fillId="47" borderId="15" xfId="0" applyFont="1" applyFill="1" applyBorder="1" applyAlignment="1">
      <alignment horizontal="center"/>
    </xf>
    <xf numFmtId="0" fontId="1" fillId="48" borderId="14" xfId="0" applyFont="1" applyFill="1" applyBorder="1" applyAlignment="1">
      <alignment horizontal="center"/>
    </xf>
    <xf numFmtId="0" fontId="1" fillId="48" borderId="16" xfId="0" applyFont="1" applyFill="1" applyBorder="1" applyAlignment="1">
      <alignment horizontal="center"/>
    </xf>
    <xf numFmtId="0" fontId="1" fillId="48" borderId="15" xfId="0" applyFont="1" applyFill="1" applyBorder="1" applyAlignment="1">
      <alignment horizontal="center"/>
    </xf>
    <xf numFmtId="0" fontId="1" fillId="4" borderId="14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  <xf numFmtId="0" fontId="1" fillId="19" borderId="41" xfId="0" applyFont="1" applyFill="1" applyBorder="1" applyAlignment="1">
      <alignment horizontal="center"/>
    </xf>
    <xf numFmtId="0" fontId="1" fillId="19" borderId="39" xfId="0" applyFont="1" applyFill="1" applyBorder="1" applyAlignment="1">
      <alignment horizontal="center"/>
    </xf>
    <xf numFmtId="0" fontId="1" fillId="19" borderId="40" xfId="0" applyFont="1" applyFill="1" applyBorder="1" applyAlignment="1">
      <alignment horizontal="center"/>
    </xf>
    <xf numFmtId="0" fontId="1" fillId="18" borderId="41" xfId="0" applyFont="1" applyFill="1" applyBorder="1" applyAlignment="1">
      <alignment horizontal="center"/>
    </xf>
    <xf numFmtId="0" fontId="1" fillId="18" borderId="40" xfId="0" applyFont="1" applyFill="1" applyBorder="1" applyAlignment="1">
      <alignment horizontal="center"/>
    </xf>
    <xf numFmtId="0" fontId="1" fillId="20" borderId="41" xfId="0" applyFont="1" applyFill="1" applyBorder="1" applyAlignment="1">
      <alignment horizontal="center"/>
    </xf>
    <xf numFmtId="0" fontId="1" fillId="20" borderId="39" xfId="0" applyFont="1" applyFill="1" applyBorder="1" applyAlignment="1">
      <alignment horizontal="center"/>
    </xf>
    <xf numFmtId="0" fontId="1" fillId="20" borderId="40" xfId="0" applyFont="1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5" xfId="0" applyBorder="1" applyAlignment="1">
      <alignment horizontal="center"/>
    </xf>
    <xf numFmtId="9" fontId="1" fillId="45" borderId="14" xfId="2" applyFont="1" applyFill="1" applyBorder="1" applyAlignment="1">
      <alignment horizontal="center" vertical="center" wrapText="1"/>
    </xf>
    <xf numFmtId="9" fontId="1" fillId="45" borderId="68" xfId="2" applyFont="1" applyFill="1" applyBorder="1" applyAlignment="1">
      <alignment horizontal="center" vertical="center" wrapText="1"/>
    </xf>
    <xf numFmtId="0" fontId="1" fillId="4" borderId="16" xfId="0" applyFont="1" applyFill="1" applyBorder="1" applyAlignment="1">
      <alignment horizontal="center"/>
    </xf>
    <xf numFmtId="0" fontId="33" fillId="17" borderId="41" xfId="0" applyFont="1" applyFill="1" applyBorder="1" applyAlignment="1">
      <alignment horizontal="center"/>
    </xf>
    <xf numFmtId="0" fontId="33" fillId="17" borderId="39" xfId="0" applyFont="1" applyFill="1" applyBorder="1" applyAlignment="1">
      <alignment horizontal="center"/>
    </xf>
    <xf numFmtId="0" fontId="33" fillId="17" borderId="40" xfId="0" applyFont="1" applyFill="1" applyBorder="1" applyAlignment="1">
      <alignment horizontal="center"/>
    </xf>
    <xf numFmtId="0" fontId="1" fillId="12" borderId="65" xfId="0" applyFont="1" applyFill="1" applyBorder="1" applyAlignment="1">
      <alignment horizontal="center" vertical="center"/>
    </xf>
    <xf numFmtId="0" fontId="1" fillId="12" borderId="16" xfId="0" applyFont="1" applyFill="1" applyBorder="1" applyAlignment="1">
      <alignment horizontal="center" vertical="center"/>
    </xf>
    <xf numFmtId="0" fontId="1" fillId="12" borderId="15" xfId="0" applyFont="1" applyFill="1" applyBorder="1" applyAlignment="1">
      <alignment horizontal="center" vertical="center"/>
    </xf>
    <xf numFmtId="0" fontId="33" fillId="29" borderId="14" xfId="0" applyFont="1" applyFill="1" applyBorder="1" applyAlignment="1">
      <alignment horizontal="center" vertical="center" wrapText="1"/>
    </xf>
    <xf numFmtId="0" fontId="33" fillId="29" borderId="16" xfId="0" applyFont="1" applyFill="1" applyBorder="1" applyAlignment="1">
      <alignment horizontal="center" vertical="center" wrapText="1"/>
    </xf>
    <xf numFmtId="0" fontId="33" fillId="29" borderId="39" xfId="0" applyFont="1" applyFill="1" applyBorder="1" applyAlignment="1">
      <alignment horizontal="center" vertical="center" wrapText="1"/>
    </xf>
    <xf numFmtId="0" fontId="33" fillId="29" borderId="40" xfId="0" applyFont="1" applyFill="1" applyBorder="1" applyAlignment="1">
      <alignment horizontal="center" vertical="center" wrapText="1"/>
    </xf>
    <xf numFmtId="0" fontId="1" fillId="15" borderId="14" xfId="0" applyFont="1" applyFill="1" applyBorder="1" applyAlignment="1">
      <alignment horizontal="center" vertical="center" wrapText="1"/>
    </xf>
    <xf numFmtId="0" fontId="1" fillId="15" borderId="15" xfId="0" applyFont="1" applyFill="1" applyBorder="1" applyAlignment="1">
      <alignment horizontal="center" vertical="center" wrapText="1"/>
    </xf>
    <xf numFmtId="0" fontId="33" fillId="31" borderId="48" xfId="0" applyFont="1" applyFill="1" applyBorder="1" applyAlignment="1">
      <alignment horizontal="center" wrapText="1"/>
    </xf>
    <xf numFmtId="0" fontId="33" fillId="31" borderId="52" xfId="0" applyFont="1" applyFill="1" applyBorder="1" applyAlignment="1">
      <alignment horizontal="center" wrapText="1"/>
    </xf>
    <xf numFmtId="0" fontId="4" fillId="5" borderId="48" xfId="0" applyFont="1" applyFill="1" applyBorder="1" applyAlignment="1">
      <alignment horizontal="center" vertical="center"/>
    </xf>
    <xf numFmtId="0" fontId="4" fillId="5" borderId="51" xfId="0" applyFont="1" applyFill="1" applyBorder="1" applyAlignment="1">
      <alignment horizontal="center" vertical="center"/>
    </xf>
    <xf numFmtId="0" fontId="4" fillId="5" borderId="52" xfId="0" applyFont="1" applyFill="1" applyBorder="1" applyAlignment="1">
      <alignment horizontal="center" vertical="center"/>
    </xf>
    <xf numFmtId="0" fontId="4" fillId="5" borderId="14" xfId="0" applyFont="1" applyFill="1" applyBorder="1" applyAlignment="1">
      <alignment horizontal="center" vertical="center"/>
    </xf>
    <xf numFmtId="0" fontId="4" fillId="5" borderId="16" xfId="0" applyFont="1" applyFill="1" applyBorder="1" applyAlignment="1">
      <alignment horizontal="center" vertical="center"/>
    </xf>
    <xf numFmtId="0" fontId="4" fillId="5" borderId="15" xfId="0" applyFont="1" applyFill="1" applyBorder="1" applyAlignment="1">
      <alignment horizontal="center" vertical="center"/>
    </xf>
    <xf numFmtId="0" fontId="25" fillId="4" borderId="9" xfId="0" applyFont="1" applyFill="1" applyBorder="1" applyAlignment="1">
      <alignment horizontal="center" vertical="center"/>
    </xf>
    <xf numFmtId="0" fontId="25" fillId="4" borderId="13" xfId="0" applyFont="1" applyFill="1" applyBorder="1" applyAlignment="1">
      <alignment horizontal="center" vertical="center"/>
    </xf>
    <xf numFmtId="0" fontId="19" fillId="27" borderId="15" xfId="0" applyFont="1" applyFill="1" applyBorder="1" applyAlignment="1">
      <alignment horizontal="center" vertical="center"/>
    </xf>
    <xf numFmtId="0" fontId="19" fillId="28" borderId="51" xfId="0" applyFont="1" applyFill="1" applyBorder="1" applyAlignment="1">
      <alignment horizontal="center"/>
    </xf>
    <xf numFmtId="0" fontId="19" fillId="28" borderId="16" xfId="0" applyFont="1" applyFill="1" applyBorder="1" applyAlignment="1">
      <alignment horizontal="center"/>
    </xf>
    <xf numFmtId="0" fontId="19" fillId="28" borderId="15" xfId="0" applyFont="1" applyFill="1" applyBorder="1" applyAlignment="1">
      <alignment horizontal="center"/>
    </xf>
    <xf numFmtId="0" fontId="5" fillId="26" borderId="14" xfId="0" applyFont="1" applyFill="1" applyBorder="1" applyAlignment="1">
      <alignment horizontal="center"/>
    </xf>
    <xf numFmtId="0" fontId="5" fillId="26" borderId="16" xfId="0" applyFont="1" applyFill="1" applyBorder="1" applyAlignment="1">
      <alignment horizontal="center"/>
    </xf>
    <xf numFmtId="0" fontId="5" fillId="26" borderId="15" xfId="0" applyFont="1" applyFill="1" applyBorder="1" applyAlignment="1">
      <alignment horizontal="center"/>
    </xf>
    <xf numFmtId="0" fontId="20" fillId="25" borderId="14" xfId="0" applyFont="1" applyFill="1" applyBorder="1" applyAlignment="1">
      <alignment horizontal="center" vertical="center"/>
    </xf>
    <xf numFmtId="0" fontId="20" fillId="25" borderId="16" xfId="0" applyFont="1" applyFill="1" applyBorder="1" applyAlignment="1">
      <alignment horizontal="center" vertical="center"/>
    </xf>
    <xf numFmtId="0" fontId="20" fillId="25" borderId="15" xfId="0" applyFont="1" applyFill="1" applyBorder="1" applyAlignment="1">
      <alignment horizontal="center" vertical="center"/>
    </xf>
    <xf numFmtId="0" fontId="24" fillId="9" borderId="14" xfId="0" applyFont="1" applyFill="1" applyBorder="1" applyAlignment="1">
      <alignment horizontal="center" vertical="center" wrapText="1"/>
    </xf>
    <xf numFmtId="0" fontId="24" fillId="9" borderId="16" xfId="0" applyFont="1" applyFill="1" applyBorder="1" applyAlignment="1">
      <alignment horizontal="center" vertical="center" wrapText="1"/>
    </xf>
    <xf numFmtId="0" fontId="24" fillId="9" borderId="15" xfId="0" applyFont="1" applyFill="1" applyBorder="1" applyAlignment="1">
      <alignment horizontal="center" vertical="center" wrapText="1"/>
    </xf>
    <xf numFmtId="1" fontId="22" fillId="4" borderId="9" xfId="0" applyNumberFormat="1" applyFont="1" applyFill="1" applyBorder="1" applyAlignment="1">
      <alignment horizontal="center" vertical="center" wrapText="1"/>
    </xf>
    <xf numFmtId="1" fontId="22" fillId="4" borderId="13" xfId="0" applyNumberFormat="1" applyFont="1" applyFill="1" applyBorder="1" applyAlignment="1">
      <alignment horizontal="center" vertical="center" wrapText="1"/>
    </xf>
    <xf numFmtId="0" fontId="22" fillId="4" borderId="9" xfId="0" applyFont="1" applyFill="1" applyBorder="1" applyAlignment="1">
      <alignment horizontal="center" vertical="center"/>
    </xf>
    <xf numFmtId="0" fontId="22" fillId="4" borderId="12" xfId="0" applyFont="1" applyFill="1" applyBorder="1" applyAlignment="1">
      <alignment horizontal="center" vertical="center"/>
    </xf>
    <xf numFmtId="0" fontId="22" fillId="4" borderId="13" xfId="0" applyFont="1" applyFill="1" applyBorder="1" applyAlignment="1">
      <alignment horizontal="center" vertical="center"/>
    </xf>
    <xf numFmtId="1" fontId="22" fillId="4" borderId="9" xfId="0" applyNumberFormat="1" applyFont="1" applyFill="1" applyBorder="1" applyAlignment="1">
      <alignment horizontal="center" vertical="center"/>
    </xf>
    <xf numFmtId="1" fontId="22" fillId="4" borderId="12" xfId="0" applyNumberFormat="1" applyFont="1" applyFill="1" applyBorder="1" applyAlignment="1">
      <alignment horizontal="center" vertical="center"/>
    </xf>
    <xf numFmtId="1" fontId="22" fillId="4" borderId="13" xfId="0" applyNumberFormat="1" applyFont="1" applyFill="1" applyBorder="1" applyAlignment="1">
      <alignment horizontal="center" vertical="center"/>
    </xf>
    <xf numFmtId="9" fontId="24" fillId="17" borderId="51" xfId="2" applyFont="1" applyFill="1" applyBorder="1" applyAlignment="1">
      <alignment horizontal="center" vertical="center"/>
    </xf>
    <xf numFmtId="9" fontId="24" fillId="17" borderId="52" xfId="2" applyFont="1" applyFill="1" applyBorder="1" applyAlignment="1">
      <alignment horizontal="center" vertical="center"/>
    </xf>
    <xf numFmtId="0" fontId="22" fillId="17" borderId="48" xfId="0" applyFont="1" applyFill="1" applyBorder="1" applyAlignment="1">
      <alignment horizontal="center" vertical="center"/>
    </xf>
    <xf numFmtId="0" fontId="22" fillId="17" borderId="51" xfId="0" applyFont="1" applyFill="1" applyBorder="1" applyAlignment="1">
      <alignment horizontal="center" vertical="center"/>
    </xf>
    <xf numFmtId="0" fontId="22" fillId="17" borderId="52" xfId="0" applyFont="1" applyFill="1" applyBorder="1" applyAlignment="1">
      <alignment horizontal="center" vertical="center"/>
    </xf>
    <xf numFmtId="0" fontId="22" fillId="10" borderId="54" xfId="0" applyFont="1" applyFill="1" applyBorder="1" applyAlignment="1">
      <alignment horizontal="center" vertical="center" wrapText="1"/>
    </xf>
    <xf numFmtId="0" fontId="22" fillId="10" borderId="36" xfId="0" applyFont="1" applyFill="1" applyBorder="1" applyAlignment="1">
      <alignment horizontal="center" vertical="center" wrapText="1"/>
    </xf>
    <xf numFmtId="0" fontId="24" fillId="0" borderId="14" xfId="0" applyFont="1" applyBorder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29" borderId="48" xfId="0" applyFont="1" applyFill="1" applyBorder="1" applyAlignment="1">
      <alignment horizontal="center" vertical="center"/>
    </xf>
    <xf numFmtId="0" fontId="24" fillId="29" borderId="49" xfId="0" applyFont="1" applyFill="1" applyBorder="1" applyAlignment="1">
      <alignment horizontal="center" vertical="center"/>
    </xf>
    <xf numFmtId="0" fontId="24" fillId="29" borderId="50" xfId="0" applyFont="1" applyFill="1" applyBorder="1" applyAlignment="1">
      <alignment horizontal="center" vertical="center"/>
    </xf>
    <xf numFmtId="0" fontId="24" fillId="29" borderId="52" xfId="0" applyFont="1" applyFill="1" applyBorder="1" applyAlignment="1">
      <alignment horizontal="center" vertical="center"/>
    </xf>
    <xf numFmtId="0" fontId="24" fillId="30" borderId="26" xfId="0" applyFont="1" applyFill="1" applyBorder="1" applyAlignment="1">
      <alignment horizontal="center" vertical="center"/>
    </xf>
    <xf numFmtId="0" fontId="24" fillId="30" borderId="27" xfId="0" applyFont="1" applyFill="1" applyBorder="1" applyAlignment="1">
      <alignment horizontal="center" vertical="center"/>
    </xf>
    <xf numFmtId="0" fontId="24" fillId="30" borderId="28" xfId="0" applyFont="1" applyFill="1" applyBorder="1" applyAlignment="1">
      <alignment horizontal="center" vertical="center"/>
    </xf>
    <xf numFmtId="0" fontId="32" fillId="32" borderId="0" xfId="0" applyFont="1" applyFill="1" applyBorder="1" applyAlignment="1">
      <alignment horizontal="center" vertical="center" wrapText="1"/>
    </xf>
    <xf numFmtId="0" fontId="24" fillId="0" borderId="48" xfId="0" applyFont="1" applyBorder="1" applyAlignment="1">
      <alignment horizontal="center" vertical="center"/>
    </xf>
    <xf numFmtId="0" fontId="24" fillId="0" borderId="51" xfId="0" applyFont="1" applyBorder="1" applyAlignment="1">
      <alignment horizontal="center" vertical="center"/>
    </xf>
    <xf numFmtId="0" fontId="22" fillId="30" borderId="14" xfId="0" applyFont="1" applyFill="1" applyBorder="1" applyAlignment="1">
      <alignment horizontal="center" vertical="center" wrapText="1"/>
    </xf>
    <xf numFmtId="0" fontId="22" fillId="30" borderId="16" xfId="0" applyFont="1" applyFill="1" applyBorder="1" applyAlignment="1">
      <alignment horizontal="center" vertical="center" wrapText="1"/>
    </xf>
    <xf numFmtId="0" fontId="22" fillId="30" borderId="15" xfId="0" applyFont="1" applyFill="1" applyBorder="1" applyAlignment="1">
      <alignment horizontal="center" vertical="center" wrapText="1"/>
    </xf>
    <xf numFmtId="0" fontId="22" fillId="7" borderId="14" xfId="0" applyFont="1" applyFill="1" applyBorder="1" applyAlignment="1">
      <alignment horizontal="center" vertical="center"/>
    </xf>
    <xf numFmtId="0" fontId="22" fillId="7" borderId="16" xfId="0" applyFont="1" applyFill="1" applyBorder="1" applyAlignment="1">
      <alignment horizontal="center" vertical="center"/>
    </xf>
    <xf numFmtId="0" fontId="22" fillId="7" borderId="15" xfId="0" applyFont="1" applyFill="1" applyBorder="1" applyAlignment="1">
      <alignment horizontal="center" vertical="center"/>
    </xf>
    <xf numFmtId="0" fontId="22" fillId="33" borderId="16" xfId="0" applyFont="1" applyFill="1" applyBorder="1" applyAlignment="1">
      <alignment horizontal="center" vertical="center" wrapText="1"/>
    </xf>
    <xf numFmtId="0" fontId="22" fillId="33" borderId="15" xfId="0" applyFont="1" applyFill="1" applyBorder="1" applyAlignment="1">
      <alignment horizontal="center" vertical="center" wrapText="1"/>
    </xf>
    <xf numFmtId="0" fontId="22" fillId="4" borderId="16" xfId="0" applyFont="1" applyFill="1" applyBorder="1" applyAlignment="1">
      <alignment horizontal="center" vertical="center"/>
    </xf>
    <xf numFmtId="0" fontId="22" fillId="4" borderId="15" xfId="0" applyFont="1" applyFill="1" applyBorder="1" applyAlignment="1">
      <alignment horizontal="center" vertical="center"/>
    </xf>
    <xf numFmtId="0" fontId="0" fillId="0" borderId="60" xfId="0" applyBorder="1" applyAlignment="1">
      <alignment horizontal="center"/>
    </xf>
    <xf numFmtId="0" fontId="0" fillId="0" borderId="61" xfId="0" applyBorder="1" applyAlignment="1">
      <alignment horizontal="center"/>
    </xf>
    <xf numFmtId="0" fontId="0" fillId="0" borderId="55" xfId="0" applyBorder="1" applyAlignment="1">
      <alignment horizontal="center"/>
    </xf>
    <xf numFmtId="164" fontId="4" fillId="0" borderId="60" xfId="0" applyNumberFormat="1" applyFont="1" applyBorder="1" applyAlignment="1">
      <alignment horizontal="center" vertical="center"/>
    </xf>
    <xf numFmtId="164" fontId="4" fillId="0" borderId="61" xfId="0" applyNumberFormat="1" applyFont="1" applyBorder="1" applyAlignment="1">
      <alignment horizontal="center" vertical="center"/>
    </xf>
    <xf numFmtId="164" fontId="4" fillId="0" borderId="55" xfId="0" applyNumberFormat="1" applyFont="1" applyBorder="1" applyAlignment="1">
      <alignment horizontal="center" vertical="center"/>
    </xf>
    <xf numFmtId="9" fontId="33" fillId="17" borderId="22" xfId="2" applyFont="1" applyFill="1" applyBorder="1" applyAlignment="1">
      <alignment horizontal="left" vertical="center"/>
    </xf>
    <xf numFmtId="9" fontId="33" fillId="17" borderId="24" xfId="2" applyFont="1" applyFill="1" applyBorder="1" applyAlignment="1">
      <alignment horizontal="left" vertical="center"/>
    </xf>
    <xf numFmtId="0" fontId="0" fillId="0" borderId="32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33" fillId="29" borderId="6" xfId="0" applyFont="1" applyFill="1" applyBorder="1" applyAlignment="1">
      <alignment horizontal="left" vertical="center"/>
    </xf>
    <xf numFmtId="0" fontId="33" fillId="29" borderId="5" xfId="0" applyFont="1" applyFill="1" applyBorder="1" applyAlignment="1">
      <alignment horizontal="left" vertical="center"/>
    </xf>
    <xf numFmtId="0" fontId="0" fillId="0" borderId="32" xfId="0" applyBorder="1" applyAlignment="1">
      <alignment horizontal="left" vertical="center" wrapText="1"/>
    </xf>
    <xf numFmtId="0" fontId="0" fillId="0" borderId="47" xfId="0" applyBorder="1" applyAlignment="1">
      <alignment horizontal="left" vertical="center" wrapText="1"/>
    </xf>
    <xf numFmtId="0" fontId="19" fillId="28" borderId="22" xfId="0" applyFont="1" applyFill="1" applyBorder="1" applyAlignment="1">
      <alignment horizontal="left" vertical="center"/>
    </xf>
    <xf numFmtId="0" fontId="19" fillId="28" borderId="24" xfId="0" applyFont="1" applyFill="1" applyBorder="1" applyAlignment="1">
      <alignment horizontal="left" vertical="center"/>
    </xf>
    <xf numFmtId="0" fontId="33" fillId="30" borderId="6" xfId="0" applyFont="1" applyFill="1" applyBorder="1" applyAlignment="1">
      <alignment horizontal="left" vertical="center"/>
    </xf>
    <xf numFmtId="0" fontId="33" fillId="30" borderId="5" xfId="0" applyFont="1" applyFill="1" applyBorder="1" applyAlignment="1">
      <alignment horizontal="left" vertical="center"/>
    </xf>
    <xf numFmtId="0" fontId="1" fillId="18" borderId="14" xfId="0" applyFont="1" applyFill="1" applyBorder="1" applyAlignment="1">
      <alignment horizontal="left" vertical="center"/>
    </xf>
    <xf numFmtId="0" fontId="1" fillId="18" borderId="15" xfId="0" applyFont="1" applyFill="1" applyBorder="1" applyAlignment="1">
      <alignment horizontal="left" vertical="center"/>
    </xf>
    <xf numFmtId="0" fontId="33" fillId="0" borderId="14" xfId="0" applyFont="1" applyBorder="1" applyAlignment="1">
      <alignment horizontal="left" vertical="center"/>
    </xf>
    <xf numFmtId="0" fontId="33" fillId="0" borderId="15" xfId="0" applyFont="1" applyBorder="1" applyAlignment="1">
      <alignment horizontal="left" vertical="center"/>
    </xf>
    <xf numFmtId="0" fontId="19" fillId="27" borderId="14" xfId="0" applyFont="1" applyFill="1" applyBorder="1" applyAlignment="1">
      <alignment horizontal="left" vertical="center"/>
    </xf>
    <xf numFmtId="0" fontId="19" fillId="27" borderId="15" xfId="0" applyFont="1" applyFill="1" applyBorder="1" applyAlignment="1">
      <alignment horizontal="left" vertical="center"/>
    </xf>
    <xf numFmtId="0" fontId="33" fillId="29" borderId="22" xfId="0" applyFont="1" applyFill="1" applyBorder="1" applyAlignment="1">
      <alignment horizontal="left" vertical="center"/>
    </xf>
    <xf numFmtId="0" fontId="33" fillId="29" borderId="24" xfId="0" applyFont="1" applyFill="1" applyBorder="1" applyAlignment="1">
      <alignment horizontal="left" vertical="center"/>
    </xf>
    <xf numFmtId="0" fontId="0" fillId="0" borderId="8" xfId="0" applyBorder="1" applyAlignment="1">
      <alignment horizontal="left" vertical="center" wrapText="1"/>
    </xf>
    <xf numFmtId="0" fontId="1" fillId="30" borderId="14" xfId="0" applyFont="1" applyFill="1" applyBorder="1" applyAlignment="1">
      <alignment horizontal="left" vertical="center" wrapText="1"/>
    </xf>
    <xf numFmtId="0" fontId="1" fillId="30" borderId="16" xfId="0" applyFont="1" applyFill="1" applyBorder="1" applyAlignment="1">
      <alignment horizontal="left" vertical="center" wrapText="1"/>
    </xf>
    <xf numFmtId="0" fontId="1" fillId="30" borderId="15" xfId="0" applyFont="1" applyFill="1" applyBorder="1" applyAlignment="1">
      <alignment horizontal="left" vertical="center" wrapText="1"/>
    </xf>
    <xf numFmtId="0" fontId="1" fillId="7" borderId="14" xfId="0" applyFont="1" applyFill="1" applyBorder="1" applyAlignment="1">
      <alignment horizontal="left" vertical="center"/>
    </xf>
    <xf numFmtId="0" fontId="1" fillId="7" borderId="16" xfId="0" applyFont="1" applyFill="1" applyBorder="1" applyAlignment="1">
      <alignment horizontal="left" vertical="center"/>
    </xf>
    <xf numFmtId="0" fontId="1" fillId="7" borderId="15" xfId="0" applyFont="1" applyFill="1" applyBorder="1" applyAlignment="1">
      <alignment horizontal="left" vertical="center"/>
    </xf>
    <xf numFmtId="0" fontId="1" fillId="33" borderId="14" xfId="0" applyFont="1" applyFill="1" applyBorder="1" applyAlignment="1">
      <alignment horizontal="left" vertical="center" wrapText="1"/>
    </xf>
    <xf numFmtId="0" fontId="1" fillId="33" borderId="16" xfId="0" applyFont="1" applyFill="1" applyBorder="1" applyAlignment="1">
      <alignment horizontal="left" vertical="center" wrapText="1"/>
    </xf>
    <xf numFmtId="0" fontId="1" fillId="33" borderId="15" xfId="0" applyFont="1" applyFill="1" applyBorder="1" applyAlignment="1">
      <alignment horizontal="left" vertical="center" wrapText="1"/>
    </xf>
    <xf numFmtId="0" fontId="1" fillId="4" borderId="14" xfId="0" applyFont="1" applyFill="1" applyBorder="1" applyAlignment="1">
      <alignment horizontal="left" vertical="center"/>
    </xf>
    <xf numFmtId="0" fontId="1" fillId="4" borderId="16" xfId="0" applyFont="1" applyFill="1" applyBorder="1" applyAlignment="1">
      <alignment horizontal="left" vertical="center"/>
    </xf>
    <xf numFmtId="0" fontId="1" fillId="4" borderId="15" xfId="0" applyFont="1" applyFill="1" applyBorder="1" applyAlignment="1">
      <alignment horizontal="left" vertical="center"/>
    </xf>
    <xf numFmtId="9" fontId="8" fillId="4" borderId="41" xfId="0" applyNumberFormat="1" applyFont="1" applyFill="1" applyBorder="1" applyAlignment="1">
      <alignment horizontal="center" vertical="center" wrapText="1"/>
    </xf>
  </cellXfs>
  <cellStyles count="5">
    <cellStyle name="Comma" xfId="1" builtinId="3"/>
    <cellStyle name="Currency" xfId="3" builtinId="4"/>
    <cellStyle name="Hyperlink" xfId="4" builtinId="8"/>
    <cellStyle name="Normal" xfId="0" builtinId="0"/>
    <cellStyle name="Percent" xfId="2" builtinId="5"/>
  </cellStyles>
  <dxfs count="0"/>
  <tableStyles count="0" defaultTableStyle="TableStyleMedium9" defaultPivotStyle="PivotStyleLight16"/>
  <colors>
    <mruColors>
      <color rgb="FFFFFFCC"/>
      <color rgb="FFFCD5B4"/>
      <color rgb="FFF2F2F2"/>
      <color rgb="FFFFCC99"/>
      <color rgb="FFC00000"/>
      <color rgb="FFFF9900"/>
      <color rgb="FFFFFFFF"/>
      <color rgb="FFCCFF33"/>
      <color rgb="FF00FF99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data.wvgis.wvu.edu/pub/RA/State/CL/Building_Exposur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data.wvgis.wvu.edu/pub/RA/State/CL/Building_Exposure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0.79998168889431442"/>
  </sheetPr>
  <dimension ref="A1:NZM962"/>
  <sheetViews>
    <sheetView tabSelected="1" zoomScaleNormal="100" workbookViewId="0">
      <pane xSplit="3" ySplit="7" topLeftCell="I8" activePane="bottomRight" state="frozen"/>
      <selection pane="topRight" activeCell="D1" sqref="D1"/>
      <selection pane="bottomLeft" activeCell="A5" sqref="A5"/>
      <selection pane="bottomRight" activeCell="AE9" sqref="AE9"/>
    </sheetView>
  </sheetViews>
  <sheetFormatPr defaultRowHeight="15" x14ac:dyDescent="0.25"/>
  <cols>
    <col min="1" max="1" width="10.5703125" style="2" customWidth="1"/>
    <col min="2" max="2" width="17.42578125" customWidth="1"/>
    <col min="3" max="3" width="12.7109375" customWidth="1"/>
    <col min="4" max="4" width="10.42578125" customWidth="1"/>
    <col min="5" max="6" width="9.140625" customWidth="1"/>
    <col min="7" max="7" width="10" customWidth="1"/>
    <col min="8" max="10" width="9.140625" customWidth="1"/>
    <col min="11" max="18" width="9.140625" style="2" customWidth="1"/>
    <col min="19" max="19" width="9.85546875" customWidth="1"/>
    <col min="20" max="21" width="10" customWidth="1"/>
    <col min="22" max="23" width="9.140625" style="2"/>
    <col min="24" max="25" width="9.42578125" style="2" customWidth="1"/>
    <col min="26" max="26" width="10.7109375" style="2" customWidth="1"/>
    <col min="27" max="27" width="9.28515625" style="2" customWidth="1"/>
    <col min="28" max="28" width="9.7109375" style="38" customWidth="1"/>
    <col min="29" max="29" width="9.7109375" style="16" customWidth="1"/>
    <col min="30" max="30" width="9.7109375" style="2" customWidth="1"/>
    <col min="31" max="31" width="10.42578125" style="16" customWidth="1"/>
    <col min="32" max="32" width="10.28515625" style="2" customWidth="1"/>
    <col min="33" max="33" width="11.85546875" style="2" customWidth="1"/>
    <col min="38" max="38" width="9.7109375" customWidth="1"/>
    <col min="39" max="39" width="9.85546875" customWidth="1"/>
    <col min="42" max="42" width="10.28515625" customWidth="1"/>
    <col min="43" max="43" width="8.7109375" customWidth="1"/>
    <col min="44" max="44" width="9.140625" customWidth="1"/>
    <col min="45" max="45" width="10" customWidth="1"/>
    <col min="50" max="50" width="11.85546875" bestFit="1" customWidth="1"/>
  </cols>
  <sheetData>
    <row r="1" spans="1:60" x14ac:dyDescent="0.25">
      <c r="A1" s="44" t="s">
        <v>93</v>
      </c>
      <c r="B1" s="1"/>
      <c r="X1"/>
      <c r="Z1"/>
      <c r="AA1"/>
      <c r="AB1"/>
    </row>
    <row r="2" spans="1:60" s="23" customFormat="1" x14ac:dyDescent="0.25">
      <c r="A2" s="37">
        <v>44749</v>
      </c>
      <c r="C2" s="25" t="s">
        <v>53</v>
      </c>
      <c r="F2" s="26" t="s">
        <v>38</v>
      </c>
      <c r="G2" s="26" t="s">
        <v>39</v>
      </c>
      <c r="H2" s="26" t="s">
        <v>40</v>
      </c>
      <c r="I2" s="26" t="s">
        <v>41</v>
      </c>
      <c r="J2" s="26" t="s">
        <v>40</v>
      </c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 t="s">
        <v>42</v>
      </c>
      <c r="W2" s="26" t="s">
        <v>43</v>
      </c>
      <c r="X2" s="26" t="s">
        <v>43</v>
      </c>
      <c r="Y2" s="26"/>
      <c r="Z2" s="26" t="s">
        <v>35</v>
      </c>
      <c r="AA2" s="26" t="s">
        <v>63</v>
      </c>
      <c r="AB2" s="27" t="s">
        <v>63</v>
      </c>
      <c r="AC2" s="27" t="s">
        <v>64</v>
      </c>
      <c r="AD2" s="26" t="s">
        <v>44</v>
      </c>
      <c r="AE2" s="26" t="s">
        <v>44</v>
      </c>
      <c r="AF2" s="26" t="s">
        <v>44</v>
      </c>
      <c r="AG2" s="26" t="s">
        <v>44</v>
      </c>
      <c r="AH2" s="26" t="s">
        <v>107</v>
      </c>
      <c r="AI2" s="26" t="s">
        <v>47</v>
      </c>
      <c r="AJ2" s="26" t="s">
        <v>252</v>
      </c>
      <c r="AK2" s="26" t="s">
        <v>47</v>
      </c>
      <c r="AL2" s="26" t="s">
        <v>48</v>
      </c>
      <c r="AM2" s="26" t="s">
        <v>49</v>
      </c>
      <c r="AN2" s="26" t="s">
        <v>50</v>
      </c>
      <c r="AO2" s="26" t="s">
        <v>37</v>
      </c>
      <c r="AP2" s="26" t="s">
        <v>37</v>
      </c>
      <c r="AQ2" s="26"/>
      <c r="AR2" s="26"/>
      <c r="AS2" s="26"/>
      <c r="AT2" s="26" t="s">
        <v>35</v>
      </c>
      <c r="AU2" s="26" t="s">
        <v>52</v>
      </c>
      <c r="AV2" s="26" t="s">
        <v>52</v>
      </c>
      <c r="AW2" s="26" t="s">
        <v>52</v>
      </c>
      <c r="AX2" s="26" t="s">
        <v>36</v>
      </c>
      <c r="AY2"/>
      <c r="AZ2"/>
      <c r="BA2"/>
      <c r="BB2"/>
      <c r="BC2"/>
      <c r="BD2"/>
      <c r="BE2"/>
      <c r="BF2"/>
      <c r="BG2"/>
      <c r="BH2"/>
    </row>
    <row r="3" spans="1:60" x14ac:dyDescent="0.25">
      <c r="A3" s="3"/>
      <c r="C3" s="28" t="s">
        <v>54</v>
      </c>
      <c r="V3"/>
      <c r="W3"/>
      <c r="X3"/>
      <c r="Z3"/>
      <c r="AA3"/>
      <c r="AB3"/>
      <c r="AF3" s="28" t="s">
        <v>54</v>
      </c>
      <c r="AH3" s="22">
        <v>91472.7</v>
      </c>
      <c r="AI3" s="22">
        <v>36800</v>
      </c>
      <c r="AJ3" s="22">
        <v>57375.9</v>
      </c>
      <c r="AK3" s="22">
        <v>44200</v>
      </c>
      <c r="AO3" s="21">
        <v>1959.1</v>
      </c>
      <c r="AP3" s="21">
        <v>1960</v>
      </c>
      <c r="AQ3" s="21"/>
    </row>
    <row r="4" spans="1:60" ht="15.75" thickBot="1" x14ac:dyDescent="0.3">
      <c r="V4"/>
      <c r="W4"/>
      <c r="X4"/>
      <c r="Z4"/>
      <c r="AA4"/>
      <c r="AB4"/>
      <c r="AH4" s="390"/>
      <c r="AI4" s="390"/>
      <c r="AJ4" s="390"/>
      <c r="AK4" s="390"/>
      <c r="AQ4" s="390"/>
      <c r="AR4" s="390"/>
      <c r="AS4" s="390"/>
      <c r="AT4" s="390"/>
      <c r="AU4" s="390"/>
      <c r="AV4" s="390"/>
      <c r="AW4" s="390"/>
    </row>
    <row r="5" spans="1:60" ht="18" thickBot="1" x14ac:dyDescent="0.3">
      <c r="F5" s="665" t="s">
        <v>12</v>
      </c>
      <c r="G5" s="666"/>
      <c r="H5" s="666"/>
      <c r="I5" s="666"/>
      <c r="J5" s="666"/>
      <c r="K5" s="667" t="s">
        <v>22</v>
      </c>
      <c r="L5" s="668"/>
      <c r="M5" s="668"/>
      <c r="N5" s="668"/>
      <c r="O5" s="668"/>
      <c r="P5" s="668"/>
      <c r="Q5" s="668"/>
      <c r="R5" s="668"/>
      <c r="S5" s="668"/>
      <c r="T5" s="668"/>
      <c r="U5" s="668"/>
      <c r="V5" s="668"/>
      <c r="W5" s="668"/>
      <c r="X5" s="668"/>
      <c r="Y5" s="668"/>
      <c r="Z5" s="678" t="s">
        <v>348</v>
      </c>
      <c r="AA5" s="679"/>
      <c r="AB5" s="679"/>
      <c r="AC5" s="679"/>
      <c r="AD5" s="679"/>
      <c r="AE5" s="679"/>
      <c r="AF5" s="679"/>
      <c r="AG5" s="679"/>
      <c r="AH5" s="679"/>
      <c r="AI5" s="679"/>
      <c r="AJ5" s="679"/>
      <c r="AK5" s="680"/>
      <c r="AL5" s="681" t="s">
        <v>20</v>
      </c>
      <c r="AM5" s="682"/>
      <c r="AN5" s="682"/>
      <c r="AO5" s="682"/>
      <c r="AP5" s="683"/>
      <c r="AQ5" s="669" t="s">
        <v>59</v>
      </c>
      <c r="AR5" s="670"/>
      <c r="AS5" s="670"/>
      <c r="AT5" s="670"/>
      <c r="AU5" s="670"/>
      <c r="AV5" s="670"/>
      <c r="AW5" s="671"/>
      <c r="AX5" s="537" t="s">
        <v>58</v>
      </c>
      <c r="AY5" t="s">
        <v>251</v>
      </c>
    </row>
    <row r="6" spans="1:60" ht="18" thickBot="1" x14ac:dyDescent="0.3">
      <c r="A6" s="694" t="s">
        <v>24</v>
      </c>
      <c r="B6" s="695"/>
      <c r="C6" s="695"/>
      <c r="D6" s="695"/>
      <c r="E6" s="696"/>
      <c r="F6" s="697" t="s">
        <v>17</v>
      </c>
      <c r="G6" s="698"/>
      <c r="H6" s="703" t="s">
        <v>16</v>
      </c>
      <c r="I6" s="704"/>
      <c r="J6" s="705"/>
      <c r="K6" s="706" t="s">
        <v>123</v>
      </c>
      <c r="L6" s="707"/>
      <c r="M6" s="708" t="s">
        <v>312</v>
      </c>
      <c r="N6" s="708"/>
      <c r="O6" s="708" t="s">
        <v>94</v>
      </c>
      <c r="P6" s="709"/>
      <c r="Q6" s="710" t="s">
        <v>313</v>
      </c>
      <c r="R6" s="711"/>
      <c r="S6" s="712" t="s">
        <v>314</v>
      </c>
      <c r="T6" s="713"/>
      <c r="U6" s="672" t="s">
        <v>345</v>
      </c>
      <c r="V6" s="673"/>
      <c r="W6" s="673"/>
      <c r="X6" s="673"/>
      <c r="Y6" s="674"/>
      <c r="Z6" s="684" t="s">
        <v>23</v>
      </c>
      <c r="AA6" s="699"/>
      <c r="AB6" s="699"/>
      <c r="AC6" s="699"/>
      <c r="AD6" s="685"/>
      <c r="AE6" s="684" t="s">
        <v>14</v>
      </c>
      <c r="AF6" s="685"/>
      <c r="AG6" s="504" t="s">
        <v>55</v>
      </c>
      <c r="AH6" s="686" t="s">
        <v>66</v>
      </c>
      <c r="AI6" s="687"/>
      <c r="AJ6" s="687"/>
      <c r="AK6" s="688"/>
      <c r="AL6" s="689" t="s">
        <v>57</v>
      </c>
      <c r="AM6" s="690"/>
      <c r="AN6" s="691" t="s">
        <v>56</v>
      </c>
      <c r="AO6" s="692"/>
      <c r="AP6" s="693"/>
      <c r="AQ6" s="675" t="s">
        <v>61</v>
      </c>
      <c r="AR6" s="676"/>
      <c r="AS6" s="676"/>
      <c r="AT6" s="677"/>
      <c r="AU6" s="700" t="s">
        <v>60</v>
      </c>
      <c r="AV6" s="701"/>
      <c r="AW6" s="702"/>
      <c r="AX6" s="538" t="s">
        <v>62</v>
      </c>
    </row>
    <row r="7" spans="1:60" s="302" customFormat="1" ht="80.25" customHeight="1" thickBot="1" x14ac:dyDescent="0.3">
      <c r="A7" s="288" t="s">
        <v>0</v>
      </c>
      <c r="B7" s="289" t="s">
        <v>1</v>
      </c>
      <c r="C7" s="289" t="s">
        <v>2</v>
      </c>
      <c r="D7" s="289" t="s">
        <v>3</v>
      </c>
      <c r="E7" s="290" t="s">
        <v>4</v>
      </c>
      <c r="F7" s="291" t="s">
        <v>15</v>
      </c>
      <c r="G7" s="292" t="s">
        <v>13</v>
      </c>
      <c r="H7" s="293" t="s">
        <v>19</v>
      </c>
      <c r="I7" s="293" t="s">
        <v>25</v>
      </c>
      <c r="J7" s="294" t="s">
        <v>18</v>
      </c>
      <c r="K7" s="361" t="s">
        <v>135</v>
      </c>
      <c r="L7" s="362" t="s">
        <v>136</v>
      </c>
      <c r="M7" s="363" t="s">
        <v>137</v>
      </c>
      <c r="N7" s="364" t="s">
        <v>138</v>
      </c>
      <c r="O7" s="363" t="s">
        <v>139</v>
      </c>
      <c r="P7" s="365" t="s">
        <v>140</v>
      </c>
      <c r="Q7" s="366" t="s">
        <v>141</v>
      </c>
      <c r="R7" s="367" t="s">
        <v>142</v>
      </c>
      <c r="S7" s="368" t="s">
        <v>315</v>
      </c>
      <c r="T7" s="369" t="s">
        <v>316</v>
      </c>
      <c r="U7" s="559" t="s">
        <v>346</v>
      </c>
      <c r="V7" s="560" t="s">
        <v>9</v>
      </c>
      <c r="W7" s="561" t="s">
        <v>8</v>
      </c>
      <c r="X7" s="562" t="s">
        <v>11</v>
      </c>
      <c r="Y7" s="563" t="s">
        <v>347</v>
      </c>
      <c r="Z7" s="505" t="s">
        <v>349</v>
      </c>
      <c r="AA7" s="506" t="s">
        <v>350</v>
      </c>
      <c r="AB7" s="506" t="s">
        <v>351</v>
      </c>
      <c r="AC7" s="295" t="s">
        <v>65</v>
      </c>
      <c r="AD7" s="507" t="s">
        <v>352</v>
      </c>
      <c r="AE7" s="811" t="s">
        <v>359</v>
      </c>
      <c r="AF7" s="507" t="s">
        <v>353</v>
      </c>
      <c r="AG7" s="296" t="s">
        <v>21</v>
      </c>
      <c r="AH7" s="297" t="s">
        <v>32</v>
      </c>
      <c r="AI7" s="298" t="s">
        <v>33</v>
      </c>
      <c r="AJ7" s="298" t="s">
        <v>46</v>
      </c>
      <c r="AK7" s="299" t="s">
        <v>45</v>
      </c>
      <c r="AL7" s="533" t="s">
        <v>10</v>
      </c>
      <c r="AM7" s="534" t="s">
        <v>51</v>
      </c>
      <c r="AN7" s="535" t="s">
        <v>354</v>
      </c>
      <c r="AO7" s="300" t="s">
        <v>355</v>
      </c>
      <c r="AP7" s="376" t="s">
        <v>356</v>
      </c>
      <c r="AQ7" s="536" t="s">
        <v>317</v>
      </c>
      <c r="AR7" s="389" t="s">
        <v>26</v>
      </c>
      <c r="AS7" s="389" t="s">
        <v>27</v>
      </c>
      <c r="AT7" s="613" t="s">
        <v>28</v>
      </c>
      <c r="AU7" s="394" t="s">
        <v>29</v>
      </c>
      <c r="AV7" s="624" t="s">
        <v>30</v>
      </c>
      <c r="AW7" s="625" t="s">
        <v>31</v>
      </c>
      <c r="AX7" s="623" t="s">
        <v>34</v>
      </c>
      <c r="AY7" s="301"/>
      <c r="AZ7" s="301"/>
      <c r="BA7" s="301"/>
      <c r="BB7" s="301"/>
      <c r="BC7" s="301"/>
      <c r="BD7" s="301"/>
      <c r="BE7" s="301"/>
      <c r="BF7" s="301"/>
      <c r="BG7" s="301"/>
      <c r="BH7" s="301"/>
    </row>
    <row r="8" spans="1:60" x14ac:dyDescent="0.25">
      <c r="A8" s="68">
        <v>540107</v>
      </c>
      <c r="B8" s="69" t="s">
        <v>67</v>
      </c>
      <c r="C8" s="69" t="s">
        <v>68</v>
      </c>
      <c r="D8" s="69" t="s">
        <v>5</v>
      </c>
      <c r="E8" s="95">
        <v>10</v>
      </c>
      <c r="F8" s="57">
        <v>4878</v>
      </c>
      <c r="G8" s="58">
        <v>0.03</v>
      </c>
      <c r="H8" s="104">
        <v>89.87</v>
      </c>
      <c r="I8" s="104">
        <v>0.64</v>
      </c>
      <c r="J8" s="105">
        <v>147.76</v>
      </c>
      <c r="K8" s="374">
        <v>595</v>
      </c>
      <c r="L8" s="549">
        <v>35324588</v>
      </c>
      <c r="M8" s="141">
        <v>39</v>
      </c>
      <c r="N8" s="549">
        <v>34456386</v>
      </c>
      <c r="O8" s="141">
        <v>10</v>
      </c>
      <c r="P8" s="550">
        <v>3423539</v>
      </c>
      <c r="Q8" s="374">
        <v>644</v>
      </c>
      <c r="R8" s="550">
        <v>73204513</v>
      </c>
      <c r="S8" s="374">
        <v>9448</v>
      </c>
      <c r="T8" s="145">
        <v>6.9000000000000006E-2</v>
      </c>
      <c r="U8" s="572">
        <v>6.9000000000000006E-2</v>
      </c>
      <c r="V8" s="113">
        <v>644</v>
      </c>
      <c r="W8" s="113">
        <v>19</v>
      </c>
      <c r="X8" s="113">
        <v>35</v>
      </c>
      <c r="Y8" s="15">
        <v>160</v>
      </c>
      <c r="Z8" s="154">
        <v>0.30299999999999999</v>
      </c>
      <c r="AA8" s="508">
        <v>0.92400000000000004</v>
      </c>
      <c r="AB8" s="509">
        <v>0.48299999999999998</v>
      </c>
      <c r="AC8" s="509">
        <f>1-AB8</f>
        <v>0.51700000000000002</v>
      </c>
      <c r="AD8" s="549">
        <v>35324588</v>
      </c>
      <c r="AE8" s="549">
        <v>34456386</v>
      </c>
      <c r="AF8" s="550">
        <v>3423539</v>
      </c>
      <c r="AG8" s="523">
        <f t="shared" ref="AG8:AG16" si="0">SUM(AD8:AF8)</f>
        <v>73204513</v>
      </c>
      <c r="AH8" s="406">
        <v>113671.6</v>
      </c>
      <c r="AI8" s="396">
        <v>49250</v>
      </c>
      <c r="AJ8" s="396">
        <v>59369.1</v>
      </c>
      <c r="AK8" s="397">
        <v>44700</v>
      </c>
      <c r="AL8" s="49">
        <v>0</v>
      </c>
      <c r="AM8" s="70">
        <v>7</v>
      </c>
      <c r="AN8" s="574">
        <v>0</v>
      </c>
      <c r="AO8" s="141">
        <v>1960.1</v>
      </c>
      <c r="AP8" s="377">
        <v>1965</v>
      </c>
      <c r="AQ8" s="374" t="s">
        <v>321</v>
      </c>
      <c r="AR8" s="144">
        <v>0.64400000000000002</v>
      </c>
      <c r="AS8" s="144">
        <v>2.5000000000000001E-2</v>
      </c>
      <c r="AT8" s="614">
        <v>0.29699999999999999</v>
      </c>
      <c r="AU8" s="572">
        <v>3.4000000000000002E-2</v>
      </c>
      <c r="AV8" s="144">
        <v>2.5999999999999999E-2</v>
      </c>
      <c r="AW8" s="145">
        <v>0</v>
      </c>
      <c r="AX8" s="381">
        <v>0.61</v>
      </c>
    </row>
    <row r="9" spans="1:60" x14ac:dyDescent="0.25">
      <c r="A9" s="32">
        <v>540108</v>
      </c>
      <c r="B9" s="64" t="s">
        <v>69</v>
      </c>
      <c r="C9" s="64" t="s">
        <v>68</v>
      </c>
      <c r="D9" s="64" t="s">
        <v>6</v>
      </c>
      <c r="E9" s="96">
        <v>10</v>
      </c>
      <c r="F9" s="50">
        <v>189</v>
      </c>
      <c r="G9" s="54">
        <v>0.17</v>
      </c>
      <c r="H9" s="9">
        <v>0.23</v>
      </c>
      <c r="I9" s="9">
        <v>0.04</v>
      </c>
      <c r="J9" s="30">
        <v>3.8</v>
      </c>
      <c r="K9" s="32">
        <v>266</v>
      </c>
      <c r="L9" s="540">
        <v>9832150</v>
      </c>
      <c r="M9" s="5">
        <v>45</v>
      </c>
      <c r="N9" s="540">
        <v>16170578</v>
      </c>
      <c r="O9" s="5">
        <v>9</v>
      </c>
      <c r="P9" s="551">
        <v>1064300</v>
      </c>
      <c r="Q9" s="32">
        <v>320</v>
      </c>
      <c r="R9" s="551">
        <v>27067028</v>
      </c>
      <c r="S9" s="32">
        <v>783</v>
      </c>
      <c r="T9" s="34">
        <v>0.434</v>
      </c>
      <c r="U9" s="566">
        <v>0.434</v>
      </c>
      <c r="V9" s="110">
        <v>320</v>
      </c>
      <c r="W9" s="110">
        <v>0</v>
      </c>
      <c r="X9" s="110">
        <v>0</v>
      </c>
      <c r="Y9" s="5">
        <v>3</v>
      </c>
      <c r="Z9" s="35">
        <v>8.0000000000000002E-3</v>
      </c>
      <c r="AA9" s="510">
        <v>0.83099999999999996</v>
      </c>
      <c r="AB9" s="510">
        <v>0.36299999999999999</v>
      </c>
      <c r="AC9" s="510">
        <f>1-AB9</f>
        <v>0.63700000000000001</v>
      </c>
      <c r="AD9" s="540">
        <v>9832150</v>
      </c>
      <c r="AE9" s="540">
        <v>16170578</v>
      </c>
      <c r="AF9" s="551">
        <v>1064300</v>
      </c>
      <c r="AG9" s="524">
        <f t="shared" si="0"/>
        <v>27067028</v>
      </c>
      <c r="AH9" s="398">
        <v>84584.5</v>
      </c>
      <c r="AI9" s="20">
        <v>37800</v>
      </c>
      <c r="AJ9" s="20">
        <v>36963</v>
      </c>
      <c r="AK9" s="399">
        <v>34500</v>
      </c>
      <c r="AL9" s="50">
        <v>2</v>
      </c>
      <c r="AM9" s="11">
        <v>2</v>
      </c>
      <c r="AN9" s="575">
        <v>0</v>
      </c>
      <c r="AO9" s="14">
        <v>1919.7</v>
      </c>
      <c r="AP9" s="378">
        <v>1900</v>
      </c>
      <c r="AQ9" s="32" t="s">
        <v>318</v>
      </c>
      <c r="AR9" s="393">
        <v>0.89100000000000001</v>
      </c>
      <c r="AS9" s="393">
        <v>0</v>
      </c>
      <c r="AT9" s="615">
        <v>0.106</v>
      </c>
      <c r="AU9" s="626">
        <v>3.0000000000000001E-3</v>
      </c>
      <c r="AV9" s="393">
        <v>0</v>
      </c>
      <c r="AW9" s="627">
        <v>0</v>
      </c>
      <c r="AX9" s="382">
        <v>0.68</v>
      </c>
    </row>
    <row r="10" spans="1:60" x14ac:dyDescent="0.25">
      <c r="A10" s="32">
        <v>540109</v>
      </c>
      <c r="B10" s="64" t="s">
        <v>70</v>
      </c>
      <c r="C10" s="64" t="s">
        <v>68</v>
      </c>
      <c r="D10" s="64" t="s">
        <v>6</v>
      </c>
      <c r="E10" s="96">
        <v>10</v>
      </c>
      <c r="F10" s="50">
        <v>108</v>
      </c>
      <c r="G10" s="54">
        <v>0.15</v>
      </c>
      <c r="H10" s="9">
        <v>0</v>
      </c>
      <c r="I10" s="9">
        <v>0</v>
      </c>
      <c r="J10" s="30">
        <v>2.66</v>
      </c>
      <c r="K10" s="32">
        <v>33</v>
      </c>
      <c r="L10" s="540">
        <v>2203700</v>
      </c>
      <c r="M10" s="5">
        <v>5</v>
      </c>
      <c r="N10" s="540">
        <v>8511500</v>
      </c>
      <c r="O10" s="5">
        <v>2</v>
      </c>
      <c r="P10" s="551">
        <v>41929542</v>
      </c>
      <c r="Q10" s="32">
        <v>40</v>
      </c>
      <c r="R10" s="551">
        <v>52644742</v>
      </c>
      <c r="S10" s="32">
        <v>734</v>
      </c>
      <c r="T10" s="34">
        <v>0.06</v>
      </c>
      <c r="U10" s="566">
        <v>0.06</v>
      </c>
      <c r="V10" s="110">
        <v>40</v>
      </c>
      <c r="W10" s="110">
        <v>9</v>
      </c>
      <c r="X10" s="110">
        <v>7</v>
      </c>
      <c r="Y10" s="5">
        <v>3</v>
      </c>
      <c r="Z10" s="35">
        <v>0</v>
      </c>
      <c r="AA10" s="510">
        <v>0.82499999999999996</v>
      </c>
      <c r="AB10" s="510">
        <v>4.2000000000000003E-2</v>
      </c>
      <c r="AC10" s="511">
        <f t="shared" ref="AC10:AC14" si="1">1-AB10</f>
        <v>0.95799999999999996</v>
      </c>
      <c r="AD10" s="540">
        <v>2203700</v>
      </c>
      <c r="AE10" s="540">
        <v>8511500</v>
      </c>
      <c r="AF10" s="551">
        <v>41929542</v>
      </c>
      <c r="AG10" s="524">
        <f t="shared" si="0"/>
        <v>52644742</v>
      </c>
      <c r="AH10" s="407">
        <v>1316118.6000000001</v>
      </c>
      <c r="AI10" s="411">
        <v>68250</v>
      </c>
      <c r="AJ10" s="411">
        <v>66778.8</v>
      </c>
      <c r="AK10" s="414">
        <v>63100</v>
      </c>
      <c r="AL10" s="50">
        <v>1</v>
      </c>
      <c r="AM10" s="11">
        <v>1</v>
      </c>
      <c r="AN10" s="575">
        <v>0</v>
      </c>
      <c r="AO10" s="5">
        <v>1955.1</v>
      </c>
      <c r="AP10" s="96">
        <v>1955</v>
      </c>
      <c r="AQ10" s="32" t="s">
        <v>320</v>
      </c>
      <c r="AR10" s="393">
        <v>0.77500000000000002</v>
      </c>
      <c r="AS10" s="393">
        <v>0</v>
      </c>
      <c r="AT10" s="615">
        <v>0.22500000000000001</v>
      </c>
      <c r="AU10" s="626">
        <v>0</v>
      </c>
      <c r="AV10" s="393">
        <v>0</v>
      </c>
      <c r="AW10" s="627">
        <v>0</v>
      </c>
      <c r="AX10" s="382">
        <v>0.82</v>
      </c>
    </row>
    <row r="11" spans="1:60" x14ac:dyDescent="0.25">
      <c r="A11" s="32">
        <v>540110</v>
      </c>
      <c r="B11" s="64" t="s">
        <v>71</v>
      </c>
      <c r="C11" s="64" t="s">
        <v>68</v>
      </c>
      <c r="D11" s="64" t="s">
        <v>6</v>
      </c>
      <c r="E11" s="96">
        <v>10</v>
      </c>
      <c r="F11" s="50">
        <v>106</v>
      </c>
      <c r="G11" s="8">
        <v>0.21</v>
      </c>
      <c r="H11" s="9">
        <v>0.28999999999999998</v>
      </c>
      <c r="I11" s="9">
        <v>7.0000000000000007E-2</v>
      </c>
      <c r="J11" s="30">
        <v>2.76</v>
      </c>
      <c r="K11" s="32">
        <v>125</v>
      </c>
      <c r="L11" s="540">
        <v>6070260</v>
      </c>
      <c r="M11" s="541">
        <v>14</v>
      </c>
      <c r="N11" s="542">
        <v>2656700</v>
      </c>
      <c r="O11" s="541">
        <v>5</v>
      </c>
      <c r="P11" s="43">
        <v>1064100</v>
      </c>
      <c r="Q11" s="32">
        <v>144</v>
      </c>
      <c r="R11" s="43">
        <v>9791060</v>
      </c>
      <c r="S11" s="32">
        <v>977</v>
      </c>
      <c r="T11" s="34">
        <v>0.13700000000000001</v>
      </c>
      <c r="U11" s="566">
        <v>0.13700000000000001</v>
      </c>
      <c r="V11" s="110">
        <v>144</v>
      </c>
      <c r="W11" s="110">
        <v>0</v>
      </c>
      <c r="X11" s="110">
        <v>12</v>
      </c>
      <c r="Y11" s="5">
        <v>3</v>
      </c>
      <c r="Z11" s="35">
        <v>8.0000000000000002E-3</v>
      </c>
      <c r="AA11" s="510">
        <v>0.86799999999999999</v>
      </c>
      <c r="AB11" s="510">
        <v>0.62</v>
      </c>
      <c r="AC11" s="510">
        <f t="shared" si="1"/>
        <v>0.38</v>
      </c>
      <c r="AD11" s="540">
        <v>6070260</v>
      </c>
      <c r="AE11" s="542">
        <v>2656700</v>
      </c>
      <c r="AF11" s="43">
        <v>1064100</v>
      </c>
      <c r="AG11" s="524">
        <f t="shared" si="0"/>
        <v>9791060</v>
      </c>
      <c r="AH11" s="398">
        <v>60074.7</v>
      </c>
      <c r="AI11" s="20">
        <v>46350</v>
      </c>
      <c r="AJ11" s="20">
        <v>48562.1</v>
      </c>
      <c r="AK11" s="399">
        <v>46100</v>
      </c>
      <c r="AL11" s="50">
        <v>2</v>
      </c>
      <c r="AM11" s="11">
        <v>4</v>
      </c>
      <c r="AN11" s="575">
        <v>0</v>
      </c>
      <c r="AO11" s="14">
        <v>1930.7</v>
      </c>
      <c r="AP11" s="378">
        <v>1920.5</v>
      </c>
      <c r="AQ11" s="32" t="s">
        <v>319</v>
      </c>
      <c r="AR11" s="393">
        <v>0.97899999999999998</v>
      </c>
      <c r="AS11" s="393">
        <v>0</v>
      </c>
      <c r="AT11" s="615">
        <v>2.1000000000000001E-2</v>
      </c>
      <c r="AU11" s="626">
        <v>0</v>
      </c>
      <c r="AV11" s="393">
        <v>0</v>
      </c>
      <c r="AW11" s="627">
        <v>0</v>
      </c>
      <c r="AX11" s="382">
        <v>0.66</v>
      </c>
    </row>
    <row r="12" spans="1:60" x14ac:dyDescent="0.25">
      <c r="A12" s="32">
        <v>540111</v>
      </c>
      <c r="B12" s="64" t="s">
        <v>72</v>
      </c>
      <c r="C12" s="64" t="s">
        <v>68</v>
      </c>
      <c r="D12" s="64" t="s">
        <v>6</v>
      </c>
      <c r="E12" s="96">
        <v>10</v>
      </c>
      <c r="F12" s="50">
        <v>533</v>
      </c>
      <c r="G12" s="8">
        <v>0.25</v>
      </c>
      <c r="H12" s="9">
        <v>0.77</v>
      </c>
      <c r="I12" s="9">
        <v>0.02</v>
      </c>
      <c r="J12" s="30">
        <v>6.52</v>
      </c>
      <c r="K12" s="32">
        <v>267</v>
      </c>
      <c r="L12" s="540">
        <v>6742860</v>
      </c>
      <c r="M12" s="541">
        <v>55</v>
      </c>
      <c r="N12" s="542">
        <v>28161118</v>
      </c>
      <c r="O12" s="541">
        <v>13</v>
      </c>
      <c r="P12" s="43">
        <v>14936200</v>
      </c>
      <c r="Q12" s="277">
        <v>335</v>
      </c>
      <c r="R12" s="43">
        <v>49840178</v>
      </c>
      <c r="S12" s="32">
        <v>4418</v>
      </c>
      <c r="T12" s="34">
        <v>7.3999999999999996E-2</v>
      </c>
      <c r="U12" s="566">
        <v>7.3999999999999996E-2</v>
      </c>
      <c r="V12" s="110">
        <v>335</v>
      </c>
      <c r="W12" s="110">
        <v>1</v>
      </c>
      <c r="X12" s="110">
        <v>13</v>
      </c>
      <c r="Y12" s="5">
        <v>80</v>
      </c>
      <c r="Z12" s="36">
        <v>0.65900000000000003</v>
      </c>
      <c r="AA12" s="510">
        <v>0.79700000000000004</v>
      </c>
      <c r="AB12" s="510">
        <v>0.13500000000000001</v>
      </c>
      <c r="AC12" s="511">
        <f t="shared" si="1"/>
        <v>0.86499999999999999</v>
      </c>
      <c r="AD12" s="540">
        <v>6742860</v>
      </c>
      <c r="AE12" s="542">
        <v>28161118</v>
      </c>
      <c r="AF12" s="43">
        <v>14936200</v>
      </c>
      <c r="AG12" s="524">
        <f t="shared" si="0"/>
        <v>49840178</v>
      </c>
      <c r="AH12" s="407">
        <v>129527.4</v>
      </c>
      <c r="AI12" s="20">
        <v>19800</v>
      </c>
      <c r="AJ12" s="20">
        <v>25254.2</v>
      </c>
      <c r="AK12" s="399">
        <v>14800</v>
      </c>
      <c r="AL12" s="50">
        <v>5</v>
      </c>
      <c r="AM12" s="11">
        <v>6</v>
      </c>
      <c r="AN12" s="575">
        <v>0</v>
      </c>
      <c r="AO12" s="5">
        <v>1964.7</v>
      </c>
      <c r="AP12" s="96">
        <v>1972</v>
      </c>
      <c r="AQ12" s="32" t="s">
        <v>322</v>
      </c>
      <c r="AR12" s="393">
        <v>0.55800000000000005</v>
      </c>
      <c r="AS12" s="393">
        <v>1.7999999999999999E-2</v>
      </c>
      <c r="AT12" s="616">
        <v>0.35199999999999998</v>
      </c>
      <c r="AU12" s="626">
        <v>7.1999999999999995E-2</v>
      </c>
      <c r="AV12" s="393">
        <v>7.1999999999999995E-2</v>
      </c>
      <c r="AW12" s="627">
        <v>0</v>
      </c>
      <c r="AX12" s="383">
        <v>0.32</v>
      </c>
    </row>
    <row r="13" spans="1:60" x14ac:dyDescent="0.25">
      <c r="A13" s="32">
        <v>540287</v>
      </c>
      <c r="B13" s="64" t="s">
        <v>73</v>
      </c>
      <c r="C13" s="64" t="s">
        <v>68</v>
      </c>
      <c r="D13" s="64" t="s">
        <v>6</v>
      </c>
      <c r="E13" s="96">
        <v>10</v>
      </c>
      <c r="F13" s="50">
        <v>26</v>
      </c>
      <c r="G13" s="54">
        <v>0.05</v>
      </c>
      <c r="H13" s="9">
        <v>0.04</v>
      </c>
      <c r="I13" s="9">
        <v>0.01</v>
      </c>
      <c r="J13" s="30">
        <v>2.16</v>
      </c>
      <c r="K13" s="32">
        <v>52</v>
      </c>
      <c r="L13" s="540">
        <v>2956200</v>
      </c>
      <c r="M13" s="5">
        <v>16</v>
      </c>
      <c r="N13" s="540">
        <v>1662335</v>
      </c>
      <c r="O13" s="5">
        <v>8</v>
      </c>
      <c r="P13" s="551">
        <v>8316358</v>
      </c>
      <c r="Q13" s="32">
        <v>76</v>
      </c>
      <c r="R13" s="551">
        <v>12934893</v>
      </c>
      <c r="S13" s="32">
        <v>590</v>
      </c>
      <c r="T13" s="34">
        <v>0.105</v>
      </c>
      <c r="U13" s="566">
        <v>0.105</v>
      </c>
      <c r="V13" s="110">
        <v>76</v>
      </c>
      <c r="W13" s="110">
        <v>20</v>
      </c>
      <c r="X13" s="110">
        <v>4</v>
      </c>
      <c r="Y13" s="5">
        <v>30</v>
      </c>
      <c r="Z13" s="35">
        <v>4.1000000000000002E-2</v>
      </c>
      <c r="AA13" s="510">
        <v>0.68400000000000005</v>
      </c>
      <c r="AB13" s="510">
        <v>0.22900000000000001</v>
      </c>
      <c r="AC13" s="511">
        <f t="shared" si="1"/>
        <v>0.77100000000000002</v>
      </c>
      <c r="AD13" s="540">
        <v>2956200</v>
      </c>
      <c r="AE13" s="540">
        <v>1662335</v>
      </c>
      <c r="AF13" s="551">
        <v>8316358</v>
      </c>
      <c r="AG13" s="524">
        <f t="shared" si="0"/>
        <v>12934893</v>
      </c>
      <c r="AH13" s="407">
        <v>170196</v>
      </c>
      <c r="AI13" s="20">
        <v>41500</v>
      </c>
      <c r="AJ13" s="20">
        <v>38623.5</v>
      </c>
      <c r="AK13" s="399">
        <v>37600</v>
      </c>
      <c r="AL13" s="50">
        <v>3</v>
      </c>
      <c r="AM13" s="11">
        <v>8</v>
      </c>
      <c r="AN13" s="575">
        <v>2</v>
      </c>
      <c r="AO13" s="14">
        <v>1937.1</v>
      </c>
      <c r="AP13" s="378">
        <v>1925</v>
      </c>
      <c r="AQ13" s="32" t="s">
        <v>319</v>
      </c>
      <c r="AR13" s="393">
        <v>0.93400000000000005</v>
      </c>
      <c r="AS13" s="393">
        <v>0</v>
      </c>
      <c r="AT13" s="615">
        <v>2.5999999999999999E-2</v>
      </c>
      <c r="AU13" s="626">
        <v>3.9E-2</v>
      </c>
      <c r="AV13" s="393">
        <v>0</v>
      </c>
      <c r="AW13" s="627">
        <v>1.2999999999999999E-2</v>
      </c>
      <c r="AX13" s="382">
        <v>0.77</v>
      </c>
    </row>
    <row r="14" spans="1:60" x14ac:dyDescent="0.25">
      <c r="A14" s="32">
        <v>540152</v>
      </c>
      <c r="B14" s="64" t="s">
        <v>74</v>
      </c>
      <c r="C14" s="64" t="s">
        <v>68</v>
      </c>
      <c r="D14" s="64" t="s">
        <v>7</v>
      </c>
      <c r="E14" s="96">
        <v>10</v>
      </c>
      <c r="F14" s="50">
        <v>3</v>
      </c>
      <c r="G14" s="54">
        <v>0.02</v>
      </c>
      <c r="H14" s="9">
        <v>0</v>
      </c>
      <c r="I14" s="9">
        <v>0</v>
      </c>
      <c r="J14" s="30">
        <v>0.48</v>
      </c>
      <c r="K14" s="32">
        <v>4</v>
      </c>
      <c r="L14" s="540">
        <v>164000</v>
      </c>
      <c r="M14" s="5">
        <v>0</v>
      </c>
      <c r="N14" s="540">
        <v>0</v>
      </c>
      <c r="O14" s="5">
        <v>0</v>
      </c>
      <c r="P14" s="551">
        <v>0</v>
      </c>
      <c r="Q14" s="32">
        <v>4</v>
      </c>
      <c r="R14" s="551">
        <v>164000</v>
      </c>
      <c r="S14" s="32">
        <v>360</v>
      </c>
      <c r="T14" s="34">
        <v>1.7000000000000001E-2</v>
      </c>
      <c r="U14" s="566">
        <v>1.7000000000000001E-2</v>
      </c>
      <c r="V14" s="110">
        <v>4</v>
      </c>
      <c r="W14" s="110">
        <v>0</v>
      </c>
      <c r="X14" s="110">
        <v>0</v>
      </c>
      <c r="Y14" s="5">
        <v>0</v>
      </c>
      <c r="Z14" s="35">
        <v>0</v>
      </c>
      <c r="AA14" s="511">
        <v>1</v>
      </c>
      <c r="AB14" s="511">
        <v>1</v>
      </c>
      <c r="AC14" s="510">
        <f t="shared" si="1"/>
        <v>0</v>
      </c>
      <c r="AD14" s="540">
        <v>164000</v>
      </c>
      <c r="AE14" s="540">
        <v>0</v>
      </c>
      <c r="AF14" s="551">
        <v>0</v>
      </c>
      <c r="AG14" s="524">
        <f t="shared" si="0"/>
        <v>164000</v>
      </c>
      <c r="AH14" s="398">
        <v>41000</v>
      </c>
      <c r="AI14" s="20">
        <v>39400</v>
      </c>
      <c r="AJ14" s="20">
        <v>41000</v>
      </c>
      <c r="AK14" s="399">
        <v>39400</v>
      </c>
      <c r="AL14" s="50">
        <v>0</v>
      </c>
      <c r="AM14" s="11">
        <v>0</v>
      </c>
      <c r="AN14" s="575">
        <v>0</v>
      </c>
      <c r="AO14" s="14">
        <v>1901</v>
      </c>
      <c r="AP14" s="378">
        <v>1900</v>
      </c>
      <c r="AQ14" s="32" t="s">
        <v>323</v>
      </c>
      <c r="AR14" s="393">
        <v>1</v>
      </c>
      <c r="AS14" s="393">
        <v>0</v>
      </c>
      <c r="AT14" s="615">
        <v>0</v>
      </c>
      <c r="AU14" s="626">
        <v>0</v>
      </c>
      <c r="AV14" s="393">
        <v>0</v>
      </c>
      <c r="AW14" s="627">
        <v>0</v>
      </c>
      <c r="AX14" s="382">
        <v>1</v>
      </c>
    </row>
    <row r="15" spans="1:60" x14ac:dyDescent="0.25">
      <c r="A15" s="71"/>
      <c r="B15" s="65"/>
      <c r="C15" s="65" t="s">
        <v>68</v>
      </c>
      <c r="D15" s="65" t="s">
        <v>2</v>
      </c>
      <c r="E15" s="97">
        <v>10</v>
      </c>
      <c r="F15" s="60"/>
      <c r="G15" s="48"/>
      <c r="H15" s="103">
        <v>91.200000000000017</v>
      </c>
      <c r="I15" s="103">
        <v>0.78</v>
      </c>
      <c r="J15" s="106">
        <v>166.14</v>
      </c>
      <c r="K15" s="552">
        <v>1342</v>
      </c>
      <c r="L15" s="544">
        <v>63293758</v>
      </c>
      <c r="M15" s="6">
        <v>174</v>
      </c>
      <c r="N15" s="545">
        <v>91618617</v>
      </c>
      <c r="O15" s="6">
        <v>47</v>
      </c>
      <c r="P15" s="131">
        <v>70734039</v>
      </c>
      <c r="Q15" s="71">
        <v>1563</v>
      </c>
      <c r="R15" s="131">
        <v>225646414</v>
      </c>
      <c r="S15" s="71">
        <v>17310</v>
      </c>
      <c r="T15" s="146">
        <v>0.09</v>
      </c>
      <c r="U15" s="564">
        <v>0.09</v>
      </c>
      <c r="V15" s="150">
        <v>1563</v>
      </c>
      <c r="W15" s="111">
        <v>49</v>
      </c>
      <c r="X15" s="111">
        <v>71</v>
      </c>
      <c r="Y15" s="543">
        <v>293</v>
      </c>
      <c r="Z15" s="155">
        <v>0.27400000000000002</v>
      </c>
      <c r="AA15" s="512">
        <v>0.85899999999999999</v>
      </c>
      <c r="AB15" s="512">
        <v>0.28000000000000003</v>
      </c>
      <c r="AC15" s="513">
        <f>1-AB15</f>
        <v>0.72</v>
      </c>
      <c r="AD15" s="544">
        <v>63293758</v>
      </c>
      <c r="AE15" s="645">
        <v>91618617</v>
      </c>
      <c r="AF15" s="131">
        <v>70734039</v>
      </c>
      <c r="AG15" s="525">
        <f t="shared" si="0"/>
        <v>225646414</v>
      </c>
      <c r="AH15" s="408">
        <v>139512.20000000001</v>
      </c>
      <c r="AI15" s="392">
        <v>38900</v>
      </c>
      <c r="AJ15" s="392">
        <v>54858.1</v>
      </c>
      <c r="AK15" s="401">
        <v>45600</v>
      </c>
      <c r="AL15" s="157">
        <v>13</v>
      </c>
      <c r="AM15" s="582">
        <v>28</v>
      </c>
      <c r="AN15" s="576">
        <v>2</v>
      </c>
      <c r="AO15" s="6">
        <v>1947.2</v>
      </c>
      <c r="AP15" s="97">
        <v>1955</v>
      </c>
      <c r="AQ15" s="71"/>
      <c r="AR15" s="143">
        <v>0.72599999999999998</v>
      </c>
      <c r="AS15" s="143">
        <v>1.4E-2</v>
      </c>
      <c r="AT15" s="617">
        <v>0.22800000000000001</v>
      </c>
      <c r="AU15" s="564">
        <v>3.2000000000000001E-2</v>
      </c>
      <c r="AV15" s="143">
        <v>2.5999999999999999E-2</v>
      </c>
      <c r="AW15" s="146">
        <v>1E-3</v>
      </c>
      <c r="AX15" s="384">
        <v>0.57999999999999996</v>
      </c>
      <c r="AY15" s="67"/>
      <c r="AZ15" s="67"/>
      <c r="BA15" s="67"/>
      <c r="BB15" s="67"/>
      <c r="BC15" s="67"/>
      <c r="BD15" s="67"/>
      <c r="BE15" s="67"/>
      <c r="BF15" s="67"/>
      <c r="BG15" s="67"/>
      <c r="BH15" s="67"/>
    </row>
    <row r="16" spans="1:60" x14ac:dyDescent="0.25">
      <c r="A16" s="72">
        <v>540149</v>
      </c>
      <c r="B16" s="63" t="s">
        <v>75</v>
      </c>
      <c r="C16" s="63" t="s">
        <v>76</v>
      </c>
      <c r="D16" s="63" t="s">
        <v>5</v>
      </c>
      <c r="E16" s="66">
        <v>10</v>
      </c>
      <c r="F16" s="61">
        <v>1119</v>
      </c>
      <c r="G16" s="55">
        <v>0.02</v>
      </c>
      <c r="H16" s="102">
        <v>36.69</v>
      </c>
      <c r="I16" s="102">
        <v>1.8</v>
      </c>
      <c r="J16" s="107">
        <v>43.84</v>
      </c>
      <c r="K16" s="328">
        <v>343</v>
      </c>
      <c r="L16" s="539">
        <v>14551595</v>
      </c>
      <c r="M16" s="15">
        <v>25</v>
      </c>
      <c r="N16" s="539">
        <v>1075690</v>
      </c>
      <c r="O16" s="15">
        <v>5</v>
      </c>
      <c r="P16" s="553">
        <v>942460</v>
      </c>
      <c r="Q16" s="328">
        <v>373</v>
      </c>
      <c r="R16" s="553">
        <v>16569745</v>
      </c>
      <c r="S16" s="328">
        <v>5092</v>
      </c>
      <c r="T16" s="33">
        <v>6.7000000000000004E-2</v>
      </c>
      <c r="U16" s="565">
        <v>6.7000000000000004E-2</v>
      </c>
      <c r="V16" s="109">
        <v>373</v>
      </c>
      <c r="W16" s="109">
        <v>4</v>
      </c>
      <c r="X16" s="109">
        <v>30</v>
      </c>
      <c r="Y16" s="15">
        <v>206</v>
      </c>
      <c r="Z16" s="156">
        <v>0.45</v>
      </c>
      <c r="AA16" s="514">
        <v>0.92</v>
      </c>
      <c r="AB16" s="515">
        <v>0.878</v>
      </c>
      <c r="AC16" s="515">
        <f>1-AB16</f>
        <v>0.122</v>
      </c>
      <c r="AD16" s="539">
        <v>14551595</v>
      </c>
      <c r="AE16" s="539">
        <v>1075690</v>
      </c>
      <c r="AF16" s="553">
        <v>942460</v>
      </c>
      <c r="AG16" s="526">
        <f t="shared" si="0"/>
        <v>16569745</v>
      </c>
      <c r="AH16" s="402">
        <v>44422.9</v>
      </c>
      <c r="AI16" s="391">
        <v>28170</v>
      </c>
      <c r="AJ16" s="391">
        <v>42424.5</v>
      </c>
      <c r="AK16" s="403">
        <v>26450</v>
      </c>
      <c r="AL16" s="51">
        <v>0</v>
      </c>
      <c r="AM16" s="73">
        <v>5</v>
      </c>
      <c r="AN16" s="577">
        <v>1</v>
      </c>
      <c r="AO16" s="15">
        <v>1958.9</v>
      </c>
      <c r="AP16" s="329">
        <v>1964</v>
      </c>
      <c r="AQ16" s="328" t="s">
        <v>324</v>
      </c>
      <c r="AR16" s="18">
        <v>0.63800000000000001</v>
      </c>
      <c r="AS16" s="18">
        <v>2.9000000000000001E-2</v>
      </c>
      <c r="AT16" s="618">
        <v>0.25700000000000001</v>
      </c>
      <c r="AU16" s="565">
        <v>7.4999999999999997E-2</v>
      </c>
      <c r="AV16" s="18">
        <v>7.0000000000000007E-2</v>
      </c>
      <c r="AW16" s="33">
        <v>3.0000000000000001E-3</v>
      </c>
      <c r="AX16" s="385">
        <v>0.57999999999999996</v>
      </c>
      <c r="AY16" s="67"/>
      <c r="AZ16" s="67"/>
      <c r="BA16" s="67"/>
      <c r="BB16" s="67"/>
      <c r="BC16" s="67"/>
      <c r="BD16" s="67"/>
      <c r="BE16" s="67"/>
      <c r="BF16" s="67"/>
      <c r="BG16" s="67"/>
      <c r="BH16" s="67"/>
    </row>
    <row r="17" spans="1:10153" x14ac:dyDescent="0.25">
      <c r="A17" s="32">
        <v>540080</v>
      </c>
      <c r="B17" s="64" t="s">
        <v>77</v>
      </c>
      <c r="C17" s="64" t="s">
        <v>76</v>
      </c>
      <c r="D17" s="64" t="s">
        <v>6</v>
      </c>
      <c r="E17" s="96">
        <v>10</v>
      </c>
      <c r="F17" s="50">
        <v>0</v>
      </c>
      <c r="G17" s="54">
        <v>0</v>
      </c>
      <c r="H17" s="9">
        <v>0</v>
      </c>
      <c r="I17" s="9">
        <v>0</v>
      </c>
      <c r="J17" s="30">
        <v>0</v>
      </c>
      <c r="K17" s="370"/>
      <c r="L17" s="121"/>
      <c r="M17" s="121"/>
      <c r="N17" s="121"/>
      <c r="O17" s="121"/>
      <c r="P17" s="122"/>
      <c r="Q17" s="120"/>
      <c r="R17" s="122"/>
      <c r="S17" s="32">
        <v>206</v>
      </c>
      <c r="T17" s="34">
        <v>0</v>
      </c>
      <c r="U17" s="569"/>
      <c r="V17" s="570"/>
      <c r="W17" s="570"/>
      <c r="X17" s="570"/>
      <c r="Y17" s="571"/>
      <c r="Z17" s="287"/>
      <c r="AA17" s="77"/>
      <c r="AB17" s="77"/>
      <c r="AC17" s="77"/>
      <c r="AD17" s="121"/>
      <c r="AE17" s="121"/>
      <c r="AF17" s="122"/>
      <c r="AG17" s="129"/>
      <c r="AH17" s="74"/>
      <c r="AI17" s="75"/>
      <c r="AJ17" s="75"/>
      <c r="AK17" s="76"/>
      <c r="AL17" s="50">
        <v>0</v>
      </c>
      <c r="AM17" s="11">
        <v>0</v>
      </c>
      <c r="AN17" s="575">
        <v>0</v>
      </c>
      <c r="AO17" s="75"/>
      <c r="AP17" s="75"/>
      <c r="AQ17" s="287"/>
      <c r="AR17" s="77"/>
      <c r="AS17" s="77"/>
      <c r="AT17" s="619"/>
      <c r="AU17" s="287"/>
      <c r="AV17" s="77"/>
      <c r="AW17" s="388"/>
      <c r="AX17" s="76"/>
      <c r="AY17" s="67"/>
      <c r="AZ17" s="67"/>
      <c r="BA17" s="67"/>
      <c r="BB17" s="67"/>
      <c r="BC17" s="67"/>
      <c r="BD17" s="67"/>
      <c r="BE17" s="67"/>
      <c r="BF17" s="67"/>
      <c r="BG17" s="67"/>
      <c r="BH17" s="67"/>
    </row>
    <row r="18" spans="1:10153" x14ac:dyDescent="0.25">
      <c r="A18" s="32">
        <v>540094</v>
      </c>
      <c r="B18" s="64" t="s">
        <v>78</v>
      </c>
      <c r="C18" s="64" t="s">
        <v>76</v>
      </c>
      <c r="D18" s="64" t="s">
        <v>6</v>
      </c>
      <c r="E18" s="96">
        <v>10</v>
      </c>
      <c r="F18" s="50">
        <v>28</v>
      </c>
      <c r="G18" s="54">
        <v>0.04</v>
      </c>
      <c r="H18" s="9">
        <v>1.06</v>
      </c>
      <c r="I18" s="9">
        <v>0</v>
      </c>
      <c r="J18" s="30">
        <v>1.06</v>
      </c>
      <c r="K18" s="32">
        <v>10</v>
      </c>
      <c r="L18" s="540">
        <v>515180</v>
      </c>
      <c r="M18" s="5">
        <v>2</v>
      </c>
      <c r="N18" s="540">
        <v>467400</v>
      </c>
      <c r="O18" s="5">
        <v>0</v>
      </c>
      <c r="P18" s="551">
        <v>0</v>
      </c>
      <c r="Q18" s="32">
        <v>12</v>
      </c>
      <c r="R18" s="551">
        <v>982580</v>
      </c>
      <c r="S18" s="32">
        <v>323</v>
      </c>
      <c r="T18" s="34">
        <v>4.2999999999999997E-2</v>
      </c>
      <c r="U18" s="566">
        <v>4.2999999999999997E-2</v>
      </c>
      <c r="V18" s="110">
        <v>12</v>
      </c>
      <c r="W18" s="110">
        <v>0</v>
      </c>
      <c r="X18" s="110">
        <v>0</v>
      </c>
      <c r="Y18" s="5">
        <v>10</v>
      </c>
      <c r="Z18" s="35">
        <v>0.111</v>
      </c>
      <c r="AA18" s="510">
        <v>0.83299999999999996</v>
      </c>
      <c r="AB18" s="510">
        <v>0.52400000000000002</v>
      </c>
      <c r="AC18" s="510">
        <f>1-AB18</f>
        <v>0.47599999999999998</v>
      </c>
      <c r="AD18" s="540">
        <v>515180</v>
      </c>
      <c r="AE18" s="540">
        <v>467400</v>
      </c>
      <c r="AF18" s="551">
        <v>0</v>
      </c>
      <c r="AG18" s="524">
        <f>SUM(AD18:AF18)</f>
        <v>982580</v>
      </c>
      <c r="AH18" s="398">
        <v>81881.7</v>
      </c>
      <c r="AI18" s="20">
        <v>44650</v>
      </c>
      <c r="AJ18" s="20">
        <v>51518</v>
      </c>
      <c r="AK18" s="399">
        <v>44650</v>
      </c>
      <c r="AL18" s="50">
        <v>0</v>
      </c>
      <c r="AM18" s="11">
        <v>0</v>
      </c>
      <c r="AN18" s="575">
        <v>0</v>
      </c>
      <c r="AO18" s="5">
        <v>1969.7</v>
      </c>
      <c r="AP18" s="96">
        <v>1975</v>
      </c>
      <c r="AQ18" s="32" t="s">
        <v>327</v>
      </c>
      <c r="AR18" s="393">
        <v>1</v>
      </c>
      <c r="AS18" s="393">
        <v>0</v>
      </c>
      <c r="AT18" s="615">
        <v>0</v>
      </c>
      <c r="AU18" s="626">
        <v>0</v>
      </c>
      <c r="AV18" s="393">
        <v>0</v>
      </c>
      <c r="AW18" s="627">
        <v>0</v>
      </c>
      <c r="AX18" s="382">
        <v>0.6</v>
      </c>
      <c r="AY18" s="67"/>
      <c r="AZ18" s="67"/>
      <c r="BA18" s="67"/>
      <c r="BB18" s="67"/>
      <c r="BC18" s="67"/>
      <c r="BD18" s="67"/>
      <c r="BE18" s="67"/>
      <c r="BF18" s="67"/>
      <c r="BG18" s="67"/>
      <c r="BH18" s="67"/>
    </row>
    <row r="19" spans="1:10153" x14ac:dyDescent="0.25">
      <c r="A19" s="32">
        <v>540150</v>
      </c>
      <c r="B19" s="64" t="s">
        <v>79</v>
      </c>
      <c r="C19" s="64" t="s">
        <v>76</v>
      </c>
      <c r="D19" s="64" t="s">
        <v>6</v>
      </c>
      <c r="E19" s="96">
        <v>10</v>
      </c>
      <c r="F19" s="50">
        <v>33</v>
      </c>
      <c r="G19" s="54">
        <v>0.08</v>
      </c>
      <c r="H19" s="9">
        <v>0</v>
      </c>
      <c r="I19" s="9">
        <v>0.1</v>
      </c>
      <c r="J19" s="30">
        <v>3.28</v>
      </c>
      <c r="K19" s="32">
        <v>105</v>
      </c>
      <c r="L19" s="540">
        <v>5047290</v>
      </c>
      <c r="M19" s="5">
        <v>24</v>
      </c>
      <c r="N19" s="540">
        <v>1275970</v>
      </c>
      <c r="O19" s="5">
        <v>2</v>
      </c>
      <c r="P19" s="551">
        <v>192200</v>
      </c>
      <c r="Q19" s="32">
        <v>131</v>
      </c>
      <c r="R19" s="551">
        <v>6515460</v>
      </c>
      <c r="S19" s="32">
        <v>432</v>
      </c>
      <c r="T19" s="34">
        <v>0.26400000000000001</v>
      </c>
      <c r="U19" s="566">
        <v>0.26400000000000001</v>
      </c>
      <c r="V19" s="110">
        <v>131</v>
      </c>
      <c r="W19" s="110">
        <v>17</v>
      </c>
      <c r="X19" s="110">
        <v>13</v>
      </c>
      <c r="Y19" s="5">
        <v>33</v>
      </c>
      <c r="Z19" s="35">
        <v>0.13400000000000001</v>
      </c>
      <c r="AA19" s="510">
        <v>0.80200000000000005</v>
      </c>
      <c r="AB19" s="510">
        <v>0.77500000000000002</v>
      </c>
      <c r="AC19" s="510">
        <f t="shared" ref="AC19:AC21" si="2">1-AB19</f>
        <v>0.22499999999999998</v>
      </c>
      <c r="AD19" s="540">
        <v>5047290</v>
      </c>
      <c r="AE19" s="540">
        <v>1275970</v>
      </c>
      <c r="AF19" s="551">
        <v>192200</v>
      </c>
      <c r="AG19" s="527">
        <f>SUM(AD19:AF19)</f>
        <v>6515460</v>
      </c>
      <c r="AH19" s="398">
        <v>49736.3</v>
      </c>
      <c r="AI19" s="20">
        <v>44200</v>
      </c>
      <c r="AJ19" s="20">
        <v>48069.4</v>
      </c>
      <c r="AK19" s="399">
        <v>44400</v>
      </c>
      <c r="AL19" s="50">
        <v>1</v>
      </c>
      <c r="AM19" s="11">
        <v>1</v>
      </c>
      <c r="AN19" s="575">
        <v>0</v>
      </c>
      <c r="AO19" s="14">
        <v>1939.1</v>
      </c>
      <c r="AP19" s="378">
        <v>1930</v>
      </c>
      <c r="AQ19" s="32" t="s">
        <v>325</v>
      </c>
      <c r="AR19" s="393">
        <v>0.85499999999999998</v>
      </c>
      <c r="AS19" s="393">
        <v>8.0000000000000002E-3</v>
      </c>
      <c r="AT19" s="615">
        <v>0.107</v>
      </c>
      <c r="AU19" s="626">
        <v>3.1E-2</v>
      </c>
      <c r="AV19" s="393">
        <v>2.3E-2</v>
      </c>
      <c r="AW19" s="627">
        <v>0</v>
      </c>
      <c r="AX19" s="382">
        <v>0.6</v>
      </c>
      <c r="AY19" s="67"/>
      <c r="AZ19" s="67"/>
      <c r="BA19" s="67"/>
      <c r="BB19" s="67"/>
      <c r="BC19" s="67"/>
      <c r="BD19" s="67"/>
      <c r="BE19" s="67"/>
      <c r="BF19" s="67"/>
      <c r="BG19" s="67"/>
      <c r="BH19" s="67"/>
    </row>
    <row r="20" spans="1:10153" x14ac:dyDescent="0.25">
      <c r="A20" s="32">
        <v>540151</v>
      </c>
      <c r="B20" s="64" t="s">
        <v>80</v>
      </c>
      <c r="C20" s="64" t="s">
        <v>76</v>
      </c>
      <c r="D20" s="64" t="s">
        <v>6</v>
      </c>
      <c r="E20" s="96">
        <v>10</v>
      </c>
      <c r="F20" s="50">
        <v>75</v>
      </c>
      <c r="G20" s="8">
        <v>0.21</v>
      </c>
      <c r="H20" s="9">
        <v>3.98</v>
      </c>
      <c r="I20" s="9">
        <v>0.03</v>
      </c>
      <c r="J20" s="30">
        <v>4.01</v>
      </c>
      <c r="K20" s="32">
        <v>77</v>
      </c>
      <c r="L20" s="540">
        <v>3311380</v>
      </c>
      <c r="M20" s="5">
        <v>9</v>
      </c>
      <c r="N20" s="540">
        <v>452500</v>
      </c>
      <c r="O20" s="5">
        <v>3</v>
      </c>
      <c r="P20" s="551">
        <v>751510</v>
      </c>
      <c r="Q20" s="32">
        <v>89</v>
      </c>
      <c r="R20" s="551">
        <v>4515390</v>
      </c>
      <c r="S20" s="32">
        <v>183</v>
      </c>
      <c r="T20" s="34">
        <v>0.33300000000000002</v>
      </c>
      <c r="U20" s="566">
        <v>0.33300000000000002</v>
      </c>
      <c r="V20" s="110">
        <v>89</v>
      </c>
      <c r="W20" s="110">
        <v>0</v>
      </c>
      <c r="X20" s="110">
        <v>17</v>
      </c>
      <c r="Y20" s="5">
        <v>46</v>
      </c>
      <c r="Z20" s="35">
        <v>0.123</v>
      </c>
      <c r="AA20" s="510">
        <v>0.86499999999999999</v>
      </c>
      <c r="AB20" s="510">
        <v>0.73299999999999998</v>
      </c>
      <c r="AC20" s="510">
        <f t="shared" si="2"/>
        <v>0.26700000000000002</v>
      </c>
      <c r="AD20" s="540">
        <v>3311380</v>
      </c>
      <c r="AE20" s="540">
        <v>452500</v>
      </c>
      <c r="AF20" s="551">
        <v>751510</v>
      </c>
      <c r="AG20" s="527">
        <f>SUM(AD20:AF20)</f>
        <v>4515390</v>
      </c>
      <c r="AH20" s="398">
        <v>50734.7</v>
      </c>
      <c r="AI20" s="20">
        <v>44800</v>
      </c>
      <c r="AJ20" s="20">
        <v>43004.9</v>
      </c>
      <c r="AK20" s="399">
        <v>44200</v>
      </c>
      <c r="AL20" s="50">
        <v>1</v>
      </c>
      <c r="AM20" s="11">
        <v>2</v>
      </c>
      <c r="AN20" s="575">
        <v>3</v>
      </c>
      <c r="AO20" s="14">
        <v>1934.3</v>
      </c>
      <c r="AP20" s="378">
        <v>1930</v>
      </c>
      <c r="AQ20" s="32" t="s">
        <v>326</v>
      </c>
      <c r="AR20" s="393">
        <v>0.88800000000000001</v>
      </c>
      <c r="AS20" s="393">
        <v>0</v>
      </c>
      <c r="AT20" s="615">
        <v>7.9000000000000001E-2</v>
      </c>
      <c r="AU20" s="626">
        <v>3.4000000000000002E-2</v>
      </c>
      <c r="AV20" s="393">
        <v>3.4000000000000002E-2</v>
      </c>
      <c r="AW20" s="627">
        <v>0</v>
      </c>
      <c r="AX20" s="382">
        <v>0.61</v>
      </c>
      <c r="AY20" s="67"/>
      <c r="AZ20" s="67"/>
      <c r="BA20" s="67"/>
      <c r="BB20" s="67"/>
      <c r="BC20" s="67"/>
      <c r="BD20" s="67"/>
      <c r="BE20" s="67"/>
      <c r="BF20" s="67"/>
      <c r="BG20" s="67"/>
      <c r="BH20" s="67"/>
    </row>
    <row r="21" spans="1:10153" x14ac:dyDescent="0.25">
      <c r="A21" s="32">
        <v>540152</v>
      </c>
      <c r="B21" s="64" t="s">
        <v>74</v>
      </c>
      <c r="C21" s="64" t="s">
        <v>76</v>
      </c>
      <c r="D21" s="64" t="s">
        <v>7</v>
      </c>
      <c r="E21" s="96">
        <v>10</v>
      </c>
      <c r="F21" s="50">
        <v>931</v>
      </c>
      <c r="G21" s="54">
        <v>0.09</v>
      </c>
      <c r="H21" s="9">
        <v>0.4</v>
      </c>
      <c r="I21" s="9">
        <v>0.97</v>
      </c>
      <c r="J21" s="30">
        <v>24.68</v>
      </c>
      <c r="K21" s="32">
        <v>2335</v>
      </c>
      <c r="L21" s="540">
        <v>137844648</v>
      </c>
      <c r="M21" s="541">
        <v>442</v>
      </c>
      <c r="N21" s="542">
        <v>139278574</v>
      </c>
      <c r="O21" s="541">
        <v>55</v>
      </c>
      <c r="P21" s="43">
        <v>111760108</v>
      </c>
      <c r="Q21" s="277">
        <v>2832</v>
      </c>
      <c r="R21" s="43">
        <v>388883330</v>
      </c>
      <c r="S21" s="32">
        <v>12066</v>
      </c>
      <c r="T21" s="34">
        <v>0.23100000000000001</v>
      </c>
      <c r="U21" s="566">
        <v>0.23100000000000001</v>
      </c>
      <c r="V21" s="149">
        <v>2832</v>
      </c>
      <c r="W21" s="149">
        <v>177</v>
      </c>
      <c r="X21" s="149">
        <v>113</v>
      </c>
      <c r="Y21" s="5">
        <v>249</v>
      </c>
      <c r="Z21" s="35">
        <v>1.4999999999999999E-2</v>
      </c>
      <c r="AA21" s="510">
        <v>0.82499999999999996</v>
      </c>
      <c r="AB21" s="510">
        <v>0.35399999999999998</v>
      </c>
      <c r="AC21" s="510">
        <f t="shared" si="2"/>
        <v>0.64600000000000002</v>
      </c>
      <c r="AD21" s="540">
        <v>137844648</v>
      </c>
      <c r="AE21" s="542">
        <v>139278574</v>
      </c>
      <c r="AF21" s="43">
        <v>111760108</v>
      </c>
      <c r="AG21" s="648">
        <f>SUM(AD21:AF21)</f>
        <v>388883330</v>
      </c>
      <c r="AH21" s="407">
        <v>129266.7</v>
      </c>
      <c r="AI21" s="20">
        <v>40600</v>
      </c>
      <c r="AJ21" s="20">
        <v>52570.6</v>
      </c>
      <c r="AK21" s="399">
        <v>35900</v>
      </c>
      <c r="AL21" s="158">
        <v>8</v>
      </c>
      <c r="AM21" s="583">
        <v>24</v>
      </c>
      <c r="AN21" s="578">
        <v>1344</v>
      </c>
      <c r="AO21" s="14">
        <v>1922.6</v>
      </c>
      <c r="AP21" s="378">
        <v>1920</v>
      </c>
      <c r="AQ21" s="32" t="s">
        <v>323</v>
      </c>
      <c r="AR21" s="393">
        <v>0.94699999999999995</v>
      </c>
      <c r="AS21" s="393">
        <v>4.0000000000000001E-3</v>
      </c>
      <c r="AT21" s="615">
        <v>4.3999999999999997E-2</v>
      </c>
      <c r="AU21" s="626">
        <v>5.0000000000000001E-3</v>
      </c>
      <c r="AV21" s="393">
        <v>3.0000000000000001E-3</v>
      </c>
      <c r="AW21" s="627">
        <v>1E-3</v>
      </c>
      <c r="AX21" s="382">
        <v>0.61</v>
      </c>
      <c r="AY21" s="67"/>
      <c r="AZ21" s="67"/>
      <c r="BA21" s="67"/>
      <c r="BB21" s="67"/>
      <c r="BC21" s="67"/>
      <c r="BD21" s="67"/>
      <c r="BE21" s="67"/>
      <c r="BF21" s="67"/>
      <c r="BG21" s="67"/>
      <c r="BH21" s="67"/>
    </row>
    <row r="22" spans="1:10153" x14ac:dyDescent="0.25">
      <c r="A22" s="32">
        <v>540275</v>
      </c>
      <c r="B22" s="64" t="s">
        <v>81</v>
      </c>
      <c r="C22" s="64" t="s">
        <v>76</v>
      </c>
      <c r="D22" s="64" t="s">
        <v>6</v>
      </c>
      <c r="E22" s="96">
        <v>10</v>
      </c>
      <c r="F22" s="50">
        <v>0</v>
      </c>
      <c r="G22" s="54">
        <v>0</v>
      </c>
      <c r="H22" s="9">
        <v>0</v>
      </c>
      <c r="I22" s="9">
        <v>0</v>
      </c>
      <c r="J22" s="30">
        <v>0</v>
      </c>
      <c r="K22" s="120"/>
      <c r="L22" s="121"/>
      <c r="M22" s="121"/>
      <c r="N22" s="121"/>
      <c r="O22" s="121"/>
      <c r="P22" s="122"/>
      <c r="Q22" s="120"/>
      <c r="R22" s="122"/>
      <c r="S22" s="32">
        <v>1140</v>
      </c>
      <c r="T22" s="34">
        <v>0</v>
      </c>
      <c r="U22" s="569"/>
      <c r="V22" s="570"/>
      <c r="W22" s="570"/>
      <c r="X22" s="570"/>
      <c r="Y22" s="571"/>
      <c r="Z22" s="516"/>
      <c r="AA22" s="517"/>
      <c r="AB22" s="518"/>
      <c r="AC22" s="519"/>
      <c r="AD22" s="121"/>
      <c r="AE22" s="121"/>
      <c r="AF22" s="122"/>
      <c r="AG22" s="130"/>
      <c r="AH22" s="404"/>
      <c r="AI22" s="75"/>
      <c r="AJ22" s="75"/>
      <c r="AK22" s="76"/>
      <c r="AL22" s="50">
        <v>0</v>
      </c>
      <c r="AM22" s="11">
        <v>0</v>
      </c>
      <c r="AN22" s="575">
        <v>0</v>
      </c>
      <c r="AO22" s="75"/>
      <c r="AP22" s="75"/>
      <c r="AQ22" s="287"/>
      <c r="AR22" s="77"/>
      <c r="AS22" s="77"/>
      <c r="AT22" s="619"/>
      <c r="AU22" s="287"/>
      <c r="AV22" s="77"/>
      <c r="AW22" s="388"/>
      <c r="AX22" s="76"/>
      <c r="AY22" s="67"/>
      <c r="AZ22" s="67"/>
      <c r="BA22" s="67"/>
      <c r="BB22" s="67"/>
      <c r="BC22" s="67"/>
      <c r="BD22" s="67"/>
      <c r="BE22" s="67"/>
      <c r="BF22" s="67"/>
      <c r="BG22" s="67"/>
      <c r="BH22" s="67"/>
    </row>
    <row r="23" spans="1:10153" x14ac:dyDescent="0.25">
      <c r="A23" s="71"/>
      <c r="B23" s="65"/>
      <c r="C23" s="65" t="s">
        <v>76</v>
      </c>
      <c r="D23" s="65" t="s">
        <v>2</v>
      </c>
      <c r="E23" s="97">
        <v>10</v>
      </c>
      <c r="F23" s="60"/>
      <c r="G23" s="48"/>
      <c r="H23" s="103">
        <v>42.13</v>
      </c>
      <c r="I23" s="103">
        <v>2.9</v>
      </c>
      <c r="J23" s="106">
        <v>76.86999999999999</v>
      </c>
      <c r="K23" s="552">
        <v>2870</v>
      </c>
      <c r="L23" s="544">
        <v>161270093</v>
      </c>
      <c r="M23" s="6">
        <v>502</v>
      </c>
      <c r="N23" s="545">
        <v>142550134</v>
      </c>
      <c r="O23" s="6">
        <v>65</v>
      </c>
      <c r="P23" s="131">
        <v>113646278</v>
      </c>
      <c r="Q23" s="71">
        <v>3437</v>
      </c>
      <c r="R23" s="131">
        <v>417466505</v>
      </c>
      <c r="S23" s="71">
        <v>19442</v>
      </c>
      <c r="T23" s="146">
        <v>0.17100000000000001</v>
      </c>
      <c r="U23" s="564">
        <v>0.17100000000000001</v>
      </c>
      <c r="V23" s="150">
        <v>3437</v>
      </c>
      <c r="W23" s="150">
        <v>198</v>
      </c>
      <c r="X23" s="150">
        <v>173</v>
      </c>
      <c r="Y23" s="543">
        <v>544</v>
      </c>
      <c r="Z23" s="125">
        <v>8.2000000000000003E-2</v>
      </c>
      <c r="AA23" s="512">
        <v>0.83499999999999996</v>
      </c>
      <c r="AB23" s="512">
        <v>0.38600000000000001</v>
      </c>
      <c r="AC23" s="512">
        <f>1-AB23</f>
        <v>0.61399999999999999</v>
      </c>
      <c r="AD23" s="643">
        <v>161270093</v>
      </c>
      <c r="AE23" s="645">
        <v>142550134</v>
      </c>
      <c r="AF23" s="646">
        <v>113646278</v>
      </c>
      <c r="AG23" s="528">
        <f t="shared" ref="AG23:AG30" si="3">SUM(AD23:AF23)</f>
        <v>417466505</v>
      </c>
      <c r="AH23" s="408">
        <v>114828.8</v>
      </c>
      <c r="AI23" s="392">
        <v>39900</v>
      </c>
      <c r="AJ23" s="392">
        <v>48216.7</v>
      </c>
      <c r="AK23" s="401">
        <v>39700</v>
      </c>
      <c r="AL23" s="157">
        <v>10</v>
      </c>
      <c r="AM23" s="582">
        <v>32</v>
      </c>
      <c r="AN23" s="579">
        <v>1348</v>
      </c>
      <c r="AO23" s="163">
        <v>1926.9</v>
      </c>
      <c r="AP23" s="379">
        <v>1920</v>
      </c>
      <c r="AQ23" s="71"/>
      <c r="AR23" s="143">
        <v>0.90800000000000003</v>
      </c>
      <c r="AS23" s="143">
        <v>6.0000000000000001E-3</v>
      </c>
      <c r="AT23" s="617">
        <v>7.0999999999999994E-2</v>
      </c>
      <c r="AU23" s="564">
        <v>1.4999999999999999E-2</v>
      </c>
      <c r="AV23" s="143">
        <v>1.2E-2</v>
      </c>
      <c r="AW23" s="146">
        <v>1E-3</v>
      </c>
      <c r="AX23" s="384">
        <v>0.61</v>
      </c>
      <c r="AY23" s="67"/>
      <c r="AZ23" s="67"/>
      <c r="BA23" s="67"/>
      <c r="BB23" s="67"/>
      <c r="BC23" s="67"/>
      <c r="BD23" s="67"/>
      <c r="BE23" s="67"/>
      <c r="BF23" s="67"/>
      <c r="BG23" s="67"/>
      <c r="BH23" s="67"/>
    </row>
    <row r="24" spans="1:10153" x14ac:dyDescent="0.25">
      <c r="A24" s="72">
        <v>540207</v>
      </c>
      <c r="B24" s="63" t="s">
        <v>82</v>
      </c>
      <c r="C24" s="63" t="s">
        <v>83</v>
      </c>
      <c r="D24" s="63" t="s">
        <v>5</v>
      </c>
      <c r="E24" s="66">
        <v>10</v>
      </c>
      <c r="F24" s="62">
        <v>6297</v>
      </c>
      <c r="G24" s="55">
        <v>0.03</v>
      </c>
      <c r="H24" s="102">
        <v>176.8</v>
      </c>
      <c r="I24" s="102">
        <v>0.14000000000000001</v>
      </c>
      <c r="J24" s="107">
        <v>194.72</v>
      </c>
      <c r="K24" s="328">
        <v>820</v>
      </c>
      <c r="L24" s="539">
        <v>43270455</v>
      </c>
      <c r="M24" s="546">
        <v>73</v>
      </c>
      <c r="N24" s="547">
        <v>10535721</v>
      </c>
      <c r="O24" s="546">
        <v>27</v>
      </c>
      <c r="P24" s="554">
        <v>19637970</v>
      </c>
      <c r="Q24" s="72">
        <v>920</v>
      </c>
      <c r="R24" s="554">
        <v>73444146</v>
      </c>
      <c r="S24" s="328">
        <v>5145</v>
      </c>
      <c r="T24" s="33">
        <v>0.17299999999999999</v>
      </c>
      <c r="U24" s="565">
        <v>0.17299999999999999</v>
      </c>
      <c r="V24" s="109">
        <v>920</v>
      </c>
      <c r="W24" s="109">
        <v>3</v>
      </c>
      <c r="X24" s="109">
        <v>8</v>
      </c>
      <c r="Y24" s="15">
        <v>28</v>
      </c>
      <c r="Z24" s="126">
        <v>0.22900000000000001</v>
      </c>
      <c r="AA24" s="515">
        <v>0.89100000000000001</v>
      </c>
      <c r="AB24" s="515">
        <v>0.58899999999999997</v>
      </c>
      <c r="AC24" s="515">
        <f>1-AB24</f>
        <v>0.41100000000000003</v>
      </c>
      <c r="AD24" s="539">
        <v>43270455</v>
      </c>
      <c r="AE24" s="547">
        <v>10535721</v>
      </c>
      <c r="AF24" s="554">
        <v>19637970</v>
      </c>
      <c r="AG24" s="529">
        <f t="shared" si="3"/>
        <v>73444146</v>
      </c>
      <c r="AH24" s="402">
        <v>69124.3</v>
      </c>
      <c r="AI24" s="391">
        <v>45900</v>
      </c>
      <c r="AJ24" s="391">
        <v>52768.800000000003</v>
      </c>
      <c r="AK24" s="403">
        <v>42800</v>
      </c>
      <c r="AL24" s="51">
        <v>2</v>
      </c>
      <c r="AM24" s="584">
        <v>24</v>
      </c>
      <c r="AN24" s="577">
        <v>1</v>
      </c>
      <c r="AO24" s="15">
        <v>1957.4</v>
      </c>
      <c r="AP24" s="329">
        <v>1968</v>
      </c>
      <c r="AQ24" s="328" t="s">
        <v>324</v>
      </c>
      <c r="AR24" s="18">
        <v>0.61</v>
      </c>
      <c r="AS24" s="18">
        <v>7.0000000000000001E-3</v>
      </c>
      <c r="AT24" s="620">
        <v>0.248</v>
      </c>
      <c r="AU24" s="628">
        <v>0.13600000000000001</v>
      </c>
      <c r="AV24" s="18">
        <v>5.5E-2</v>
      </c>
      <c r="AW24" s="33">
        <v>4.0000000000000001E-3</v>
      </c>
      <c r="AX24" s="385">
        <v>0.8</v>
      </c>
      <c r="AY24" s="67"/>
      <c r="AZ24" s="67"/>
      <c r="BA24" s="67"/>
      <c r="BB24" s="67"/>
      <c r="BC24" s="67"/>
      <c r="BD24" s="67"/>
      <c r="BE24" s="67"/>
      <c r="BF24" s="67"/>
      <c r="BG24" s="67"/>
      <c r="BH24" s="67"/>
    </row>
    <row r="25" spans="1:10153" x14ac:dyDescent="0.25">
      <c r="A25" s="277">
        <v>540196</v>
      </c>
      <c r="B25" s="278" t="s">
        <v>84</v>
      </c>
      <c r="C25" s="278" t="s">
        <v>83</v>
      </c>
      <c r="D25" s="278" t="s">
        <v>7</v>
      </c>
      <c r="E25" s="327">
        <v>10</v>
      </c>
      <c r="F25" s="50">
        <v>35</v>
      </c>
      <c r="G25" s="54">
        <v>0.11</v>
      </c>
      <c r="H25" s="9">
        <v>0</v>
      </c>
      <c r="I25" s="9">
        <v>0</v>
      </c>
      <c r="J25" s="30">
        <v>0</v>
      </c>
      <c r="K25" s="32">
        <v>2</v>
      </c>
      <c r="L25" s="540">
        <v>149000</v>
      </c>
      <c r="M25" s="5">
        <v>1</v>
      </c>
      <c r="N25" s="540">
        <v>681200</v>
      </c>
      <c r="O25" s="5">
        <v>1</v>
      </c>
      <c r="P25" s="551">
        <v>1206600</v>
      </c>
      <c r="Q25" s="32">
        <v>4</v>
      </c>
      <c r="R25" s="551">
        <v>2036800</v>
      </c>
      <c r="S25" s="32">
        <v>975</v>
      </c>
      <c r="T25" s="34">
        <v>2E-3</v>
      </c>
      <c r="U25" s="566">
        <v>2E-3</v>
      </c>
      <c r="V25" s="110">
        <v>4</v>
      </c>
      <c r="W25" s="110">
        <v>0</v>
      </c>
      <c r="X25" s="110">
        <v>1</v>
      </c>
      <c r="Y25" s="5">
        <v>2</v>
      </c>
      <c r="Z25" s="35">
        <v>0</v>
      </c>
      <c r="AA25" s="510">
        <v>0.5</v>
      </c>
      <c r="AB25" s="510">
        <v>7.2999999999999995E-2</v>
      </c>
      <c r="AC25" s="511">
        <f>1-AB25</f>
        <v>0.92700000000000005</v>
      </c>
      <c r="AD25" s="540">
        <v>149000</v>
      </c>
      <c r="AE25" s="540">
        <v>681200</v>
      </c>
      <c r="AF25" s="551">
        <v>1206600</v>
      </c>
      <c r="AG25" s="527">
        <f t="shared" si="3"/>
        <v>2036800</v>
      </c>
      <c r="AH25" s="407">
        <v>509200</v>
      </c>
      <c r="AI25" s="411">
        <v>385800</v>
      </c>
      <c r="AJ25" s="411">
        <v>74500</v>
      </c>
      <c r="AK25" s="414">
        <v>74500</v>
      </c>
      <c r="AL25" s="50">
        <v>0</v>
      </c>
      <c r="AM25" s="11">
        <v>1</v>
      </c>
      <c r="AN25" s="575">
        <v>0</v>
      </c>
      <c r="AO25" s="5">
        <v>1968</v>
      </c>
      <c r="AP25" s="96">
        <v>1962</v>
      </c>
      <c r="AQ25" s="32" t="s">
        <v>330</v>
      </c>
      <c r="AR25" s="393">
        <v>0.5</v>
      </c>
      <c r="AS25" s="393">
        <v>0.25</v>
      </c>
      <c r="AT25" s="615">
        <v>0</v>
      </c>
      <c r="AU25" s="629">
        <v>0.25</v>
      </c>
      <c r="AV25" s="393">
        <v>0</v>
      </c>
      <c r="AW25" s="630">
        <v>0.25</v>
      </c>
      <c r="AX25" s="382">
        <v>1</v>
      </c>
      <c r="AY25" s="67"/>
      <c r="AZ25" s="67"/>
      <c r="BA25" s="67"/>
      <c r="BB25" s="67"/>
      <c r="BC25" s="67"/>
      <c r="BD25" s="67"/>
      <c r="BE25" s="67"/>
      <c r="BF25" s="67"/>
      <c r="BG25" s="67"/>
      <c r="BH25" s="67"/>
    </row>
    <row r="26" spans="1:10153" x14ac:dyDescent="0.25">
      <c r="A26" s="32">
        <v>540208</v>
      </c>
      <c r="B26" s="64" t="s">
        <v>85</v>
      </c>
      <c r="C26" s="64" t="s">
        <v>83</v>
      </c>
      <c r="D26" s="64" t="s">
        <v>6</v>
      </c>
      <c r="E26" s="96">
        <v>10</v>
      </c>
      <c r="F26" s="50">
        <v>519</v>
      </c>
      <c r="G26" s="8">
        <v>0.3</v>
      </c>
      <c r="H26" s="9">
        <v>0</v>
      </c>
      <c r="I26" s="9">
        <v>0</v>
      </c>
      <c r="J26" s="30">
        <v>1.77</v>
      </c>
      <c r="K26" s="32">
        <v>640</v>
      </c>
      <c r="L26" s="540">
        <v>45949934</v>
      </c>
      <c r="M26" s="5">
        <v>147</v>
      </c>
      <c r="N26" s="540">
        <v>22986594</v>
      </c>
      <c r="O26" s="5">
        <v>30</v>
      </c>
      <c r="P26" s="551">
        <v>63038550</v>
      </c>
      <c r="Q26" s="32">
        <v>817</v>
      </c>
      <c r="R26" s="551">
        <v>131975078</v>
      </c>
      <c r="S26" s="32">
        <v>3182</v>
      </c>
      <c r="T26" s="34">
        <v>0.30499999999999999</v>
      </c>
      <c r="U26" s="566">
        <v>0.30499999999999999</v>
      </c>
      <c r="V26" s="110">
        <v>817</v>
      </c>
      <c r="W26" s="110">
        <v>91</v>
      </c>
      <c r="X26" s="110">
        <v>27</v>
      </c>
      <c r="Y26" s="5">
        <v>24</v>
      </c>
      <c r="Z26" s="35">
        <v>0.05</v>
      </c>
      <c r="AA26" s="510">
        <v>0.78300000000000003</v>
      </c>
      <c r="AB26" s="510">
        <v>0.34799999999999998</v>
      </c>
      <c r="AC26" s="510">
        <f t="shared" ref="AC26:AC29" si="4">1-AB26</f>
        <v>0.65200000000000002</v>
      </c>
      <c r="AD26" s="540">
        <v>45949934</v>
      </c>
      <c r="AE26" s="540">
        <v>22986594</v>
      </c>
      <c r="AF26" s="551">
        <v>63038550</v>
      </c>
      <c r="AG26" s="527">
        <f t="shared" si="3"/>
        <v>131975078</v>
      </c>
      <c r="AH26" s="407">
        <v>124893.2</v>
      </c>
      <c r="AI26" s="411">
        <v>63100</v>
      </c>
      <c r="AJ26" s="411">
        <v>67275.8</v>
      </c>
      <c r="AK26" s="414">
        <v>59300</v>
      </c>
      <c r="AL26" s="158">
        <v>6</v>
      </c>
      <c r="AM26" s="583">
        <v>18</v>
      </c>
      <c r="AN26" s="578">
        <v>39</v>
      </c>
      <c r="AO26" s="14">
        <v>1933.2</v>
      </c>
      <c r="AP26" s="378">
        <v>1926</v>
      </c>
      <c r="AQ26" s="32" t="s">
        <v>329</v>
      </c>
      <c r="AR26" s="393">
        <v>0.876</v>
      </c>
      <c r="AS26" s="393">
        <v>8.9999999999999993E-3</v>
      </c>
      <c r="AT26" s="615">
        <v>9.0999999999999998E-2</v>
      </c>
      <c r="AU26" s="626">
        <v>2.5000000000000001E-2</v>
      </c>
      <c r="AV26" s="393">
        <v>8.9999999999999993E-3</v>
      </c>
      <c r="AW26" s="627">
        <v>1.0999999999999999E-2</v>
      </c>
      <c r="AX26" s="382">
        <v>0.7</v>
      </c>
      <c r="AY26" s="67"/>
      <c r="AZ26" s="67"/>
      <c r="BA26" s="67"/>
      <c r="BB26" s="67"/>
      <c r="BC26" s="67"/>
      <c r="BD26" s="67"/>
      <c r="BE26" s="67"/>
      <c r="BF26" s="67"/>
      <c r="BG26" s="67"/>
      <c r="BH26" s="67"/>
    </row>
    <row r="27" spans="1:10153" x14ac:dyDescent="0.25">
      <c r="A27" s="32">
        <v>540210</v>
      </c>
      <c r="B27" s="64" t="s">
        <v>86</v>
      </c>
      <c r="C27" s="64" t="s">
        <v>83</v>
      </c>
      <c r="D27" s="64" t="s">
        <v>6</v>
      </c>
      <c r="E27" s="96">
        <v>10</v>
      </c>
      <c r="F27" s="50">
        <v>103</v>
      </c>
      <c r="G27" s="8">
        <v>0.42</v>
      </c>
      <c r="H27" s="9">
        <v>2.39</v>
      </c>
      <c r="I27" s="9">
        <v>0</v>
      </c>
      <c r="J27" s="30">
        <v>2.39</v>
      </c>
      <c r="K27" s="32">
        <v>76</v>
      </c>
      <c r="L27" s="540">
        <v>2825360</v>
      </c>
      <c r="M27" s="5">
        <v>14</v>
      </c>
      <c r="N27" s="540">
        <v>717900</v>
      </c>
      <c r="O27" s="5">
        <v>9</v>
      </c>
      <c r="P27" s="551">
        <v>7786320</v>
      </c>
      <c r="Q27" s="32">
        <v>99</v>
      </c>
      <c r="R27" s="551">
        <v>11329580</v>
      </c>
      <c r="S27" s="32">
        <v>286</v>
      </c>
      <c r="T27" s="34">
        <v>0.315</v>
      </c>
      <c r="U27" s="566">
        <v>0.315</v>
      </c>
      <c r="V27" s="110">
        <v>99</v>
      </c>
      <c r="W27" s="110">
        <v>0</v>
      </c>
      <c r="X27" s="110">
        <v>0</v>
      </c>
      <c r="Y27" s="5">
        <v>1</v>
      </c>
      <c r="Z27" s="35">
        <v>0.111</v>
      </c>
      <c r="AA27" s="510">
        <v>0.76800000000000002</v>
      </c>
      <c r="AB27" s="510">
        <v>0.249</v>
      </c>
      <c r="AC27" s="511">
        <f t="shared" si="4"/>
        <v>0.751</v>
      </c>
      <c r="AD27" s="540">
        <v>2825360</v>
      </c>
      <c r="AE27" s="540">
        <v>717900</v>
      </c>
      <c r="AF27" s="551">
        <v>7786320</v>
      </c>
      <c r="AG27" s="527">
        <f t="shared" si="3"/>
        <v>11329580</v>
      </c>
      <c r="AH27" s="407">
        <v>114440.2</v>
      </c>
      <c r="AI27" s="20">
        <v>38100</v>
      </c>
      <c r="AJ27" s="20">
        <v>37175.800000000003</v>
      </c>
      <c r="AK27" s="399">
        <v>36650</v>
      </c>
      <c r="AL27" s="50">
        <v>2</v>
      </c>
      <c r="AM27" s="11">
        <v>6</v>
      </c>
      <c r="AN27" s="575">
        <v>0</v>
      </c>
      <c r="AO27" s="5">
        <v>1942.6</v>
      </c>
      <c r="AP27" s="378">
        <v>1938</v>
      </c>
      <c r="AQ27" s="32" t="s">
        <v>328</v>
      </c>
      <c r="AR27" s="393">
        <v>0.82799999999999996</v>
      </c>
      <c r="AS27" s="393">
        <v>0</v>
      </c>
      <c r="AT27" s="615">
        <v>0.13100000000000001</v>
      </c>
      <c r="AU27" s="626">
        <v>0.04</v>
      </c>
      <c r="AV27" s="393">
        <v>0.02</v>
      </c>
      <c r="AW27" s="627">
        <v>0</v>
      </c>
      <c r="AX27" s="382">
        <v>0.74</v>
      </c>
      <c r="AY27" s="67"/>
      <c r="AZ27" s="67"/>
      <c r="BA27" s="67"/>
      <c r="BB27" s="67"/>
      <c r="BC27" s="67"/>
      <c r="BD27" s="67"/>
      <c r="BE27" s="67"/>
      <c r="BF27" s="67"/>
      <c r="BG27" s="67"/>
      <c r="BH27" s="67"/>
    </row>
    <row r="28" spans="1:10153" x14ac:dyDescent="0.25">
      <c r="A28" s="32">
        <v>540256</v>
      </c>
      <c r="B28" s="64" t="s">
        <v>87</v>
      </c>
      <c r="C28" s="64" t="s">
        <v>83</v>
      </c>
      <c r="D28" s="64" t="s">
        <v>6</v>
      </c>
      <c r="E28" s="96">
        <v>10</v>
      </c>
      <c r="F28" s="50">
        <v>53</v>
      </c>
      <c r="G28" s="54">
        <v>0.16</v>
      </c>
      <c r="H28" s="9">
        <v>1.84</v>
      </c>
      <c r="I28" s="9">
        <v>0</v>
      </c>
      <c r="J28" s="30">
        <v>1.84</v>
      </c>
      <c r="K28" s="32">
        <v>58</v>
      </c>
      <c r="L28" s="540">
        <v>2576850</v>
      </c>
      <c r="M28" s="541">
        <v>19</v>
      </c>
      <c r="N28" s="542">
        <v>1139000</v>
      </c>
      <c r="O28" s="541">
        <v>7</v>
      </c>
      <c r="P28" s="43">
        <v>4409815</v>
      </c>
      <c r="Q28" s="277">
        <v>84</v>
      </c>
      <c r="R28" s="43">
        <v>8125665</v>
      </c>
      <c r="S28" s="32">
        <v>240</v>
      </c>
      <c r="T28" s="34">
        <v>0.48699999999999999</v>
      </c>
      <c r="U28" s="566">
        <v>0.48699999999999999</v>
      </c>
      <c r="V28" s="110">
        <v>84</v>
      </c>
      <c r="W28" s="110">
        <v>0</v>
      </c>
      <c r="X28" s="110">
        <v>25</v>
      </c>
      <c r="Y28" s="5">
        <v>16</v>
      </c>
      <c r="Z28" s="35">
        <v>1.7999999999999999E-2</v>
      </c>
      <c r="AA28" s="510">
        <v>0.69</v>
      </c>
      <c r="AB28" s="510">
        <v>0.317</v>
      </c>
      <c r="AC28" s="510">
        <f t="shared" si="4"/>
        <v>0.68300000000000005</v>
      </c>
      <c r="AD28" s="540">
        <v>2576850</v>
      </c>
      <c r="AE28" s="542">
        <v>1139000</v>
      </c>
      <c r="AF28" s="43">
        <v>4409815</v>
      </c>
      <c r="AG28" s="527">
        <f t="shared" si="3"/>
        <v>8125665</v>
      </c>
      <c r="AH28" s="398">
        <v>58140.5</v>
      </c>
      <c r="AI28" s="20">
        <v>33100</v>
      </c>
      <c r="AJ28" s="20">
        <v>44802.6</v>
      </c>
      <c r="AK28" s="399">
        <v>33900</v>
      </c>
      <c r="AL28" s="50">
        <v>2</v>
      </c>
      <c r="AM28" s="11">
        <v>4</v>
      </c>
      <c r="AN28" s="575">
        <v>0</v>
      </c>
      <c r="AO28" s="14">
        <v>1928.2</v>
      </c>
      <c r="AP28" s="378">
        <v>1920</v>
      </c>
      <c r="AQ28" s="32" t="s">
        <v>328</v>
      </c>
      <c r="AR28" s="393">
        <v>0.91600000000000004</v>
      </c>
      <c r="AS28" s="393">
        <v>2.4E-2</v>
      </c>
      <c r="AT28" s="615">
        <v>3.5999999999999997E-2</v>
      </c>
      <c r="AU28" s="626">
        <v>2.4E-2</v>
      </c>
      <c r="AV28" s="393">
        <v>0</v>
      </c>
      <c r="AW28" s="627">
        <v>1.2E-2</v>
      </c>
      <c r="AX28" s="382">
        <v>0.71</v>
      </c>
      <c r="AY28" s="67"/>
      <c r="AZ28" s="67"/>
      <c r="BA28" s="67"/>
      <c r="BB28" s="67"/>
      <c r="BC28" s="67"/>
      <c r="BD28" s="67"/>
      <c r="BE28" s="67"/>
      <c r="BF28" s="67"/>
      <c r="BG28" s="67"/>
      <c r="BH28" s="67"/>
    </row>
    <row r="29" spans="1:10153" x14ac:dyDescent="0.25">
      <c r="A29" s="32">
        <v>540258</v>
      </c>
      <c r="B29" s="64" t="s">
        <v>88</v>
      </c>
      <c r="C29" s="64" t="s">
        <v>83</v>
      </c>
      <c r="D29" s="64" t="s">
        <v>6</v>
      </c>
      <c r="E29" s="96">
        <v>10</v>
      </c>
      <c r="F29" s="50">
        <v>36</v>
      </c>
      <c r="G29" s="54">
        <v>0.19</v>
      </c>
      <c r="H29" s="9">
        <v>1.66</v>
      </c>
      <c r="I29" s="9">
        <v>0</v>
      </c>
      <c r="J29" s="30">
        <v>1.66</v>
      </c>
      <c r="K29" s="32">
        <v>17</v>
      </c>
      <c r="L29" s="540">
        <v>680200</v>
      </c>
      <c r="M29" s="5">
        <v>4</v>
      </c>
      <c r="N29" s="540">
        <v>394000</v>
      </c>
      <c r="O29" s="5">
        <v>3</v>
      </c>
      <c r="P29" s="551">
        <v>96580</v>
      </c>
      <c r="Q29" s="32">
        <v>24</v>
      </c>
      <c r="R29" s="551">
        <v>1170780</v>
      </c>
      <c r="S29" s="32">
        <v>111</v>
      </c>
      <c r="T29" s="34">
        <v>0.26100000000000001</v>
      </c>
      <c r="U29" s="566">
        <v>0.26100000000000001</v>
      </c>
      <c r="V29" s="110">
        <v>24</v>
      </c>
      <c r="W29" s="110">
        <v>0</v>
      </c>
      <c r="X29" s="110">
        <v>0</v>
      </c>
      <c r="Y29" s="5">
        <v>0</v>
      </c>
      <c r="Z29" s="35">
        <v>7.0999999999999994E-2</v>
      </c>
      <c r="AA29" s="510">
        <v>0.70799999999999996</v>
      </c>
      <c r="AB29" s="510">
        <v>0.58099999999999996</v>
      </c>
      <c r="AC29" s="510">
        <f t="shared" si="4"/>
        <v>0.41900000000000004</v>
      </c>
      <c r="AD29" s="540">
        <v>680200</v>
      </c>
      <c r="AE29" s="540">
        <v>394000</v>
      </c>
      <c r="AF29" s="551">
        <v>96580</v>
      </c>
      <c r="AG29" s="530">
        <f t="shared" si="3"/>
        <v>1170780</v>
      </c>
      <c r="AH29" s="398">
        <v>48782.5</v>
      </c>
      <c r="AI29" s="20">
        <v>23950</v>
      </c>
      <c r="AJ29" s="20">
        <v>40011.800000000003</v>
      </c>
      <c r="AK29" s="399">
        <v>25000</v>
      </c>
      <c r="AL29" s="50">
        <v>0</v>
      </c>
      <c r="AM29" s="11">
        <v>4</v>
      </c>
      <c r="AN29" s="575">
        <v>0</v>
      </c>
      <c r="AO29" s="5">
        <v>1943.9</v>
      </c>
      <c r="AP29" s="378">
        <v>1928</v>
      </c>
      <c r="AQ29" s="32" t="s">
        <v>328</v>
      </c>
      <c r="AR29" s="393">
        <v>0.66700000000000004</v>
      </c>
      <c r="AS29" s="393">
        <v>0</v>
      </c>
      <c r="AT29" s="615">
        <v>0.125</v>
      </c>
      <c r="AU29" s="629">
        <v>0.20799999999999999</v>
      </c>
      <c r="AV29" s="393">
        <v>4.2000000000000003E-2</v>
      </c>
      <c r="AW29" s="627">
        <v>8.3000000000000004E-2</v>
      </c>
      <c r="AX29" s="382">
        <v>0.53</v>
      </c>
      <c r="AY29" s="67"/>
      <c r="AZ29" s="67"/>
      <c r="BA29" s="67"/>
      <c r="BB29" s="67"/>
      <c r="BC29" s="67"/>
      <c r="BD29" s="67"/>
      <c r="BE29" s="67"/>
      <c r="BF29" s="67"/>
      <c r="BG29" s="67"/>
      <c r="BH29" s="67"/>
    </row>
    <row r="30" spans="1:10153" x14ac:dyDescent="0.25">
      <c r="A30" s="84"/>
      <c r="B30" s="85"/>
      <c r="C30" s="85" t="s">
        <v>83</v>
      </c>
      <c r="D30" s="85" t="s">
        <v>2</v>
      </c>
      <c r="E30" s="98">
        <v>10</v>
      </c>
      <c r="F30" s="87"/>
      <c r="G30" s="88"/>
      <c r="H30" s="103">
        <v>182.69</v>
      </c>
      <c r="I30" s="103">
        <v>0.14000000000000001</v>
      </c>
      <c r="J30" s="106">
        <v>202.38</v>
      </c>
      <c r="K30" s="552">
        <v>1613</v>
      </c>
      <c r="L30" s="544">
        <v>95451799</v>
      </c>
      <c r="M30" s="6">
        <v>258</v>
      </c>
      <c r="N30" s="545">
        <v>36454415</v>
      </c>
      <c r="O30" s="6">
        <v>77</v>
      </c>
      <c r="P30" s="131">
        <v>96175835</v>
      </c>
      <c r="Q30" s="71">
        <v>1948</v>
      </c>
      <c r="R30" s="131">
        <v>228082049</v>
      </c>
      <c r="S30" s="71">
        <v>9939</v>
      </c>
      <c r="T30" s="146">
        <v>0.21099999999999999</v>
      </c>
      <c r="U30" s="564">
        <v>0.21099999999999999</v>
      </c>
      <c r="V30" s="150">
        <v>1948</v>
      </c>
      <c r="W30" s="111">
        <v>94</v>
      </c>
      <c r="X30" s="111">
        <v>61</v>
      </c>
      <c r="Y30" s="543">
        <v>71</v>
      </c>
      <c r="Z30" s="125">
        <v>0.14499999999999999</v>
      </c>
      <c r="AA30" s="512">
        <v>0.82799999999999996</v>
      </c>
      <c r="AB30" s="512">
        <v>0.41799999999999998</v>
      </c>
      <c r="AC30" s="512">
        <f>1-AB30</f>
        <v>0.58200000000000007</v>
      </c>
      <c r="AD30" s="643">
        <v>95451799</v>
      </c>
      <c r="AE30" s="545">
        <v>36454415</v>
      </c>
      <c r="AF30" s="646">
        <v>96175835</v>
      </c>
      <c r="AG30" s="649">
        <f t="shared" si="3"/>
        <v>228082049</v>
      </c>
      <c r="AH30" s="400">
        <v>94984.6</v>
      </c>
      <c r="AI30" s="412">
        <v>52200</v>
      </c>
      <c r="AJ30" s="412">
        <v>61657.4</v>
      </c>
      <c r="AK30" s="415">
        <v>54750</v>
      </c>
      <c r="AL30" s="157">
        <v>12</v>
      </c>
      <c r="AM30" s="582">
        <v>57</v>
      </c>
      <c r="AN30" s="579">
        <v>40</v>
      </c>
      <c r="AO30" s="6">
        <v>1944.4</v>
      </c>
      <c r="AP30" s="97">
        <v>1945</v>
      </c>
      <c r="AQ30" s="71"/>
      <c r="AR30" s="143">
        <v>0.746</v>
      </c>
      <c r="AS30" s="143">
        <v>8.0000000000000002E-3</v>
      </c>
      <c r="AT30" s="617">
        <v>0.16500000000000001</v>
      </c>
      <c r="AU30" s="564">
        <v>8.1000000000000003E-2</v>
      </c>
      <c r="AV30" s="143">
        <v>3.1E-2</v>
      </c>
      <c r="AW30" s="146">
        <v>8.9999999999999993E-3</v>
      </c>
      <c r="AX30" s="384">
        <v>0.75</v>
      </c>
      <c r="AY30" s="67"/>
      <c r="AZ30" s="67"/>
      <c r="BA30" s="67"/>
      <c r="BB30" s="67"/>
      <c r="BC30" s="67"/>
      <c r="BD30" s="67"/>
      <c r="BE30" s="67"/>
      <c r="BF30" s="67"/>
      <c r="BG30" s="67"/>
      <c r="BH30" s="67"/>
    </row>
    <row r="31" spans="1:10153" s="77" customFormat="1" x14ac:dyDescent="0.25">
      <c r="A31" s="91">
        <v>540196</v>
      </c>
      <c r="B31" s="94" t="s">
        <v>84</v>
      </c>
      <c r="C31" s="91" t="s">
        <v>89</v>
      </c>
      <c r="D31" s="91" t="s">
        <v>6</v>
      </c>
      <c r="E31" s="99" t="s">
        <v>90</v>
      </c>
      <c r="F31" s="101">
        <v>60</v>
      </c>
      <c r="G31" s="78">
        <v>0.11</v>
      </c>
      <c r="H31" s="10">
        <v>0</v>
      </c>
      <c r="I31" s="10">
        <v>0</v>
      </c>
      <c r="J31" s="31">
        <v>0.26</v>
      </c>
      <c r="K31" s="333">
        <v>4</v>
      </c>
      <c r="L31" s="548">
        <v>241920</v>
      </c>
      <c r="M31" s="7">
        <v>2</v>
      </c>
      <c r="N31" s="548">
        <v>803000</v>
      </c>
      <c r="O31" s="7">
        <v>1</v>
      </c>
      <c r="P31" s="555">
        <v>1206600</v>
      </c>
      <c r="Q31" s="333">
        <v>7</v>
      </c>
      <c r="R31" s="555">
        <v>2251520</v>
      </c>
      <c r="S31" s="371">
        <v>1760</v>
      </c>
      <c r="T31" s="372">
        <v>1.1363636363636363E-3</v>
      </c>
      <c r="U31" s="567">
        <v>0.22485111862224369</v>
      </c>
      <c r="V31" s="92">
        <v>7</v>
      </c>
      <c r="W31" s="92">
        <v>0</v>
      </c>
      <c r="X31" s="92">
        <v>1</v>
      </c>
      <c r="Y31" s="7">
        <v>5</v>
      </c>
      <c r="Z31" s="127">
        <v>0.25</v>
      </c>
      <c r="AA31" s="520">
        <v>0.57099999999999995</v>
      </c>
      <c r="AB31" s="520">
        <v>0.107</v>
      </c>
      <c r="AC31" s="521">
        <f>1-AB31</f>
        <v>0.89300000000000002</v>
      </c>
      <c r="AD31" s="548">
        <v>241920</v>
      </c>
      <c r="AE31" s="548">
        <v>803000</v>
      </c>
      <c r="AF31" s="555">
        <v>1206600</v>
      </c>
      <c r="AG31" s="531">
        <f t="shared" ref="AG31:AG32" si="5">SUM(AD31:AF31)</f>
        <v>2251520</v>
      </c>
      <c r="AH31" s="409">
        <v>321645.7</v>
      </c>
      <c r="AI31" s="413">
        <v>90400</v>
      </c>
      <c r="AJ31" s="413">
        <v>73833.3</v>
      </c>
      <c r="AK31" s="416">
        <v>72500</v>
      </c>
      <c r="AL31" s="101">
        <v>0</v>
      </c>
      <c r="AM31" s="13">
        <v>1</v>
      </c>
      <c r="AN31" s="580">
        <v>0</v>
      </c>
      <c r="AO31" s="7">
        <v>1975.2</v>
      </c>
      <c r="AP31" s="99">
        <v>1977</v>
      </c>
      <c r="AQ31" s="333" t="s">
        <v>90</v>
      </c>
      <c r="AR31" s="19">
        <v>0.42899999999999999</v>
      </c>
      <c r="AS31" s="19">
        <v>0.14299999999999999</v>
      </c>
      <c r="AT31" s="621">
        <v>0.28599999999999998</v>
      </c>
      <c r="AU31" s="631">
        <v>0.14299999999999999</v>
      </c>
      <c r="AV31" s="93">
        <v>0.14299999999999999</v>
      </c>
      <c r="AW31" s="632">
        <v>0.14299999999999999</v>
      </c>
      <c r="AX31" s="386">
        <v>1</v>
      </c>
      <c r="AY31" s="75"/>
      <c r="AZ31" s="75"/>
      <c r="BA31" s="75"/>
      <c r="BB31" s="75"/>
      <c r="BC31" s="75"/>
      <c r="BD31" s="75"/>
      <c r="BE31" s="75"/>
      <c r="BF31" s="75"/>
      <c r="BG31" s="75"/>
      <c r="BH31" s="75"/>
      <c r="BI31" s="75"/>
      <c r="BJ31" s="75"/>
      <c r="BK31" s="75"/>
      <c r="BL31" s="75"/>
      <c r="BM31" s="75"/>
      <c r="BN31" s="75"/>
      <c r="BO31" s="75"/>
      <c r="BP31" s="75"/>
      <c r="BQ31" s="75"/>
      <c r="BR31" s="75"/>
      <c r="BS31" s="75"/>
      <c r="BT31" s="75"/>
      <c r="BU31" s="75"/>
      <c r="BV31" s="75"/>
      <c r="BW31" s="75"/>
      <c r="BX31" s="75"/>
      <c r="BY31" s="75"/>
      <c r="BZ31" s="75"/>
      <c r="CA31" s="75"/>
      <c r="CB31" s="75"/>
      <c r="CC31" s="75"/>
      <c r="CD31" s="75"/>
      <c r="CE31" s="75"/>
      <c r="CF31" s="75"/>
      <c r="CG31" s="75"/>
      <c r="CH31" s="75"/>
      <c r="CI31" s="75"/>
      <c r="CJ31" s="75"/>
      <c r="CK31" s="75"/>
      <c r="CL31" s="75"/>
      <c r="CM31" s="75"/>
      <c r="CN31" s="75"/>
      <c r="CO31" s="75"/>
      <c r="CP31" s="75"/>
      <c r="CQ31" s="75"/>
      <c r="CR31" s="75"/>
      <c r="CS31" s="75"/>
      <c r="CT31" s="75"/>
      <c r="CU31" s="75"/>
      <c r="CV31" s="75"/>
      <c r="CW31" s="75"/>
      <c r="CX31" s="75"/>
      <c r="CY31" s="75"/>
      <c r="CZ31" s="75"/>
      <c r="DA31" s="75"/>
      <c r="DB31" s="75"/>
      <c r="DC31" s="75"/>
      <c r="DD31" s="75"/>
      <c r="DE31" s="75"/>
      <c r="DF31" s="75"/>
      <c r="DG31" s="75"/>
      <c r="DH31" s="75"/>
      <c r="DI31" s="75"/>
      <c r="DJ31" s="75"/>
      <c r="DK31" s="75"/>
      <c r="DL31" s="75"/>
      <c r="DM31" s="75"/>
      <c r="DN31" s="75"/>
      <c r="DO31" s="75"/>
      <c r="DP31" s="75"/>
      <c r="DQ31" s="75"/>
      <c r="DR31" s="75"/>
      <c r="DS31" s="75"/>
      <c r="DT31" s="75"/>
      <c r="DU31" s="75"/>
      <c r="DV31" s="75"/>
      <c r="DW31" s="75"/>
      <c r="DX31" s="75"/>
      <c r="DY31" s="75"/>
      <c r="DZ31" s="75"/>
      <c r="EA31" s="75"/>
      <c r="EB31" s="75"/>
      <c r="EC31" s="75"/>
      <c r="ED31" s="75"/>
      <c r="EE31" s="75"/>
      <c r="EF31" s="75"/>
      <c r="EG31" s="75"/>
      <c r="EH31" s="75"/>
      <c r="EI31" s="75"/>
      <c r="EJ31" s="75"/>
      <c r="EK31" s="75"/>
      <c r="EL31" s="75"/>
      <c r="EM31" s="75"/>
      <c r="EN31" s="75"/>
      <c r="EO31" s="75"/>
      <c r="EP31" s="75"/>
      <c r="EQ31" s="75"/>
      <c r="ER31" s="75"/>
      <c r="ES31" s="75"/>
      <c r="ET31" s="75"/>
      <c r="EU31" s="75"/>
      <c r="EV31" s="75"/>
      <c r="EW31" s="75"/>
      <c r="EX31" s="75"/>
      <c r="EY31" s="75"/>
      <c r="EZ31" s="75"/>
      <c r="FA31" s="75"/>
      <c r="FB31" s="75"/>
      <c r="FC31" s="75"/>
      <c r="FD31" s="75"/>
      <c r="FE31" s="75"/>
      <c r="FF31" s="75"/>
      <c r="FG31" s="75"/>
      <c r="FH31" s="75"/>
      <c r="FI31" s="75"/>
      <c r="FJ31" s="75"/>
      <c r="FK31" s="75"/>
      <c r="FL31" s="75"/>
      <c r="FM31" s="75"/>
      <c r="FN31" s="75"/>
      <c r="FO31" s="75"/>
      <c r="FP31" s="75"/>
      <c r="FQ31" s="75"/>
      <c r="FR31" s="75"/>
      <c r="FS31" s="75"/>
      <c r="FT31" s="75"/>
      <c r="FU31" s="75"/>
      <c r="FV31" s="75"/>
      <c r="FW31" s="75"/>
      <c r="FX31" s="75"/>
      <c r="FY31" s="75"/>
      <c r="FZ31" s="75"/>
      <c r="GA31" s="75"/>
      <c r="GB31" s="75"/>
      <c r="GC31" s="75"/>
      <c r="GD31" s="75"/>
      <c r="GE31" s="75"/>
      <c r="GF31" s="75"/>
      <c r="GG31" s="75"/>
      <c r="GH31" s="75"/>
      <c r="GI31" s="75"/>
      <c r="GJ31" s="75"/>
      <c r="GK31" s="75"/>
      <c r="GL31" s="75"/>
      <c r="GM31" s="75"/>
      <c r="GN31" s="75"/>
      <c r="GO31" s="75"/>
      <c r="GP31" s="75"/>
      <c r="GQ31" s="75"/>
      <c r="GR31" s="75"/>
      <c r="GS31" s="75"/>
      <c r="GT31" s="75"/>
      <c r="GU31" s="75"/>
      <c r="GV31" s="75"/>
      <c r="GW31" s="75"/>
      <c r="GX31" s="75"/>
      <c r="GY31" s="75"/>
      <c r="GZ31" s="75"/>
      <c r="HA31" s="75"/>
      <c r="HB31" s="75"/>
      <c r="HC31" s="75"/>
      <c r="HD31" s="75"/>
      <c r="HE31" s="75"/>
      <c r="HF31" s="75"/>
      <c r="HG31" s="75"/>
      <c r="HH31" s="75"/>
      <c r="HI31" s="75"/>
      <c r="HJ31" s="75"/>
      <c r="HK31" s="75"/>
      <c r="HL31" s="75"/>
      <c r="HM31" s="75"/>
      <c r="HN31" s="75"/>
      <c r="HO31" s="75"/>
      <c r="HP31" s="75"/>
      <c r="HQ31" s="75"/>
      <c r="HR31" s="75"/>
      <c r="HS31" s="75"/>
      <c r="HT31" s="75"/>
      <c r="HU31" s="75"/>
      <c r="HV31" s="75"/>
      <c r="HW31" s="75"/>
      <c r="HX31" s="75"/>
      <c r="HY31" s="75"/>
      <c r="HZ31" s="75"/>
      <c r="IA31" s="75"/>
      <c r="IB31" s="75"/>
      <c r="IC31" s="75"/>
      <c r="ID31" s="75"/>
      <c r="IE31" s="75"/>
      <c r="IF31" s="75"/>
      <c r="IG31" s="75"/>
      <c r="IH31" s="75"/>
      <c r="II31" s="75"/>
      <c r="IJ31" s="75"/>
      <c r="IK31" s="75"/>
      <c r="IL31" s="75"/>
      <c r="IM31" s="75"/>
      <c r="IN31" s="75"/>
      <c r="IO31" s="75"/>
      <c r="IP31" s="75"/>
      <c r="IQ31" s="75"/>
      <c r="IR31" s="75"/>
      <c r="IS31" s="75"/>
      <c r="IT31" s="75"/>
      <c r="IU31" s="75"/>
      <c r="IV31" s="75"/>
      <c r="IW31" s="75"/>
      <c r="IX31" s="75"/>
      <c r="IY31" s="75"/>
      <c r="IZ31" s="75"/>
      <c r="JA31" s="75"/>
      <c r="JB31" s="75"/>
      <c r="JC31" s="75"/>
      <c r="JD31" s="75"/>
      <c r="JE31" s="75"/>
      <c r="JF31" s="75"/>
      <c r="JG31" s="75"/>
      <c r="JH31" s="75"/>
      <c r="JI31" s="75"/>
      <c r="JJ31" s="75"/>
      <c r="JK31" s="75"/>
      <c r="JL31" s="75"/>
      <c r="JM31" s="75"/>
      <c r="JN31" s="75"/>
      <c r="JO31" s="75"/>
      <c r="JP31" s="75"/>
      <c r="JQ31" s="75"/>
      <c r="JR31" s="75"/>
      <c r="JS31" s="75"/>
      <c r="JT31" s="75"/>
      <c r="JU31" s="75"/>
      <c r="JV31" s="75"/>
      <c r="JW31" s="75"/>
      <c r="JX31" s="75"/>
      <c r="JY31" s="75"/>
      <c r="JZ31" s="75"/>
      <c r="KA31" s="75"/>
      <c r="KB31" s="75"/>
      <c r="KC31" s="75"/>
      <c r="KD31" s="75"/>
      <c r="KE31" s="75"/>
      <c r="KF31" s="75"/>
      <c r="KG31" s="75"/>
      <c r="KH31" s="75"/>
      <c r="KI31" s="75"/>
      <c r="KJ31" s="75"/>
      <c r="KK31" s="75"/>
      <c r="KL31" s="75"/>
      <c r="KM31" s="75"/>
      <c r="KN31" s="75"/>
      <c r="KO31" s="75"/>
      <c r="KP31" s="75"/>
      <c r="KQ31" s="75"/>
      <c r="KR31" s="75"/>
      <c r="KS31" s="75"/>
      <c r="KT31" s="75"/>
      <c r="KU31" s="75"/>
      <c r="KV31" s="75"/>
      <c r="KW31" s="75"/>
      <c r="KX31" s="75"/>
      <c r="KY31" s="75"/>
      <c r="KZ31" s="75"/>
      <c r="LA31" s="75"/>
      <c r="LB31" s="75"/>
      <c r="LC31" s="75"/>
      <c r="LD31" s="75"/>
      <c r="LE31" s="75"/>
      <c r="LF31" s="75"/>
      <c r="LG31" s="75"/>
      <c r="LH31" s="75"/>
      <c r="LI31" s="75"/>
      <c r="LJ31" s="75"/>
      <c r="LK31" s="75"/>
      <c r="LL31" s="75"/>
      <c r="LM31" s="75"/>
      <c r="LN31" s="75"/>
      <c r="LO31" s="75"/>
      <c r="LP31" s="75"/>
      <c r="LQ31" s="75"/>
      <c r="LR31" s="75"/>
      <c r="LS31" s="75"/>
      <c r="LT31" s="75"/>
      <c r="LU31" s="75"/>
      <c r="LV31" s="75"/>
      <c r="LW31" s="75"/>
      <c r="LX31" s="75"/>
      <c r="LY31" s="75"/>
      <c r="LZ31" s="75"/>
      <c r="MA31" s="75"/>
      <c r="MB31" s="75"/>
      <c r="MC31" s="75"/>
      <c r="MD31" s="75"/>
      <c r="ME31" s="75"/>
      <c r="MF31" s="75"/>
      <c r="MG31" s="75"/>
      <c r="MH31" s="75"/>
      <c r="MI31" s="75"/>
      <c r="MJ31" s="75"/>
      <c r="MK31" s="75"/>
      <c r="ML31" s="75"/>
      <c r="MM31" s="75"/>
      <c r="MN31" s="75"/>
      <c r="MO31" s="75"/>
      <c r="MP31" s="75"/>
      <c r="MQ31" s="75"/>
      <c r="MR31" s="75"/>
      <c r="MS31" s="75"/>
      <c r="MT31" s="75"/>
      <c r="MU31" s="75"/>
      <c r="MV31" s="75"/>
      <c r="MW31" s="75"/>
      <c r="MX31" s="75"/>
      <c r="MY31" s="75"/>
      <c r="MZ31" s="75"/>
      <c r="NA31" s="75"/>
      <c r="NB31" s="75"/>
      <c r="NC31" s="75"/>
      <c r="ND31" s="75"/>
      <c r="NE31" s="75"/>
      <c r="NF31" s="75"/>
      <c r="NG31" s="75"/>
      <c r="NH31" s="75"/>
      <c r="NI31" s="75"/>
      <c r="NJ31" s="75"/>
      <c r="NK31" s="75"/>
      <c r="NL31" s="75"/>
      <c r="NM31" s="75"/>
      <c r="NN31" s="75"/>
      <c r="NO31" s="75"/>
      <c r="NP31" s="75"/>
      <c r="NQ31" s="75"/>
      <c r="NR31" s="75"/>
      <c r="NS31" s="75"/>
      <c r="NT31" s="75"/>
      <c r="NU31" s="75"/>
      <c r="NV31" s="75"/>
      <c r="NW31" s="75"/>
      <c r="NX31" s="75"/>
      <c r="NY31" s="75"/>
      <c r="NZ31" s="75"/>
      <c r="OA31" s="75"/>
      <c r="OB31" s="75"/>
      <c r="OC31" s="75"/>
      <c r="OD31" s="75"/>
      <c r="OE31" s="75"/>
      <c r="OF31" s="75"/>
      <c r="OG31" s="75"/>
      <c r="OH31" s="75"/>
      <c r="OI31" s="75"/>
      <c r="OJ31" s="75"/>
      <c r="OK31" s="75"/>
      <c r="OL31" s="75"/>
      <c r="OM31" s="75"/>
      <c r="ON31" s="75"/>
      <c r="OO31" s="75"/>
      <c r="OP31" s="75"/>
      <c r="OQ31" s="75"/>
      <c r="OR31" s="75"/>
      <c r="OS31" s="75"/>
      <c r="OT31" s="75"/>
      <c r="OU31" s="75"/>
      <c r="OV31" s="75"/>
      <c r="OW31" s="75"/>
      <c r="OX31" s="75"/>
      <c r="OY31" s="75"/>
      <c r="OZ31" s="75"/>
      <c r="PA31" s="75"/>
      <c r="PB31" s="75"/>
      <c r="PC31" s="75"/>
      <c r="PD31" s="75"/>
      <c r="PE31" s="75"/>
      <c r="PF31" s="75"/>
      <c r="PG31" s="75"/>
      <c r="PH31" s="75"/>
      <c r="PI31" s="75"/>
      <c r="PJ31" s="75"/>
      <c r="PK31" s="75"/>
      <c r="PL31" s="75"/>
      <c r="PM31" s="75"/>
      <c r="PN31" s="75"/>
      <c r="PO31" s="75"/>
      <c r="PP31" s="75"/>
      <c r="PQ31" s="75"/>
      <c r="PR31" s="75"/>
      <c r="PS31" s="75"/>
      <c r="PT31" s="75"/>
      <c r="PU31" s="75"/>
      <c r="PV31" s="75"/>
      <c r="PW31" s="75"/>
      <c r="PX31" s="75"/>
      <c r="PY31" s="75"/>
      <c r="PZ31" s="75"/>
      <c r="QA31" s="75"/>
      <c r="QB31" s="75"/>
      <c r="QC31" s="75"/>
      <c r="QD31" s="75"/>
      <c r="QE31" s="75"/>
      <c r="QF31" s="75"/>
      <c r="QG31" s="75"/>
      <c r="QH31" s="75"/>
      <c r="QI31" s="75"/>
      <c r="QJ31" s="75"/>
      <c r="QK31" s="75"/>
      <c r="QL31" s="75"/>
      <c r="QM31" s="75"/>
      <c r="QN31" s="75"/>
      <c r="QO31" s="75"/>
      <c r="QP31" s="75"/>
      <c r="QQ31" s="75"/>
      <c r="QR31" s="75"/>
      <c r="QS31" s="75"/>
      <c r="QT31" s="75"/>
      <c r="QU31" s="75"/>
      <c r="QV31" s="75"/>
      <c r="QW31" s="75"/>
      <c r="QX31" s="75"/>
      <c r="QY31" s="75"/>
      <c r="QZ31" s="75"/>
      <c r="RA31" s="75"/>
      <c r="RB31" s="75"/>
      <c r="RC31" s="75"/>
      <c r="RD31" s="75"/>
      <c r="RE31" s="75"/>
      <c r="RF31" s="75"/>
      <c r="RG31" s="75"/>
      <c r="RH31" s="75"/>
      <c r="RI31" s="75"/>
      <c r="RJ31" s="75"/>
      <c r="RK31" s="75"/>
      <c r="RL31" s="75"/>
      <c r="RM31" s="75"/>
      <c r="RN31" s="75"/>
      <c r="RO31" s="75"/>
      <c r="RP31" s="75"/>
      <c r="RQ31" s="75"/>
      <c r="RR31" s="75"/>
      <c r="RS31" s="75"/>
      <c r="RT31" s="75"/>
      <c r="RU31" s="75"/>
      <c r="RV31" s="75"/>
      <c r="RW31" s="75"/>
      <c r="RX31" s="75"/>
      <c r="RY31" s="75"/>
      <c r="RZ31" s="75"/>
      <c r="SA31" s="75"/>
      <c r="SB31" s="75"/>
      <c r="SC31" s="75"/>
      <c r="SD31" s="75"/>
      <c r="SE31" s="75"/>
      <c r="SF31" s="75"/>
      <c r="SG31" s="75"/>
      <c r="SH31" s="75"/>
      <c r="SI31" s="75"/>
      <c r="SJ31" s="75"/>
      <c r="SK31" s="75"/>
      <c r="SL31" s="75"/>
      <c r="SM31" s="75"/>
      <c r="SN31" s="75"/>
      <c r="SO31" s="75"/>
      <c r="SP31" s="75"/>
      <c r="SQ31" s="75"/>
      <c r="SR31" s="75"/>
      <c r="SS31" s="75"/>
      <c r="ST31" s="75"/>
      <c r="SU31" s="75"/>
      <c r="SV31" s="75"/>
      <c r="SW31" s="75"/>
      <c r="SX31" s="75"/>
      <c r="SY31" s="75"/>
      <c r="SZ31" s="75"/>
      <c r="TA31" s="75"/>
      <c r="TB31" s="75"/>
      <c r="TC31" s="75"/>
      <c r="TD31" s="75"/>
      <c r="TE31" s="75"/>
      <c r="TF31" s="75"/>
      <c r="TG31" s="75"/>
      <c r="TH31" s="75"/>
      <c r="TI31" s="75"/>
      <c r="TJ31" s="75"/>
      <c r="TK31" s="75"/>
      <c r="TL31" s="75"/>
      <c r="TM31" s="75"/>
      <c r="TN31" s="75"/>
      <c r="TO31" s="75"/>
      <c r="TP31" s="75"/>
      <c r="TQ31" s="75"/>
      <c r="TR31" s="75"/>
      <c r="TS31" s="75"/>
      <c r="TT31" s="75"/>
      <c r="TU31" s="75"/>
      <c r="TV31" s="75"/>
      <c r="TW31" s="75"/>
      <c r="TX31" s="75"/>
      <c r="TY31" s="75"/>
      <c r="TZ31" s="75"/>
      <c r="UA31" s="75"/>
      <c r="UB31" s="75"/>
      <c r="UC31" s="75"/>
      <c r="UD31" s="75"/>
      <c r="UE31" s="75"/>
      <c r="UF31" s="75"/>
      <c r="UG31" s="75"/>
      <c r="UH31" s="75"/>
      <c r="UI31" s="75"/>
      <c r="UJ31" s="75"/>
      <c r="UK31" s="75"/>
      <c r="UL31" s="75"/>
      <c r="UM31" s="75"/>
      <c r="UN31" s="75"/>
      <c r="UO31" s="75"/>
      <c r="UP31" s="75"/>
      <c r="UQ31" s="75"/>
      <c r="UR31" s="75"/>
      <c r="US31" s="75"/>
      <c r="UT31" s="75"/>
      <c r="UU31" s="75"/>
      <c r="UV31" s="75"/>
      <c r="UW31" s="75"/>
      <c r="UX31" s="75"/>
      <c r="UY31" s="75"/>
      <c r="UZ31" s="75"/>
      <c r="VA31" s="75"/>
      <c r="VB31" s="75"/>
      <c r="VC31" s="75"/>
      <c r="VD31" s="75"/>
      <c r="VE31" s="75"/>
      <c r="VF31" s="75"/>
      <c r="VG31" s="75"/>
      <c r="VH31" s="75"/>
      <c r="VI31" s="75"/>
      <c r="VJ31" s="75"/>
      <c r="VK31" s="75"/>
      <c r="VL31" s="75"/>
      <c r="VM31" s="75"/>
      <c r="VN31" s="75"/>
      <c r="VO31" s="75"/>
      <c r="VP31" s="75"/>
      <c r="VQ31" s="75"/>
      <c r="VR31" s="75"/>
      <c r="VS31" s="75"/>
      <c r="VT31" s="75"/>
      <c r="VU31" s="75"/>
      <c r="VV31" s="75"/>
      <c r="VW31" s="75"/>
      <c r="VX31" s="75"/>
      <c r="VY31" s="75"/>
      <c r="VZ31" s="75"/>
      <c r="WA31" s="75"/>
      <c r="WB31" s="75"/>
      <c r="WC31" s="75"/>
      <c r="WD31" s="75"/>
      <c r="WE31" s="75"/>
      <c r="WF31" s="75"/>
      <c r="WG31" s="75"/>
      <c r="WH31" s="75"/>
      <c r="WI31" s="75"/>
      <c r="WJ31" s="75"/>
      <c r="WK31" s="75"/>
      <c r="WL31" s="75"/>
      <c r="WM31" s="75"/>
      <c r="WN31" s="75"/>
      <c r="WO31" s="75"/>
      <c r="WP31" s="75"/>
      <c r="WQ31" s="75"/>
      <c r="WR31" s="75"/>
      <c r="WS31" s="75"/>
      <c r="WT31" s="75"/>
      <c r="WU31" s="75"/>
      <c r="WV31" s="75"/>
      <c r="WW31" s="75"/>
      <c r="WX31" s="75"/>
      <c r="WY31" s="75"/>
      <c r="WZ31" s="75"/>
      <c r="XA31" s="75"/>
      <c r="XB31" s="75"/>
      <c r="XC31" s="75"/>
      <c r="XD31" s="75"/>
      <c r="XE31" s="75"/>
      <c r="XF31" s="75"/>
      <c r="XG31" s="75"/>
      <c r="XH31" s="75"/>
      <c r="XI31" s="75"/>
      <c r="XJ31" s="75"/>
      <c r="XK31" s="75"/>
      <c r="XL31" s="75"/>
      <c r="XM31" s="75"/>
      <c r="XN31" s="75"/>
      <c r="XO31" s="75"/>
      <c r="XP31" s="75"/>
      <c r="XQ31" s="75"/>
      <c r="XR31" s="75"/>
      <c r="XS31" s="75"/>
      <c r="XT31" s="75"/>
      <c r="XU31" s="75"/>
      <c r="XV31" s="75"/>
      <c r="XW31" s="75"/>
      <c r="XX31" s="75"/>
      <c r="XY31" s="75"/>
      <c r="XZ31" s="75"/>
      <c r="YA31" s="75"/>
      <c r="YB31" s="75"/>
      <c r="YC31" s="75"/>
      <c r="YD31" s="75"/>
      <c r="YE31" s="75"/>
      <c r="YF31" s="75"/>
      <c r="YG31" s="75"/>
      <c r="YH31" s="75"/>
      <c r="YI31" s="75"/>
      <c r="YJ31" s="75"/>
      <c r="YK31" s="75"/>
      <c r="YL31" s="75"/>
      <c r="YM31" s="75"/>
      <c r="YN31" s="75"/>
      <c r="YO31" s="75"/>
      <c r="YP31" s="75"/>
      <c r="YQ31" s="75"/>
      <c r="YR31" s="75"/>
      <c r="YS31" s="75"/>
      <c r="YT31" s="75"/>
      <c r="YU31" s="75"/>
      <c r="YV31" s="75"/>
      <c r="YW31" s="75"/>
      <c r="YX31" s="75"/>
      <c r="YY31" s="75"/>
      <c r="YZ31" s="75"/>
      <c r="ZA31" s="75"/>
      <c r="ZB31" s="75"/>
      <c r="ZC31" s="75"/>
      <c r="ZD31" s="75"/>
      <c r="ZE31" s="75"/>
      <c r="ZF31" s="75"/>
      <c r="ZG31" s="75"/>
      <c r="ZH31" s="75"/>
      <c r="ZI31" s="75"/>
      <c r="ZJ31" s="75"/>
      <c r="ZK31" s="75"/>
      <c r="ZL31" s="75"/>
      <c r="ZM31" s="75"/>
      <c r="ZN31" s="75"/>
      <c r="ZO31" s="75"/>
      <c r="ZP31" s="75"/>
      <c r="ZQ31" s="75"/>
      <c r="ZR31" s="75"/>
      <c r="ZS31" s="75"/>
      <c r="ZT31" s="75"/>
      <c r="ZU31" s="75"/>
      <c r="ZV31" s="75"/>
      <c r="ZW31" s="75"/>
      <c r="ZX31" s="75"/>
      <c r="ZY31" s="75"/>
      <c r="ZZ31" s="75"/>
      <c r="AAA31" s="75"/>
      <c r="AAB31" s="75"/>
      <c r="AAC31" s="75"/>
      <c r="AAD31" s="75"/>
      <c r="AAE31" s="75"/>
      <c r="AAF31" s="75"/>
      <c r="AAG31" s="75"/>
      <c r="AAH31" s="75"/>
      <c r="AAI31" s="75"/>
      <c r="AAJ31" s="75"/>
      <c r="AAK31" s="75"/>
      <c r="AAL31" s="75"/>
      <c r="AAM31" s="75"/>
      <c r="AAN31" s="75"/>
      <c r="AAO31" s="75"/>
      <c r="AAP31" s="75"/>
      <c r="AAQ31" s="75"/>
      <c r="AAR31" s="75"/>
      <c r="AAS31" s="75"/>
      <c r="AAT31" s="75"/>
      <c r="AAU31" s="75"/>
      <c r="AAV31" s="75"/>
      <c r="AAW31" s="75"/>
      <c r="AAX31" s="75"/>
      <c r="AAY31" s="75"/>
      <c r="AAZ31" s="75"/>
      <c r="ABA31" s="75"/>
      <c r="ABB31" s="75"/>
      <c r="ABC31" s="75"/>
      <c r="ABD31" s="75"/>
      <c r="ABE31" s="75"/>
      <c r="ABF31" s="75"/>
      <c r="ABG31" s="75"/>
      <c r="ABH31" s="75"/>
      <c r="ABI31" s="75"/>
      <c r="ABJ31" s="75"/>
      <c r="ABK31" s="75"/>
      <c r="ABL31" s="75"/>
      <c r="ABM31" s="75"/>
      <c r="ABN31" s="75"/>
      <c r="ABO31" s="75"/>
      <c r="ABP31" s="75"/>
      <c r="ABQ31" s="75"/>
      <c r="ABR31" s="75"/>
      <c r="ABS31" s="75"/>
      <c r="ABT31" s="75"/>
      <c r="ABU31" s="75"/>
      <c r="ABV31" s="75"/>
      <c r="ABW31" s="75"/>
      <c r="ABX31" s="75"/>
      <c r="ABY31" s="75"/>
      <c r="ABZ31" s="75"/>
      <c r="ACA31" s="75"/>
      <c r="ACB31" s="75"/>
      <c r="ACC31" s="75"/>
      <c r="ACD31" s="75"/>
      <c r="ACE31" s="75"/>
      <c r="ACF31" s="75"/>
      <c r="ACG31" s="75"/>
      <c r="ACH31" s="75"/>
      <c r="ACI31" s="75"/>
      <c r="ACJ31" s="75"/>
      <c r="ACK31" s="75"/>
      <c r="ACL31" s="75"/>
      <c r="ACM31" s="75"/>
      <c r="ACN31" s="75"/>
      <c r="ACO31" s="75"/>
      <c r="ACP31" s="75"/>
      <c r="ACQ31" s="75"/>
      <c r="ACR31" s="75"/>
      <c r="ACS31" s="75"/>
      <c r="ACT31" s="75"/>
      <c r="ACU31" s="75"/>
      <c r="ACV31" s="75"/>
      <c r="ACW31" s="75"/>
      <c r="ACX31" s="75"/>
      <c r="ACY31" s="75"/>
      <c r="ACZ31" s="75"/>
      <c r="ADA31" s="75"/>
      <c r="ADB31" s="75"/>
      <c r="ADC31" s="75"/>
      <c r="ADD31" s="75"/>
      <c r="ADE31" s="75"/>
      <c r="ADF31" s="75"/>
      <c r="ADG31" s="75"/>
      <c r="ADH31" s="75"/>
      <c r="ADI31" s="75"/>
      <c r="ADJ31" s="75"/>
      <c r="ADK31" s="75"/>
      <c r="ADL31" s="75"/>
      <c r="ADM31" s="75"/>
      <c r="ADN31" s="75"/>
      <c r="ADO31" s="75"/>
      <c r="ADP31" s="75"/>
      <c r="ADQ31" s="75"/>
      <c r="ADR31" s="75"/>
      <c r="ADS31" s="75"/>
      <c r="ADT31" s="75"/>
      <c r="ADU31" s="75"/>
      <c r="ADV31" s="75"/>
      <c r="ADW31" s="75"/>
      <c r="ADX31" s="75"/>
      <c r="ADY31" s="75"/>
      <c r="ADZ31" s="75"/>
      <c r="AEA31" s="75"/>
      <c r="AEB31" s="75"/>
      <c r="AEC31" s="75"/>
      <c r="AED31" s="75"/>
      <c r="AEE31" s="75"/>
      <c r="AEF31" s="75"/>
      <c r="AEG31" s="75"/>
      <c r="AEH31" s="75"/>
      <c r="AEI31" s="75"/>
      <c r="AEJ31" s="75"/>
      <c r="AEK31" s="75"/>
      <c r="AEL31" s="75"/>
      <c r="AEM31" s="75"/>
      <c r="AEN31" s="75"/>
      <c r="AEO31" s="75"/>
      <c r="AEP31" s="75"/>
      <c r="AEQ31" s="75"/>
      <c r="AER31" s="75"/>
      <c r="AES31" s="75"/>
      <c r="AET31" s="75"/>
      <c r="AEU31" s="75"/>
      <c r="AEV31" s="75"/>
      <c r="AEW31" s="75"/>
      <c r="AEX31" s="75"/>
      <c r="AEY31" s="75"/>
      <c r="AEZ31" s="75"/>
      <c r="AFA31" s="75"/>
      <c r="AFB31" s="75"/>
      <c r="AFC31" s="75"/>
      <c r="AFD31" s="75"/>
      <c r="AFE31" s="75"/>
      <c r="AFF31" s="75"/>
      <c r="AFG31" s="75"/>
      <c r="AFH31" s="75"/>
      <c r="AFI31" s="75"/>
      <c r="AFJ31" s="75"/>
      <c r="AFK31" s="75"/>
      <c r="AFL31" s="75"/>
      <c r="AFM31" s="75"/>
      <c r="AFN31" s="75"/>
      <c r="AFO31" s="75"/>
      <c r="AFP31" s="75"/>
      <c r="AFQ31" s="75"/>
      <c r="AFR31" s="75"/>
      <c r="AFS31" s="75"/>
      <c r="AFT31" s="75"/>
      <c r="AFU31" s="75"/>
      <c r="AFV31" s="75"/>
      <c r="AFW31" s="75"/>
      <c r="AFX31" s="75"/>
      <c r="AFY31" s="75"/>
      <c r="AFZ31" s="75"/>
      <c r="AGA31" s="75"/>
      <c r="AGB31" s="75"/>
      <c r="AGC31" s="75"/>
      <c r="AGD31" s="75"/>
      <c r="AGE31" s="75"/>
      <c r="AGF31" s="75"/>
      <c r="AGG31" s="75"/>
      <c r="AGH31" s="75"/>
      <c r="AGI31" s="75"/>
      <c r="AGJ31" s="75"/>
      <c r="AGK31" s="75"/>
      <c r="AGL31" s="75"/>
      <c r="AGM31" s="75"/>
      <c r="AGN31" s="75"/>
      <c r="AGO31" s="75"/>
      <c r="AGP31" s="75"/>
      <c r="AGQ31" s="75"/>
      <c r="AGR31" s="75"/>
      <c r="AGS31" s="75"/>
      <c r="AGT31" s="75"/>
      <c r="AGU31" s="75"/>
      <c r="AGV31" s="75"/>
      <c r="AGW31" s="75"/>
      <c r="AGX31" s="75"/>
      <c r="AGY31" s="75"/>
      <c r="AGZ31" s="75"/>
      <c r="AHA31" s="75"/>
      <c r="AHB31" s="75"/>
      <c r="AHC31" s="75"/>
      <c r="AHD31" s="75"/>
      <c r="AHE31" s="75"/>
      <c r="AHF31" s="75"/>
      <c r="AHG31" s="75"/>
      <c r="AHH31" s="75"/>
      <c r="AHI31" s="75"/>
      <c r="AHJ31" s="75"/>
      <c r="AHK31" s="75"/>
      <c r="AHL31" s="75"/>
      <c r="AHM31" s="75"/>
      <c r="AHN31" s="75"/>
      <c r="AHO31" s="75"/>
      <c r="AHP31" s="75"/>
      <c r="AHQ31" s="75"/>
      <c r="AHR31" s="75"/>
      <c r="AHS31" s="75"/>
      <c r="AHT31" s="75"/>
      <c r="AHU31" s="75"/>
      <c r="AHV31" s="75"/>
      <c r="AHW31" s="75"/>
      <c r="AHX31" s="75"/>
      <c r="AHY31" s="75"/>
      <c r="AHZ31" s="75"/>
      <c r="AIA31" s="75"/>
      <c r="AIB31" s="75"/>
      <c r="AIC31" s="75"/>
      <c r="AID31" s="75"/>
      <c r="AIE31" s="75"/>
      <c r="AIF31" s="75"/>
      <c r="AIG31" s="75"/>
      <c r="AIH31" s="75"/>
      <c r="AII31" s="75"/>
      <c r="AIJ31" s="75"/>
      <c r="AIK31" s="75"/>
      <c r="AIL31" s="75"/>
      <c r="AIM31" s="75"/>
      <c r="AIN31" s="75"/>
      <c r="AIO31" s="75"/>
      <c r="AIP31" s="75"/>
      <c r="AIQ31" s="75"/>
      <c r="AIR31" s="75"/>
      <c r="AIS31" s="75"/>
      <c r="AIT31" s="75"/>
      <c r="AIU31" s="75"/>
      <c r="AIV31" s="75"/>
      <c r="AIW31" s="75"/>
      <c r="AIX31" s="75"/>
      <c r="AIY31" s="75"/>
      <c r="AIZ31" s="75"/>
      <c r="AJA31" s="75"/>
      <c r="AJB31" s="75"/>
      <c r="AJC31" s="75"/>
      <c r="AJD31" s="75"/>
      <c r="AJE31" s="75"/>
      <c r="AJF31" s="75"/>
      <c r="AJG31" s="75"/>
      <c r="AJH31" s="75"/>
      <c r="AJI31" s="75"/>
      <c r="AJJ31" s="75"/>
      <c r="AJK31" s="75"/>
      <c r="AJL31" s="75"/>
      <c r="AJM31" s="75"/>
      <c r="AJN31" s="75"/>
      <c r="AJO31" s="75"/>
      <c r="AJP31" s="75"/>
      <c r="AJQ31" s="75"/>
      <c r="AJR31" s="75"/>
      <c r="AJS31" s="75"/>
      <c r="AJT31" s="75"/>
      <c r="AJU31" s="75"/>
      <c r="AJV31" s="75"/>
      <c r="AJW31" s="75"/>
      <c r="AJX31" s="75"/>
      <c r="AJY31" s="75"/>
      <c r="AJZ31" s="75"/>
      <c r="AKA31" s="75"/>
      <c r="AKB31" s="75"/>
      <c r="AKC31" s="75"/>
      <c r="AKD31" s="75"/>
      <c r="AKE31" s="75"/>
      <c r="AKF31" s="75"/>
      <c r="AKG31" s="75"/>
      <c r="AKH31" s="75"/>
      <c r="AKI31" s="75"/>
      <c r="AKJ31" s="75"/>
      <c r="AKK31" s="75"/>
      <c r="AKL31" s="75"/>
      <c r="AKM31" s="75"/>
      <c r="AKN31" s="75"/>
      <c r="AKO31" s="75"/>
      <c r="AKP31" s="75"/>
      <c r="AKQ31" s="75"/>
      <c r="AKR31" s="75"/>
      <c r="AKS31" s="75"/>
      <c r="AKT31" s="75"/>
      <c r="AKU31" s="75"/>
      <c r="AKV31" s="75"/>
      <c r="AKW31" s="75"/>
      <c r="AKX31" s="75"/>
      <c r="AKY31" s="75"/>
      <c r="AKZ31" s="75"/>
      <c r="ALA31" s="75"/>
      <c r="ALB31" s="75"/>
      <c r="ALC31" s="75"/>
      <c r="ALD31" s="75"/>
      <c r="ALE31" s="75"/>
      <c r="ALF31" s="75"/>
      <c r="ALG31" s="75"/>
      <c r="ALH31" s="75"/>
      <c r="ALI31" s="75"/>
      <c r="ALJ31" s="75"/>
      <c r="ALK31" s="75"/>
      <c r="ALL31" s="75"/>
      <c r="ALM31" s="75"/>
      <c r="ALN31" s="75"/>
      <c r="ALO31" s="75"/>
      <c r="ALP31" s="75"/>
      <c r="ALQ31" s="75"/>
      <c r="ALR31" s="75"/>
      <c r="ALS31" s="75"/>
      <c r="ALT31" s="75"/>
      <c r="ALU31" s="75"/>
      <c r="ALV31" s="75"/>
      <c r="ALW31" s="75"/>
      <c r="ALX31" s="75"/>
      <c r="ALY31" s="75"/>
      <c r="ALZ31" s="75"/>
      <c r="AMA31" s="75"/>
      <c r="AMB31" s="75"/>
      <c r="AMC31" s="75"/>
      <c r="AMD31" s="75"/>
      <c r="AME31" s="75"/>
      <c r="AMF31" s="75"/>
      <c r="AMG31" s="75"/>
      <c r="AMH31" s="75"/>
      <c r="AMI31" s="75"/>
      <c r="AMJ31" s="75"/>
      <c r="AMK31" s="75"/>
      <c r="AML31" s="75"/>
      <c r="AMM31" s="75"/>
      <c r="AMN31" s="75"/>
      <c r="AMO31" s="75"/>
      <c r="AMP31" s="75"/>
      <c r="AMQ31" s="75"/>
      <c r="AMR31" s="75"/>
      <c r="AMS31" s="75"/>
      <c r="AMT31" s="75"/>
      <c r="AMU31" s="75"/>
      <c r="AMV31" s="75"/>
      <c r="AMW31" s="75"/>
      <c r="AMX31" s="75"/>
      <c r="AMY31" s="75"/>
      <c r="AMZ31" s="75"/>
      <c r="ANA31" s="75"/>
      <c r="ANB31" s="75"/>
      <c r="ANC31" s="75"/>
      <c r="AND31" s="75"/>
      <c r="ANE31" s="75"/>
      <c r="ANF31" s="75"/>
      <c r="ANG31" s="75"/>
      <c r="ANH31" s="75"/>
      <c r="ANI31" s="75"/>
      <c r="ANJ31" s="75"/>
      <c r="ANK31" s="75"/>
      <c r="ANL31" s="75"/>
      <c r="ANM31" s="75"/>
      <c r="ANN31" s="75"/>
      <c r="ANO31" s="75"/>
      <c r="ANP31" s="75"/>
      <c r="ANQ31" s="75"/>
      <c r="ANR31" s="75"/>
      <c r="ANS31" s="75"/>
      <c r="ANT31" s="75"/>
      <c r="ANU31" s="75"/>
      <c r="ANV31" s="75"/>
      <c r="ANW31" s="75"/>
      <c r="ANX31" s="75"/>
      <c r="ANY31" s="75"/>
      <c r="ANZ31" s="75"/>
      <c r="AOA31" s="75"/>
      <c r="AOB31" s="75"/>
      <c r="AOC31" s="75"/>
      <c r="AOD31" s="75"/>
      <c r="AOE31" s="75"/>
      <c r="AOF31" s="75"/>
      <c r="AOG31" s="75"/>
      <c r="AOH31" s="75"/>
      <c r="AOI31" s="75"/>
      <c r="AOJ31" s="75"/>
      <c r="AOK31" s="75"/>
      <c r="AOL31" s="75"/>
      <c r="AOM31" s="75"/>
      <c r="AON31" s="75"/>
      <c r="AOO31" s="75"/>
      <c r="AOP31" s="75"/>
      <c r="AOQ31" s="75"/>
      <c r="AOR31" s="75"/>
      <c r="AOS31" s="75"/>
      <c r="AOT31" s="75"/>
      <c r="AOU31" s="75"/>
      <c r="AOV31" s="75"/>
      <c r="AOW31" s="75"/>
      <c r="AOX31" s="75"/>
      <c r="AOY31" s="75"/>
      <c r="AOZ31" s="75"/>
      <c r="APA31" s="75"/>
      <c r="APB31" s="75"/>
      <c r="APC31" s="75"/>
      <c r="APD31" s="75"/>
      <c r="APE31" s="75"/>
      <c r="APF31" s="75"/>
      <c r="APG31" s="75"/>
      <c r="APH31" s="75"/>
      <c r="API31" s="75"/>
      <c r="APJ31" s="75"/>
      <c r="APK31" s="75"/>
      <c r="APL31" s="75"/>
      <c r="APM31" s="75"/>
      <c r="APN31" s="75"/>
      <c r="APO31" s="75"/>
      <c r="APP31" s="75"/>
      <c r="APQ31" s="75"/>
      <c r="APR31" s="75"/>
      <c r="APS31" s="75"/>
      <c r="APT31" s="75"/>
      <c r="APU31" s="75"/>
      <c r="APV31" s="75"/>
      <c r="APW31" s="75"/>
      <c r="APX31" s="75"/>
      <c r="APY31" s="75"/>
      <c r="APZ31" s="75"/>
      <c r="AQA31" s="75"/>
      <c r="AQB31" s="75"/>
      <c r="AQC31" s="75"/>
      <c r="AQD31" s="75"/>
      <c r="AQE31" s="75"/>
      <c r="AQF31" s="75"/>
      <c r="AQG31" s="75"/>
      <c r="AQH31" s="75"/>
      <c r="AQI31" s="75"/>
      <c r="AQJ31" s="75"/>
      <c r="AQK31" s="75"/>
      <c r="AQL31" s="75"/>
      <c r="AQM31" s="75"/>
      <c r="AQN31" s="75"/>
      <c r="AQO31" s="75"/>
      <c r="AQP31" s="75"/>
      <c r="AQQ31" s="75"/>
      <c r="AQR31" s="75"/>
      <c r="AQS31" s="75"/>
      <c r="AQT31" s="75"/>
      <c r="AQU31" s="75"/>
      <c r="AQV31" s="75"/>
      <c r="AQW31" s="75"/>
      <c r="AQX31" s="75"/>
      <c r="AQY31" s="75"/>
      <c r="AQZ31" s="75"/>
      <c r="ARA31" s="75"/>
      <c r="ARB31" s="75"/>
      <c r="ARC31" s="75"/>
      <c r="ARD31" s="75"/>
      <c r="ARE31" s="75"/>
      <c r="ARF31" s="75"/>
      <c r="ARG31" s="75"/>
      <c r="ARH31" s="75"/>
      <c r="ARI31" s="75"/>
      <c r="ARJ31" s="75"/>
      <c r="ARK31" s="75"/>
      <c r="ARL31" s="75"/>
      <c r="ARM31" s="75"/>
      <c r="ARN31" s="75"/>
      <c r="ARO31" s="75"/>
      <c r="ARP31" s="75"/>
      <c r="ARQ31" s="75"/>
      <c r="ARR31" s="75"/>
      <c r="ARS31" s="75"/>
      <c r="ART31" s="75"/>
      <c r="ARU31" s="75"/>
      <c r="ARV31" s="75"/>
      <c r="ARW31" s="75"/>
      <c r="ARX31" s="75"/>
      <c r="ARY31" s="75"/>
      <c r="ARZ31" s="75"/>
      <c r="ASA31" s="75"/>
      <c r="ASB31" s="75"/>
      <c r="ASC31" s="75"/>
      <c r="ASD31" s="75"/>
      <c r="ASE31" s="75"/>
      <c r="ASF31" s="75"/>
      <c r="ASG31" s="75"/>
      <c r="ASH31" s="75"/>
      <c r="ASI31" s="75"/>
      <c r="ASJ31" s="75"/>
      <c r="ASK31" s="75"/>
      <c r="ASL31" s="75"/>
      <c r="ASM31" s="75"/>
      <c r="ASN31" s="75"/>
      <c r="ASO31" s="75"/>
      <c r="ASP31" s="75"/>
      <c r="ASQ31" s="75"/>
      <c r="ASR31" s="75"/>
      <c r="ASS31" s="75"/>
      <c r="AST31" s="75"/>
      <c r="ASU31" s="75"/>
      <c r="ASV31" s="75"/>
      <c r="ASW31" s="75"/>
      <c r="ASX31" s="75"/>
      <c r="ASY31" s="75"/>
      <c r="ASZ31" s="75"/>
      <c r="ATA31" s="75"/>
      <c r="ATB31" s="75"/>
      <c r="ATC31" s="75"/>
      <c r="ATD31" s="75"/>
      <c r="ATE31" s="75"/>
      <c r="ATF31" s="75"/>
      <c r="ATG31" s="75"/>
      <c r="ATH31" s="75"/>
      <c r="ATI31" s="75"/>
      <c r="ATJ31" s="75"/>
      <c r="ATK31" s="75"/>
      <c r="ATL31" s="75"/>
      <c r="ATM31" s="75"/>
      <c r="ATN31" s="75"/>
      <c r="ATO31" s="75"/>
      <c r="ATP31" s="75"/>
      <c r="ATQ31" s="75"/>
      <c r="ATR31" s="75"/>
      <c r="ATS31" s="75"/>
      <c r="ATT31" s="75"/>
      <c r="ATU31" s="75"/>
      <c r="ATV31" s="75"/>
      <c r="ATW31" s="75"/>
      <c r="ATX31" s="75"/>
      <c r="ATY31" s="75"/>
      <c r="ATZ31" s="75"/>
      <c r="AUA31" s="75"/>
      <c r="AUB31" s="75"/>
      <c r="AUC31" s="75"/>
      <c r="AUD31" s="75"/>
      <c r="AUE31" s="75"/>
      <c r="AUF31" s="75"/>
      <c r="AUG31" s="75"/>
      <c r="AUH31" s="75"/>
      <c r="AUI31" s="75"/>
      <c r="AUJ31" s="75"/>
      <c r="AUK31" s="75"/>
      <c r="AUL31" s="75"/>
      <c r="AUM31" s="75"/>
      <c r="AUN31" s="75"/>
      <c r="AUO31" s="75"/>
      <c r="AUP31" s="75"/>
      <c r="AUQ31" s="75"/>
      <c r="AUR31" s="75"/>
      <c r="AUS31" s="75"/>
      <c r="AUT31" s="75"/>
      <c r="AUU31" s="75"/>
      <c r="AUV31" s="75"/>
      <c r="AUW31" s="75"/>
      <c r="AUX31" s="75"/>
      <c r="AUY31" s="75"/>
      <c r="AUZ31" s="75"/>
      <c r="AVA31" s="75"/>
      <c r="AVB31" s="75"/>
      <c r="AVC31" s="75"/>
      <c r="AVD31" s="75"/>
      <c r="AVE31" s="75"/>
      <c r="AVF31" s="75"/>
      <c r="AVG31" s="75"/>
      <c r="AVH31" s="75"/>
      <c r="AVI31" s="75"/>
      <c r="AVJ31" s="75"/>
      <c r="AVK31" s="75"/>
      <c r="AVL31" s="75"/>
      <c r="AVM31" s="75"/>
      <c r="AVN31" s="75"/>
      <c r="AVO31" s="75"/>
      <c r="AVP31" s="75"/>
      <c r="AVQ31" s="75"/>
      <c r="AVR31" s="75"/>
      <c r="AVS31" s="75"/>
      <c r="AVT31" s="75"/>
      <c r="AVU31" s="75"/>
      <c r="AVV31" s="75"/>
      <c r="AVW31" s="75"/>
      <c r="AVX31" s="75"/>
      <c r="AVY31" s="75"/>
      <c r="AVZ31" s="75"/>
      <c r="AWA31" s="75"/>
      <c r="AWB31" s="75"/>
      <c r="AWC31" s="75"/>
      <c r="AWD31" s="75"/>
      <c r="AWE31" s="75"/>
      <c r="AWF31" s="75"/>
      <c r="AWG31" s="75"/>
      <c r="AWH31" s="75"/>
      <c r="AWI31" s="75"/>
      <c r="AWJ31" s="75"/>
      <c r="AWK31" s="75"/>
      <c r="AWL31" s="75"/>
      <c r="AWM31" s="75"/>
      <c r="AWN31" s="75"/>
      <c r="AWO31" s="75"/>
      <c r="AWP31" s="75"/>
      <c r="AWQ31" s="75"/>
      <c r="AWR31" s="75"/>
      <c r="AWS31" s="75"/>
      <c r="AWT31" s="75"/>
      <c r="AWU31" s="75"/>
      <c r="AWV31" s="75"/>
      <c r="AWW31" s="75"/>
      <c r="AWX31" s="75"/>
      <c r="AWY31" s="75"/>
      <c r="AWZ31" s="75"/>
      <c r="AXA31" s="75"/>
      <c r="AXB31" s="75"/>
      <c r="AXC31" s="75"/>
      <c r="AXD31" s="75"/>
      <c r="AXE31" s="75"/>
      <c r="AXF31" s="75"/>
      <c r="AXG31" s="75"/>
      <c r="AXH31" s="75"/>
      <c r="AXI31" s="75"/>
      <c r="AXJ31" s="75"/>
      <c r="AXK31" s="75"/>
      <c r="AXL31" s="75"/>
      <c r="AXM31" s="75"/>
      <c r="AXN31" s="75"/>
      <c r="AXO31" s="75"/>
      <c r="AXP31" s="75"/>
      <c r="AXQ31" s="75"/>
      <c r="AXR31" s="75"/>
      <c r="AXS31" s="75"/>
      <c r="AXT31" s="75"/>
      <c r="AXU31" s="75"/>
      <c r="AXV31" s="75"/>
      <c r="AXW31" s="75"/>
      <c r="AXX31" s="75"/>
      <c r="AXY31" s="75"/>
      <c r="AXZ31" s="75"/>
      <c r="AYA31" s="75"/>
      <c r="AYB31" s="75"/>
      <c r="AYC31" s="75"/>
      <c r="AYD31" s="75"/>
      <c r="AYE31" s="75"/>
      <c r="AYF31" s="75"/>
      <c r="AYG31" s="75"/>
      <c r="AYH31" s="75"/>
      <c r="AYI31" s="75"/>
      <c r="AYJ31" s="75"/>
      <c r="AYK31" s="75"/>
      <c r="AYL31" s="75"/>
      <c r="AYM31" s="75"/>
      <c r="AYN31" s="75"/>
      <c r="AYO31" s="75"/>
      <c r="AYP31" s="75"/>
      <c r="AYQ31" s="75"/>
      <c r="AYR31" s="75"/>
      <c r="AYS31" s="75"/>
      <c r="AYT31" s="75"/>
      <c r="AYU31" s="75"/>
      <c r="AYV31" s="75"/>
      <c r="AYW31" s="75"/>
      <c r="AYX31" s="75"/>
      <c r="AYY31" s="75"/>
      <c r="AYZ31" s="75"/>
      <c r="AZA31" s="75"/>
      <c r="AZB31" s="75"/>
      <c r="AZC31" s="75"/>
      <c r="AZD31" s="75"/>
      <c r="AZE31" s="75"/>
      <c r="AZF31" s="75"/>
      <c r="AZG31" s="75"/>
      <c r="AZH31" s="75"/>
      <c r="AZI31" s="75"/>
      <c r="AZJ31" s="75"/>
      <c r="AZK31" s="75"/>
      <c r="AZL31" s="75"/>
      <c r="AZM31" s="75"/>
      <c r="AZN31" s="75"/>
      <c r="AZO31" s="75"/>
      <c r="AZP31" s="75"/>
      <c r="AZQ31" s="75"/>
      <c r="AZR31" s="75"/>
      <c r="AZS31" s="75"/>
      <c r="AZT31" s="75"/>
      <c r="AZU31" s="75"/>
      <c r="AZV31" s="75"/>
      <c r="AZW31" s="75"/>
      <c r="AZX31" s="75"/>
      <c r="AZY31" s="75"/>
      <c r="AZZ31" s="75"/>
      <c r="BAA31" s="75"/>
      <c r="BAB31" s="75"/>
      <c r="BAC31" s="75"/>
      <c r="BAD31" s="75"/>
      <c r="BAE31" s="75"/>
      <c r="BAF31" s="75"/>
      <c r="BAG31" s="75"/>
      <c r="BAH31" s="75"/>
      <c r="BAI31" s="75"/>
      <c r="BAJ31" s="75"/>
      <c r="BAK31" s="75"/>
      <c r="BAL31" s="75"/>
      <c r="BAM31" s="75"/>
      <c r="BAN31" s="75"/>
      <c r="BAO31" s="75"/>
      <c r="BAP31" s="75"/>
      <c r="BAQ31" s="75"/>
      <c r="BAR31" s="75"/>
      <c r="BAS31" s="75"/>
      <c r="BAT31" s="75"/>
      <c r="BAU31" s="75"/>
      <c r="BAV31" s="75"/>
      <c r="BAW31" s="75"/>
      <c r="BAX31" s="75"/>
      <c r="BAY31" s="75"/>
      <c r="BAZ31" s="75"/>
      <c r="BBA31" s="75"/>
      <c r="BBB31" s="75"/>
      <c r="BBC31" s="75"/>
      <c r="BBD31" s="75"/>
      <c r="BBE31" s="75"/>
      <c r="BBF31" s="75"/>
      <c r="BBG31" s="75"/>
      <c r="BBH31" s="75"/>
      <c r="BBI31" s="75"/>
      <c r="BBJ31" s="75"/>
      <c r="BBK31" s="75"/>
      <c r="BBL31" s="75"/>
      <c r="BBM31" s="75"/>
      <c r="BBN31" s="75"/>
      <c r="BBO31" s="75"/>
      <c r="BBP31" s="75"/>
      <c r="BBQ31" s="75"/>
      <c r="BBR31" s="75"/>
      <c r="BBS31" s="75"/>
      <c r="BBT31" s="75"/>
      <c r="BBU31" s="75"/>
      <c r="BBV31" s="75"/>
      <c r="BBW31" s="75"/>
      <c r="BBX31" s="75"/>
      <c r="BBY31" s="75"/>
      <c r="BBZ31" s="75"/>
      <c r="BCA31" s="75"/>
      <c r="BCB31" s="75"/>
      <c r="BCC31" s="75"/>
      <c r="BCD31" s="75"/>
      <c r="BCE31" s="75"/>
      <c r="BCF31" s="75"/>
      <c r="BCG31" s="75"/>
      <c r="BCH31" s="75"/>
      <c r="BCI31" s="75"/>
      <c r="BCJ31" s="75"/>
      <c r="BCK31" s="75"/>
      <c r="BCL31" s="75"/>
      <c r="BCM31" s="75"/>
      <c r="BCN31" s="75"/>
      <c r="BCO31" s="75"/>
      <c r="BCP31" s="75"/>
      <c r="BCQ31" s="75"/>
      <c r="BCR31" s="75"/>
      <c r="BCS31" s="75"/>
      <c r="BCT31" s="75"/>
      <c r="BCU31" s="75"/>
      <c r="BCV31" s="75"/>
      <c r="BCW31" s="75"/>
      <c r="BCX31" s="75"/>
      <c r="BCY31" s="75"/>
      <c r="BCZ31" s="75"/>
      <c r="BDA31" s="75"/>
      <c r="BDB31" s="75"/>
      <c r="BDC31" s="75"/>
      <c r="BDD31" s="75"/>
      <c r="BDE31" s="75"/>
      <c r="BDF31" s="75"/>
      <c r="BDG31" s="75"/>
      <c r="BDH31" s="75"/>
      <c r="BDI31" s="75"/>
      <c r="BDJ31" s="75"/>
      <c r="BDK31" s="75"/>
      <c r="BDL31" s="75"/>
      <c r="BDM31" s="75"/>
      <c r="BDN31" s="75"/>
      <c r="BDO31" s="75"/>
      <c r="BDP31" s="75"/>
      <c r="BDQ31" s="75"/>
      <c r="BDR31" s="75"/>
      <c r="BDS31" s="75"/>
      <c r="BDT31" s="75"/>
      <c r="BDU31" s="75"/>
      <c r="BDV31" s="75"/>
      <c r="BDW31" s="75"/>
      <c r="BDX31" s="75"/>
      <c r="BDY31" s="75"/>
      <c r="BDZ31" s="75"/>
      <c r="BEA31" s="75"/>
      <c r="BEB31" s="75"/>
      <c r="BEC31" s="75"/>
      <c r="BED31" s="75"/>
      <c r="BEE31" s="75"/>
      <c r="BEF31" s="75"/>
      <c r="BEG31" s="75"/>
      <c r="BEH31" s="75"/>
      <c r="BEI31" s="75"/>
      <c r="BEJ31" s="75"/>
      <c r="BEK31" s="75"/>
      <c r="BEL31" s="75"/>
      <c r="BEM31" s="75"/>
      <c r="BEN31" s="75"/>
      <c r="BEO31" s="75"/>
      <c r="BEP31" s="75"/>
      <c r="BEQ31" s="75"/>
      <c r="BER31" s="75"/>
      <c r="BES31" s="75"/>
      <c r="BET31" s="75"/>
      <c r="BEU31" s="75"/>
      <c r="BEV31" s="75"/>
      <c r="BEW31" s="75"/>
      <c r="BEX31" s="75"/>
      <c r="BEY31" s="75"/>
      <c r="BEZ31" s="75"/>
      <c r="BFA31" s="75"/>
      <c r="BFB31" s="75"/>
      <c r="BFC31" s="75"/>
      <c r="BFD31" s="75"/>
      <c r="BFE31" s="75"/>
      <c r="BFF31" s="75"/>
      <c r="BFG31" s="75"/>
      <c r="BFH31" s="75"/>
      <c r="BFI31" s="75"/>
      <c r="BFJ31" s="75"/>
      <c r="BFK31" s="75"/>
      <c r="BFL31" s="75"/>
      <c r="BFM31" s="75"/>
      <c r="BFN31" s="75"/>
      <c r="BFO31" s="75"/>
      <c r="BFP31" s="75"/>
      <c r="BFQ31" s="75"/>
      <c r="BFR31" s="75"/>
      <c r="BFS31" s="75"/>
      <c r="BFT31" s="75"/>
      <c r="BFU31" s="75"/>
      <c r="BFV31" s="75"/>
      <c r="BFW31" s="75"/>
      <c r="BFX31" s="75"/>
      <c r="BFY31" s="75"/>
      <c r="BFZ31" s="75"/>
      <c r="BGA31" s="75"/>
      <c r="BGB31" s="75"/>
      <c r="BGC31" s="75"/>
      <c r="BGD31" s="75"/>
      <c r="BGE31" s="75"/>
      <c r="BGF31" s="75"/>
      <c r="BGG31" s="75"/>
      <c r="BGH31" s="75"/>
      <c r="BGI31" s="75"/>
      <c r="BGJ31" s="75"/>
      <c r="BGK31" s="75"/>
      <c r="BGL31" s="75"/>
      <c r="BGM31" s="75"/>
      <c r="BGN31" s="75"/>
      <c r="BGO31" s="75"/>
      <c r="BGP31" s="75"/>
      <c r="BGQ31" s="75"/>
      <c r="BGR31" s="75"/>
      <c r="BGS31" s="75"/>
      <c r="BGT31" s="75"/>
      <c r="BGU31" s="75"/>
      <c r="BGV31" s="75"/>
      <c r="BGW31" s="75"/>
      <c r="BGX31" s="75"/>
      <c r="BGY31" s="75"/>
      <c r="BGZ31" s="75"/>
      <c r="BHA31" s="75"/>
      <c r="BHB31" s="75"/>
      <c r="BHC31" s="75"/>
      <c r="BHD31" s="75"/>
      <c r="BHE31" s="75"/>
      <c r="BHF31" s="75"/>
      <c r="BHG31" s="75"/>
      <c r="BHH31" s="75"/>
      <c r="BHI31" s="75"/>
      <c r="BHJ31" s="75"/>
      <c r="BHK31" s="75"/>
      <c r="BHL31" s="75"/>
      <c r="BHM31" s="75"/>
      <c r="BHN31" s="75"/>
      <c r="BHO31" s="75"/>
      <c r="BHP31" s="75"/>
      <c r="BHQ31" s="75"/>
      <c r="BHR31" s="75"/>
      <c r="BHS31" s="75"/>
      <c r="BHT31" s="75"/>
      <c r="BHU31" s="75"/>
      <c r="BHV31" s="75"/>
      <c r="BHW31" s="75"/>
      <c r="BHX31" s="75"/>
      <c r="BHY31" s="75"/>
      <c r="BHZ31" s="75"/>
      <c r="BIA31" s="75"/>
      <c r="BIB31" s="75"/>
      <c r="BIC31" s="75"/>
      <c r="BID31" s="75"/>
      <c r="BIE31" s="75"/>
      <c r="BIF31" s="75"/>
      <c r="BIG31" s="75"/>
      <c r="BIH31" s="75"/>
      <c r="BII31" s="75"/>
      <c r="BIJ31" s="75"/>
      <c r="BIK31" s="75"/>
      <c r="BIL31" s="75"/>
      <c r="BIM31" s="75"/>
      <c r="BIN31" s="75"/>
      <c r="BIO31" s="75"/>
      <c r="BIP31" s="75"/>
      <c r="BIQ31" s="75"/>
      <c r="BIR31" s="75"/>
      <c r="BIS31" s="75"/>
      <c r="BIT31" s="75"/>
      <c r="BIU31" s="75"/>
      <c r="BIV31" s="75"/>
      <c r="BIW31" s="75"/>
      <c r="BIX31" s="75"/>
      <c r="BIY31" s="75"/>
      <c r="BIZ31" s="75"/>
      <c r="BJA31" s="75"/>
      <c r="BJB31" s="75"/>
      <c r="BJC31" s="75"/>
      <c r="BJD31" s="75"/>
      <c r="BJE31" s="75"/>
      <c r="BJF31" s="75"/>
      <c r="BJG31" s="75"/>
      <c r="BJH31" s="75"/>
      <c r="BJI31" s="75"/>
      <c r="BJJ31" s="75"/>
      <c r="BJK31" s="75"/>
      <c r="BJL31" s="75"/>
      <c r="BJM31" s="75"/>
      <c r="BJN31" s="75"/>
      <c r="BJO31" s="75"/>
      <c r="BJP31" s="75"/>
      <c r="BJQ31" s="75"/>
      <c r="BJR31" s="75"/>
      <c r="BJS31" s="75"/>
      <c r="BJT31" s="75"/>
      <c r="BJU31" s="75"/>
      <c r="BJV31" s="75"/>
      <c r="BJW31" s="75"/>
      <c r="BJX31" s="75"/>
      <c r="BJY31" s="75"/>
      <c r="BJZ31" s="75"/>
      <c r="BKA31" s="75"/>
      <c r="BKB31" s="75"/>
      <c r="BKC31" s="75"/>
      <c r="BKD31" s="75"/>
      <c r="BKE31" s="75"/>
      <c r="BKF31" s="75"/>
      <c r="BKG31" s="75"/>
      <c r="BKH31" s="75"/>
      <c r="BKI31" s="75"/>
      <c r="BKJ31" s="75"/>
      <c r="BKK31" s="75"/>
      <c r="BKL31" s="75"/>
      <c r="BKM31" s="75"/>
      <c r="BKN31" s="75"/>
      <c r="BKO31" s="75"/>
      <c r="BKP31" s="75"/>
      <c r="BKQ31" s="75"/>
      <c r="BKR31" s="75"/>
      <c r="BKS31" s="75"/>
      <c r="BKT31" s="75"/>
      <c r="BKU31" s="75"/>
      <c r="BKV31" s="75"/>
      <c r="BKW31" s="75"/>
      <c r="BKX31" s="75"/>
      <c r="BKY31" s="75"/>
      <c r="BKZ31" s="75"/>
      <c r="BLA31" s="75"/>
      <c r="BLB31" s="75"/>
      <c r="BLC31" s="75"/>
      <c r="BLD31" s="75"/>
      <c r="BLE31" s="75"/>
      <c r="BLF31" s="75"/>
      <c r="BLG31" s="75"/>
      <c r="BLH31" s="75"/>
      <c r="BLI31" s="75"/>
      <c r="BLJ31" s="75"/>
      <c r="BLK31" s="75"/>
      <c r="BLL31" s="75"/>
      <c r="BLM31" s="75"/>
      <c r="BLN31" s="75"/>
      <c r="BLO31" s="75"/>
      <c r="BLP31" s="75"/>
      <c r="BLQ31" s="75"/>
      <c r="BLR31" s="75"/>
      <c r="BLS31" s="75"/>
      <c r="BLT31" s="75"/>
      <c r="BLU31" s="75"/>
      <c r="BLV31" s="75"/>
      <c r="BLW31" s="75"/>
      <c r="BLX31" s="75"/>
      <c r="BLY31" s="75"/>
      <c r="BLZ31" s="75"/>
      <c r="BMA31" s="75"/>
      <c r="BMB31" s="75"/>
      <c r="BMC31" s="75"/>
      <c r="BMD31" s="75"/>
      <c r="BME31" s="75"/>
      <c r="BMF31" s="75"/>
      <c r="BMG31" s="75"/>
      <c r="BMH31" s="75"/>
      <c r="BMI31" s="75"/>
      <c r="BMJ31" s="75"/>
      <c r="BMK31" s="75"/>
      <c r="BML31" s="75"/>
      <c r="BMM31" s="75"/>
      <c r="BMN31" s="75"/>
      <c r="BMO31" s="75"/>
      <c r="BMP31" s="75"/>
      <c r="BMQ31" s="75"/>
      <c r="BMR31" s="75"/>
      <c r="BMS31" s="75"/>
      <c r="BMT31" s="75"/>
      <c r="BMU31" s="75"/>
      <c r="BMV31" s="75"/>
      <c r="BMW31" s="75"/>
      <c r="BMX31" s="75"/>
      <c r="BMY31" s="75"/>
      <c r="BMZ31" s="75"/>
      <c r="BNA31" s="75"/>
      <c r="BNB31" s="75"/>
      <c r="BNC31" s="75"/>
      <c r="BND31" s="75"/>
      <c r="BNE31" s="75"/>
      <c r="BNF31" s="75"/>
      <c r="BNG31" s="75"/>
      <c r="BNH31" s="75"/>
      <c r="BNI31" s="75"/>
      <c r="BNJ31" s="75"/>
      <c r="BNK31" s="75"/>
      <c r="BNL31" s="75"/>
      <c r="BNM31" s="75"/>
      <c r="BNN31" s="75"/>
      <c r="BNO31" s="75"/>
      <c r="BNP31" s="75"/>
      <c r="BNQ31" s="75"/>
      <c r="BNR31" s="75"/>
      <c r="BNS31" s="75"/>
      <c r="BNT31" s="75"/>
      <c r="BNU31" s="75"/>
      <c r="BNV31" s="75"/>
      <c r="BNW31" s="75"/>
      <c r="BNX31" s="75"/>
      <c r="BNY31" s="75"/>
      <c r="BNZ31" s="75"/>
      <c r="BOA31" s="75"/>
      <c r="BOB31" s="75"/>
      <c r="BOC31" s="75"/>
      <c r="BOD31" s="75"/>
      <c r="BOE31" s="75"/>
      <c r="BOF31" s="75"/>
      <c r="BOG31" s="75"/>
      <c r="BOH31" s="75"/>
      <c r="BOI31" s="75"/>
      <c r="BOJ31" s="75"/>
      <c r="BOK31" s="75"/>
      <c r="BOL31" s="75"/>
      <c r="BOM31" s="75"/>
      <c r="BON31" s="75"/>
      <c r="BOO31" s="75"/>
      <c r="BOP31" s="75"/>
      <c r="BOQ31" s="75"/>
      <c r="BOR31" s="75"/>
      <c r="BOS31" s="75"/>
      <c r="BOT31" s="75"/>
      <c r="BOU31" s="75"/>
      <c r="BOV31" s="75"/>
      <c r="BOW31" s="75"/>
      <c r="BOX31" s="75"/>
      <c r="BOY31" s="75"/>
      <c r="BOZ31" s="75"/>
      <c r="BPA31" s="75"/>
      <c r="BPB31" s="75"/>
      <c r="BPC31" s="75"/>
      <c r="BPD31" s="75"/>
      <c r="BPE31" s="75"/>
      <c r="BPF31" s="75"/>
      <c r="BPG31" s="75"/>
      <c r="BPH31" s="75"/>
      <c r="BPI31" s="75"/>
      <c r="BPJ31" s="75"/>
      <c r="BPK31" s="75"/>
      <c r="BPL31" s="75"/>
      <c r="BPM31" s="75"/>
      <c r="BPN31" s="75"/>
      <c r="BPO31" s="75"/>
      <c r="BPP31" s="75"/>
      <c r="BPQ31" s="75"/>
      <c r="BPR31" s="75"/>
      <c r="BPS31" s="75"/>
      <c r="BPT31" s="75"/>
      <c r="BPU31" s="75"/>
      <c r="BPV31" s="75"/>
      <c r="BPW31" s="75"/>
      <c r="BPX31" s="75"/>
      <c r="BPY31" s="75"/>
      <c r="BPZ31" s="75"/>
      <c r="BQA31" s="75"/>
      <c r="BQB31" s="75"/>
      <c r="BQC31" s="75"/>
      <c r="BQD31" s="75"/>
      <c r="BQE31" s="75"/>
      <c r="BQF31" s="75"/>
      <c r="BQG31" s="75"/>
      <c r="BQH31" s="75"/>
      <c r="BQI31" s="75"/>
      <c r="BQJ31" s="75"/>
      <c r="BQK31" s="75"/>
      <c r="BQL31" s="75"/>
      <c r="BQM31" s="75"/>
      <c r="BQN31" s="75"/>
      <c r="BQO31" s="75"/>
      <c r="BQP31" s="75"/>
      <c r="BQQ31" s="75"/>
      <c r="BQR31" s="75"/>
      <c r="BQS31" s="75"/>
      <c r="BQT31" s="75"/>
      <c r="BQU31" s="75"/>
      <c r="BQV31" s="75"/>
      <c r="BQW31" s="75"/>
      <c r="BQX31" s="75"/>
      <c r="BQY31" s="75"/>
      <c r="BQZ31" s="75"/>
      <c r="BRA31" s="75"/>
      <c r="BRB31" s="75"/>
      <c r="BRC31" s="75"/>
      <c r="BRD31" s="75"/>
      <c r="BRE31" s="75"/>
      <c r="BRF31" s="75"/>
      <c r="BRG31" s="75"/>
      <c r="BRH31" s="75"/>
      <c r="BRI31" s="75"/>
      <c r="BRJ31" s="75"/>
      <c r="BRK31" s="75"/>
      <c r="BRL31" s="75"/>
      <c r="BRM31" s="75"/>
      <c r="BRN31" s="75"/>
      <c r="BRO31" s="75"/>
      <c r="BRP31" s="75"/>
      <c r="BRQ31" s="75"/>
      <c r="BRR31" s="75"/>
      <c r="BRS31" s="75"/>
      <c r="BRT31" s="75"/>
      <c r="BRU31" s="75"/>
      <c r="BRV31" s="75"/>
      <c r="BRW31" s="75"/>
      <c r="BRX31" s="75"/>
      <c r="BRY31" s="75"/>
      <c r="BRZ31" s="75"/>
      <c r="BSA31" s="75"/>
      <c r="BSB31" s="75"/>
      <c r="BSC31" s="75"/>
      <c r="BSD31" s="75"/>
      <c r="BSE31" s="75"/>
      <c r="BSF31" s="75"/>
      <c r="BSG31" s="75"/>
      <c r="BSH31" s="75"/>
      <c r="BSI31" s="75"/>
      <c r="BSJ31" s="75"/>
      <c r="BSK31" s="75"/>
      <c r="BSL31" s="75"/>
      <c r="BSM31" s="75"/>
      <c r="BSN31" s="75"/>
      <c r="BSO31" s="75"/>
      <c r="BSP31" s="75"/>
      <c r="BSQ31" s="75"/>
      <c r="BSR31" s="75"/>
      <c r="BSS31" s="75"/>
      <c r="BST31" s="75"/>
      <c r="BSU31" s="75"/>
      <c r="BSV31" s="75"/>
      <c r="BSW31" s="75"/>
      <c r="BSX31" s="75"/>
      <c r="BSY31" s="75"/>
      <c r="BSZ31" s="75"/>
      <c r="BTA31" s="75"/>
      <c r="BTB31" s="75"/>
      <c r="BTC31" s="75"/>
      <c r="BTD31" s="75"/>
      <c r="BTE31" s="75"/>
      <c r="BTF31" s="75"/>
      <c r="BTG31" s="75"/>
      <c r="BTH31" s="75"/>
      <c r="BTI31" s="75"/>
      <c r="BTJ31" s="75"/>
      <c r="BTK31" s="75"/>
      <c r="BTL31" s="75"/>
      <c r="BTM31" s="75"/>
      <c r="BTN31" s="75"/>
      <c r="BTO31" s="75"/>
      <c r="BTP31" s="75"/>
      <c r="BTQ31" s="75"/>
      <c r="BTR31" s="75"/>
      <c r="BTS31" s="75"/>
      <c r="BTT31" s="75"/>
      <c r="BTU31" s="75"/>
      <c r="BTV31" s="75"/>
      <c r="BTW31" s="75"/>
      <c r="BTX31" s="75"/>
      <c r="BTY31" s="75"/>
      <c r="BTZ31" s="75"/>
      <c r="BUA31" s="75"/>
      <c r="BUB31" s="75"/>
      <c r="BUC31" s="75"/>
      <c r="BUD31" s="75"/>
      <c r="BUE31" s="75"/>
      <c r="BUF31" s="75"/>
      <c r="BUG31" s="75"/>
      <c r="BUH31" s="75"/>
      <c r="BUI31" s="75"/>
      <c r="BUJ31" s="75"/>
      <c r="BUK31" s="75"/>
      <c r="BUL31" s="75"/>
      <c r="BUM31" s="75"/>
      <c r="BUN31" s="75"/>
      <c r="BUO31" s="75"/>
      <c r="BUP31" s="75"/>
      <c r="BUQ31" s="75"/>
      <c r="BUR31" s="75"/>
      <c r="BUS31" s="75"/>
      <c r="BUT31" s="75"/>
      <c r="BUU31" s="75"/>
      <c r="BUV31" s="75"/>
      <c r="BUW31" s="75"/>
      <c r="BUX31" s="75"/>
      <c r="BUY31" s="75"/>
      <c r="BUZ31" s="75"/>
      <c r="BVA31" s="75"/>
      <c r="BVB31" s="75"/>
      <c r="BVC31" s="75"/>
      <c r="BVD31" s="75"/>
      <c r="BVE31" s="75"/>
      <c r="BVF31" s="75"/>
      <c r="BVG31" s="75"/>
      <c r="BVH31" s="75"/>
      <c r="BVI31" s="75"/>
      <c r="BVJ31" s="75"/>
      <c r="BVK31" s="75"/>
      <c r="BVL31" s="75"/>
      <c r="BVM31" s="75"/>
      <c r="BVN31" s="75"/>
      <c r="BVO31" s="75"/>
      <c r="BVP31" s="75"/>
      <c r="BVQ31" s="75"/>
      <c r="BVR31" s="75"/>
      <c r="BVS31" s="75"/>
      <c r="BVT31" s="75"/>
      <c r="BVU31" s="75"/>
      <c r="BVV31" s="75"/>
      <c r="BVW31" s="75"/>
      <c r="BVX31" s="75"/>
      <c r="BVY31" s="75"/>
      <c r="BVZ31" s="75"/>
      <c r="BWA31" s="75"/>
      <c r="BWB31" s="75"/>
      <c r="BWC31" s="75"/>
      <c r="BWD31" s="75"/>
      <c r="BWE31" s="75"/>
      <c r="BWF31" s="75"/>
      <c r="BWG31" s="75"/>
      <c r="BWH31" s="75"/>
      <c r="BWI31" s="75"/>
      <c r="BWJ31" s="75"/>
      <c r="BWK31" s="75"/>
      <c r="BWL31" s="75"/>
      <c r="BWM31" s="75"/>
      <c r="BWN31" s="75"/>
      <c r="BWO31" s="75"/>
      <c r="BWP31" s="75"/>
      <c r="BWQ31" s="75"/>
      <c r="BWR31" s="75"/>
      <c r="BWS31" s="75"/>
      <c r="BWT31" s="75"/>
      <c r="BWU31" s="75"/>
      <c r="BWV31" s="75"/>
      <c r="BWW31" s="75"/>
      <c r="BWX31" s="75"/>
      <c r="BWY31" s="75"/>
      <c r="BWZ31" s="75"/>
      <c r="BXA31" s="75"/>
      <c r="BXB31" s="75"/>
      <c r="BXC31" s="75"/>
      <c r="BXD31" s="75"/>
      <c r="BXE31" s="75"/>
      <c r="BXF31" s="75"/>
      <c r="BXG31" s="75"/>
      <c r="BXH31" s="75"/>
      <c r="BXI31" s="75"/>
      <c r="BXJ31" s="75"/>
      <c r="BXK31" s="75"/>
      <c r="BXL31" s="75"/>
      <c r="BXM31" s="75"/>
      <c r="BXN31" s="75"/>
      <c r="BXO31" s="75"/>
      <c r="BXP31" s="75"/>
      <c r="BXQ31" s="75"/>
      <c r="BXR31" s="75"/>
      <c r="BXS31" s="75"/>
      <c r="BXT31" s="75"/>
      <c r="BXU31" s="75"/>
      <c r="BXV31" s="75"/>
      <c r="BXW31" s="75"/>
      <c r="BXX31" s="75"/>
      <c r="BXY31" s="75"/>
      <c r="BXZ31" s="75"/>
      <c r="BYA31" s="75"/>
      <c r="BYB31" s="75"/>
      <c r="BYC31" s="75"/>
      <c r="BYD31" s="75"/>
      <c r="BYE31" s="75"/>
      <c r="BYF31" s="75"/>
      <c r="BYG31" s="75"/>
      <c r="BYH31" s="75"/>
      <c r="BYI31" s="75"/>
      <c r="BYJ31" s="75"/>
      <c r="BYK31" s="75"/>
      <c r="BYL31" s="75"/>
      <c r="BYM31" s="75"/>
      <c r="BYN31" s="75"/>
      <c r="BYO31" s="75"/>
      <c r="BYP31" s="75"/>
      <c r="BYQ31" s="75"/>
      <c r="BYR31" s="75"/>
      <c r="BYS31" s="75"/>
      <c r="BYT31" s="75"/>
      <c r="BYU31" s="75"/>
      <c r="BYV31" s="75"/>
      <c r="BYW31" s="75"/>
      <c r="BYX31" s="75"/>
      <c r="BYY31" s="75"/>
      <c r="BYZ31" s="75"/>
      <c r="BZA31" s="75"/>
      <c r="BZB31" s="75"/>
      <c r="BZC31" s="75"/>
      <c r="BZD31" s="75"/>
      <c r="BZE31" s="75"/>
      <c r="BZF31" s="75"/>
      <c r="BZG31" s="75"/>
      <c r="BZH31" s="75"/>
      <c r="BZI31" s="75"/>
      <c r="BZJ31" s="75"/>
      <c r="BZK31" s="75"/>
      <c r="BZL31" s="75"/>
      <c r="BZM31" s="75"/>
      <c r="BZN31" s="75"/>
      <c r="BZO31" s="75"/>
      <c r="BZP31" s="75"/>
      <c r="BZQ31" s="75"/>
      <c r="BZR31" s="75"/>
      <c r="BZS31" s="75"/>
      <c r="BZT31" s="75"/>
      <c r="BZU31" s="75"/>
      <c r="BZV31" s="75"/>
      <c r="BZW31" s="75"/>
      <c r="BZX31" s="75"/>
      <c r="BZY31" s="75"/>
      <c r="BZZ31" s="75"/>
      <c r="CAA31" s="75"/>
      <c r="CAB31" s="75"/>
      <c r="CAC31" s="75"/>
      <c r="CAD31" s="75"/>
      <c r="CAE31" s="75"/>
      <c r="CAF31" s="75"/>
      <c r="CAG31" s="75"/>
      <c r="CAH31" s="75"/>
      <c r="CAI31" s="75"/>
      <c r="CAJ31" s="75"/>
      <c r="CAK31" s="75"/>
      <c r="CAL31" s="75"/>
      <c r="CAM31" s="75"/>
      <c r="CAN31" s="75"/>
      <c r="CAO31" s="75"/>
      <c r="CAP31" s="75"/>
      <c r="CAQ31" s="75"/>
      <c r="CAR31" s="75"/>
      <c r="CAS31" s="75"/>
      <c r="CAT31" s="75"/>
      <c r="CAU31" s="75"/>
      <c r="CAV31" s="75"/>
      <c r="CAW31" s="75"/>
      <c r="CAX31" s="75"/>
      <c r="CAY31" s="75"/>
      <c r="CAZ31" s="75"/>
      <c r="CBA31" s="75"/>
      <c r="CBB31" s="75"/>
      <c r="CBC31" s="75"/>
      <c r="CBD31" s="75"/>
      <c r="CBE31" s="75"/>
      <c r="CBF31" s="75"/>
      <c r="CBG31" s="75"/>
      <c r="CBH31" s="75"/>
      <c r="CBI31" s="75"/>
      <c r="CBJ31" s="75"/>
      <c r="CBK31" s="75"/>
      <c r="CBL31" s="75"/>
      <c r="CBM31" s="75"/>
      <c r="CBN31" s="75"/>
      <c r="CBO31" s="75"/>
      <c r="CBP31" s="75"/>
      <c r="CBQ31" s="75"/>
      <c r="CBR31" s="75"/>
      <c r="CBS31" s="75"/>
      <c r="CBT31" s="75"/>
      <c r="CBU31" s="75"/>
      <c r="CBV31" s="75"/>
      <c r="CBW31" s="75"/>
      <c r="CBX31" s="75"/>
      <c r="CBY31" s="75"/>
      <c r="CBZ31" s="75"/>
      <c r="CCA31" s="75"/>
      <c r="CCB31" s="75"/>
      <c r="CCC31" s="75"/>
      <c r="CCD31" s="75"/>
      <c r="CCE31" s="75"/>
      <c r="CCF31" s="75"/>
      <c r="CCG31" s="75"/>
      <c r="CCH31" s="75"/>
      <c r="CCI31" s="75"/>
      <c r="CCJ31" s="75"/>
      <c r="CCK31" s="75"/>
      <c r="CCL31" s="75"/>
      <c r="CCM31" s="75"/>
      <c r="CCN31" s="75"/>
      <c r="CCO31" s="75"/>
      <c r="CCP31" s="75"/>
      <c r="CCQ31" s="75"/>
      <c r="CCR31" s="75"/>
      <c r="CCS31" s="75"/>
      <c r="CCT31" s="75"/>
      <c r="CCU31" s="75"/>
      <c r="CCV31" s="75"/>
      <c r="CCW31" s="75"/>
      <c r="CCX31" s="75"/>
      <c r="CCY31" s="75"/>
      <c r="CCZ31" s="75"/>
      <c r="CDA31" s="75"/>
      <c r="CDB31" s="75"/>
      <c r="CDC31" s="75"/>
      <c r="CDD31" s="75"/>
      <c r="CDE31" s="75"/>
      <c r="CDF31" s="75"/>
      <c r="CDG31" s="75"/>
      <c r="CDH31" s="75"/>
      <c r="CDI31" s="75"/>
      <c r="CDJ31" s="75"/>
      <c r="CDK31" s="75"/>
      <c r="CDL31" s="75"/>
      <c r="CDM31" s="75"/>
      <c r="CDN31" s="75"/>
      <c r="CDO31" s="75"/>
      <c r="CDP31" s="75"/>
      <c r="CDQ31" s="75"/>
      <c r="CDR31" s="75"/>
      <c r="CDS31" s="75"/>
      <c r="CDT31" s="75"/>
      <c r="CDU31" s="75"/>
      <c r="CDV31" s="75"/>
      <c r="CDW31" s="75"/>
      <c r="CDX31" s="75"/>
      <c r="CDY31" s="75"/>
      <c r="CDZ31" s="75"/>
      <c r="CEA31" s="75"/>
      <c r="CEB31" s="75"/>
      <c r="CEC31" s="75"/>
      <c r="CED31" s="75"/>
      <c r="CEE31" s="75"/>
      <c r="CEF31" s="75"/>
      <c r="CEG31" s="75"/>
      <c r="CEH31" s="75"/>
      <c r="CEI31" s="75"/>
      <c r="CEJ31" s="75"/>
      <c r="CEK31" s="75"/>
      <c r="CEL31" s="75"/>
      <c r="CEM31" s="75"/>
      <c r="CEN31" s="75"/>
      <c r="CEO31" s="75"/>
      <c r="CEP31" s="75"/>
      <c r="CEQ31" s="75"/>
      <c r="CER31" s="75"/>
      <c r="CES31" s="75"/>
      <c r="CET31" s="75"/>
      <c r="CEU31" s="75"/>
      <c r="CEV31" s="75"/>
      <c r="CEW31" s="75"/>
      <c r="CEX31" s="75"/>
      <c r="CEY31" s="75"/>
      <c r="CEZ31" s="75"/>
      <c r="CFA31" s="75"/>
      <c r="CFB31" s="75"/>
      <c r="CFC31" s="75"/>
      <c r="CFD31" s="75"/>
      <c r="CFE31" s="75"/>
      <c r="CFF31" s="75"/>
      <c r="CFG31" s="75"/>
      <c r="CFH31" s="75"/>
      <c r="CFI31" s="75"/>
      <c r="CFJ31" s="75"/>
      <c r="CFK31" s="75"/>
      <c r="CFL31" s="75"/>
      <c r="CFM31" s="75"/>
      <c r="CFN31" s="75"/>
      <c r="CFO31" s="75"/>
      <c r="CFP31" s="75"/>
      <c r="CFQ31" s="75"/>
      <c r="CFR31" s="75"/>
      <c r="CFS31" s="75"/>
      <c r="CFT31" s="75"/>
      <c r="CFU31" s="75"/>
      <c r="CFV31" s="75"/>
      <c r="CFW31" s="75"/>
      <c r="CFX31" s="75"/>
      <c r="CFY31" s="75"/>
      <c r="CFZ31" s="75"/>
      <c r="CGA31" s="75"/>
      <c r="CGB31" s="75"/>
      <c r="CGC31" s="75"/>
      <c r="CGD31" s="75"/>
      <c r="CGE31" s="75"/>
      <c r="CGF31" s="75"/>
      <c r="CGG31" s="75"/>
      <c r="CGH31" s="75"/>
      <c r="CGI31" s="75"/>
      <c r="CGJ31" s="75"/>
      <c r="CGK31" s="75"/>
      <c r="CGL31" s="75"/>
      <c r="CGM31" s="75"/>
      <c r="CGN31" s="75"/>
      <c r="CGO31" s="75"/>
      <c r="CGP31" s="75"/>
      <c r="CGQ31" s="75"/>
      <c r="CGR31" s="75"/>
      <c r="CGS31" s="75"/>
      <c r="CGT31" s="75"/>
      <c r="CGU31" s="75"/>
      <c r="CGV31" s="75"/>
      <c r="CGW31" s="75"/>
      <c r="CGX31" s="75"/>
      <c r="CGY31" s="75"/>
      <c r="CGZ31" s="75"/>
      <c r="CHA31" s="75"/>
      <c r="CHB31" s="75"/>
      <c r="CHC31" s="75"/>
      <c r="CHD31" s="75"/>
      <c r="CHE31" s="75"/>
      <c r="CHF31" s="75"/>
      <c r="CHG31" s="75"/>
      <c r="CHH31" s="75"/>
      <c r="CHI31" s="75"/>
      <c r="CHJ31" s="75"/>
      <c r="CHK31" s="75"/>
      <c r="CHL31" s="75"/>
      <c r="CHM31" s="75"/>
      <c r="CHN31" s="75"/>
      <c r="CHO31" s="75"/>
      <c r="CHP31" s="75"/>
      <c r="CHQ31" s="75"/>
      <c r="CHR31" s="75"/>
      <c r="CHS31" s="75"/>
      <c r="CHT31" s="75"/>
      <c r="CHU31" s="75"/>
      <c r="CHV31" s="75"/>
      <c r="CHW31" s="75"/>
      <c r="CHX31" s="75"/>
      <c r="CHY31" s="75"/>
      <c r="CHZ31" s="75"/>
      <c r="CIA31" s="75"/>
      <c r="CIB31" s="75"/>
      <c r="CIC31" s="75"/>
      <c r="CID31" s="75"/>
      <c r="CIE31" s="75"/>
      <c r="CIF31" s="75"/>
      <c r="CIG31" s="75"/>
      <c r="CIH31" s="75"/>
      <c r="CII31" s="75"/>
      <c r="CIJ31" s="75"/>
      <c r="CIK31" s="75"/>
      <c r="CIL31" s="75"/>
      <c r="CIM31" s="75"/>
      <c r="CIN31" s="75"/>
      <c r="CIO31" s="75"/>
      <c r="CIP31" s="75"/>
      <c r="CIQ31" s="75"/>
      <c r="CIR31" s="75"/>
      <c r="CIS31" s="75"/>
      <c r="CIT31" s="75"/>
      <c r="CIU31" s="75"/>
      <c r="CIV31" s="75"/>
      <c r="CIW31" s="75"/>
      <c r="CIX31" s="75"/>
      <c r="CIY31" s="75"/>
      <c r="CIZ31" s="75"/>
      <c r="CJA31" s="75"/>
      <c r="CJB31" s="75"/>
      <c r="CJC31" s="75"/>
      <c r="CJD31" s="75"/>
      <c r="CJE31" s="75"/>
      <c r="CJF31" s="75"/>
      <c r="CJG31" s="75"/>
      <c r="CJH31" s="75"/>
      <c r="CJI31" s="75"/>
      <c r="CJJ31" s="75"/>
      <c r="CJK31" s="75"/>
      <c r="CJL31" s="75"/>
      <c r="CJM31" s="75"/>
      <c r="CJN31" s="75"/>
      <c r="CJO31" s="75"/>
      <c r="CJP31" s="75"/>
      <c r="CJQ31" s="75"/>
      <c r="CJR31" s="75"/>
      <c r="CJS31" s="75"/>
      <c r="CJT31" s="75"/>
      <c r="CJU31" s="75"/>
      <c r="CJV31" s="75"/>
      <c r="CJW31" s="75"/>
      <c r="CJX31" s="75"/>
      <c r="CJY31" s="75"/>
      <c r="CJZ31" s="75"/>
      <c r="CKA31" s="75"/>
      <c r="CKB31" s="75"/>
      <c r="CKC31" s="75"/>
      <c r="CKD31" s="75"/>
      <c r="CKE31" s="75"/>
      <c r="CKF31" s="75"/>
      <c r="CKG31" s="75"/>
      <c r="CKH31" s="75"/>
      <c r="CKI31" s="75"/>
      <c r="CKJ31" s="75"/>
      <c r="CKK31" s="75"/>
      <c r="CKL31" s="75"/>
      <c r="CKM31" s="75"/>
      <c r="CKN31" s="75"/>
      <c r="CKO31" s="75"/>
      <c r="CKP31" s="75"/>
      <c r="CKQ31" s="75"/>
      <c r="CKR31" s="75"/>
      <c r="CKS31" s="75"/>
      <c r="CKT31" s="75"/>
      <c r="CKU31" s="75"/>
      <c r="CKV31" s="75"/>
      <c r="CKW31" s="75"/>
      <c r="CKX31" s="75"/>
      <c r="CKY31" s="75"/>
      <c r="CKZ31" s="75"/>
      <c r="CLA31" s="75"/>
      <c r="CLB31" s="75"/>
      <c r="CLC31" s="75"/>
      <c r="CLD31" s="75"/>
      <c r="CLE31" s="75"/>
      <c r="CLF31" s="75"/>
      <c r="CLG31" s="75"/>
      <c r="CLH31" s="75"/>
      <c r="CLI31" s="75"/>
      <c r="CLJ31" s="75"/>
      <c r="CLK31" s="75"/>
      <c r="CLL31" s="75"/>
      <c r="CLM31" s="75"/>
      <c r="CLN31" s="75"/>
      <c r="CLO31" s="75"/>
      <c r="CLP31" s="75"/>
      <c r="CLQ31" s="75"/>
      <c r="CLR31" s="75"/>
      <c r="CLS31" s="75"/>
      <c r="CLT31" s="75"/>
      <c r="CLU31" s="75"/>
      <c r="CLV31" s="75"/>
      <c r="CLW31" s="75"/>
      <c r="CLX31" s="75"/>
      <c r="CLY31" s="75"/>
      <c r="CLZ31" s="75"/>
      <c r="CMA31" s="75"/>
      <c r="CMB31" s="75"/>
      <c r="CMC31" s="75"/>
      <c r="CMD31" s="75"/>
      <c r="CME31" s="75"/>
      <c r="CMF31" s="75"/>
      <c r="CMG31" s="75"/>
      <c r="CMH31" s="75"/>
      <c r="CMI31" s="75"/>
      <c r="CMJ31" s="75"/>
      <c r="CMK31" s="75"/>
      <c r="CML31" s="75"/>
      <c r="CMM31" s="75"/>
      <c r="CMN31" s="75"/>
      <c r="CMO31" s="75"/>
      <c r="CMP31" s="75"/>
      <c r="CMQ31" s="75"/>
      <c r="CMR31" s="75"/>
      <c r="CMS31" s="75"/>
      <c r="CMT31" s="75"/>
      <c r="CMU31" s="75"/>
      <c r="CMV31" s="75"/>
      <c r="CMW31" s="75"/>
      <c r="CMX31" s="75"/>
      <c r="CMY31" s="75"/>
      <c r="CMZ31" s="75"/>
      <c r="CNA31" s="75"/>
      <c r="CNB31" s="75"/>
      <c r="CNC31" s="75"/>
      <c r="CND31" s="75"/>
      <c r="CNE31" s="75"/>
      <c r="CNF31" s="75"/>
      <c r="CNG31" s="75"/>
      <c r="CNH31" s="75"/>
      <c r="CNI31" s="75"/>
      <c r="CNJ31" s="75"/>
      <c r="CNK31" s="75"/>
      <c r="CNL31" s="75"/>
      <c r="CNM31" s="75"/>
      <c r="CNN31" s="75"/>
      <c r="CNO31" s="75"/>
      <c r="CNP31" s="75"/>
      <c r="CNQ31" s="75"/>
      <c r="CNR31" s="75"/>
      <c r="CNS31" s="75"/>
      <c r="CNT31" s="75"/>
      <c r="CNU31" s="75"/>
      <c r="CNV31" s="75"/>
      <c r="CNW31" s="75"/>
      <c r="CNX31" s="75"/>
      <c r="CNY31" s="75"/>
      <c r="CNZ31" s="75"/>
      <c r="COA31" s="75"/>
      <c r="COB31" s="75"/>
      <c r="COC31" s="75"/>
      <c r="COD31" s="75"/>
      <c r="COE31" s="75"/>
      <c r="COF31" s="75"/>
      <c r="COG31" s="75"/>
      <c r="COH31" s="75"/>
      <c r="COI31" s="75"/>
      <c r="COJ31" s="75"/>
      <c r="COK31" s="75"/>
      <c r="COL31" s="75"/>
      <c r="COM31" s="75"/>
      <c r="CON31" s="75"/>
      <c r="COO31" s="75"/>
      <c r="COP31" s="75"/>
      <c r="COQ31" s="75"/>
      <c r="COR31" s="75"/>
      <c r="COS31" s="75"/>
      <c r="COT31" s="75"/>
      <c r="COU31" s="75"/>
      <c r="COV31" s="75"/>
      <c r="COW31" s="75"/>
      <c r="COX31" s="75"/>
      <c r="COY31" s="75"/>
      <c r="COZ31" s="75"/>
      <c r="CPA31" s="75"/>
      <c r="CPB31" s="75"/>
      <c r="CPC31" s="75"/>
      <c r="CPD31" s="75"/>
      <c r="CPE31" s="75"/>
      <c r="CPF31" s="75"/>
      <c r="CPG31" s="75"/>
      <c r="CPH31" s="75"/>
      <c r="CPI31" s="75"/>
      <c r="CPJ31" s="75"/>
      <c r="CPK31" s="75"/>
      <c r="CPL31" s="75"/>
      <c r="CPM31" s="75"/>
      <c r="CPN31" s="75"/>
      <c r="CPO31" s="75"/>
      <c r="CPP31" s="75"/>
      <c r="CPQ31" s="75"/>
      <c r="CPR31" s="75"/>
      <c r="CPS31" s="75"/>
      <c r="CPT31" s="75"/>
      <c r="CPU31" s="75"/>
      <c r="CPV31" s="75"/>
      <c r="CPW31" s="75"/>
      <c r="CPX31" s="75"/>
      <c r="CPY31" s="75"/>
      <c r="CPZ31" s="75"/>
      <c r="CQA31" s="75"/>
      <c r="CQB31" s="75"/>
      <c r="CQC31" s="75"/>
      <c r="CQD31" s="75"/>
      <c r="CQE31" s="75"/>
      <c r="CQF31" s="75"/>
      <c r="CQG31" s="75"/>
      <c r="CQH31" s="75"/>
      <c r="CQI31" s="75"/>
      <c r="CQJ31" s="75"/>
      <c r="CQK31" s="75"/>
      <c r="CQL31" s="75"/>
      <c r="CQM31" s="75"/>
      <c r="CQN31" s="75"/>
      <c r="CQO31" s="75"/>
      <c r="CQP31" s="75"/>
      <c r="CQQ31" s="75"/>
      <c r="CQR31" s="75"/>
      <c r="CQS31" s="75"/>
      <c r="CQT31" s="75"/>
      <c r="CQU31" s="75"/>
      <c r="CQV31" s="75"/>
      <c r="CQW31" s="75"/>
      <c r="CQX31" s="75"/>
      <c r="CQY31" s="75"/>
      <c r="CQZ31" s="75"/>
      <c r="CRA31" s="75"/>
      <c r="CRB31" s="75"/>
      <c r="CRC31" s="75"/>
      <c r="CRD31" s="75"/>
      <c r="CRE31" s="75"/>
      <c r="CRF31" s="75"/>
      <c r="CRG31" s="75"/>
      <c r="CRH31" s="75"/>
      <c r="CRI31" s="75"/>
      <c r="CRJ31" s="75"/>
      <c r="CRK31" s="75"/>
      <c r="CRL31" s="75"/>
      <c r="CRM31" s="75"/>
      <c r="CRN31" s="75"/>
      <c r="CRO31" s="75"/>
      <c r="CRP31" s="75"/>
      <c r="CRQ31" s="75"/>
      <c r="CRR31" s="75"/>
      <c r="CRS31" s="75"/>
      <c r="CRT31" s="75"/>
      <c r="CRU31" s="75"/>
      <c r="CRV31" s="75"/>
      <c r="CRW31" s="75"/>
      <c r="CRX31" s="75"/>
      <c r="CRY31" s="75"/>
      <c r="CRZ31" s="75"/>
      <c r="CSA31" s="75"/>
      <c r="CSB31" s="75"/>
      <c r="CSC31" s="75"/>
      <c r="CSD31" s="75"/>
      <c r="CSE31" s="75"/>
      <c r="CSF31" s="75"/>
      <c r="CSG31" s="75"/>
      <c r="CSH31" s="75"/>
      <c r="CSI31" s="75"/>
      <c r="CSJ31" s="75"/>
      <c r="CSK31" s="75"/>
      <c r="CSL31" s="75"/>
      <c r="CSM31" s="75"/>
      <c r="CSN31" s="75"/>
      <c r="CSO31" s="75"/>
      <c r="CSP31" s="75"/>
      <c r="CSQ31" s="75"/>
      <c r="CSR31" s="75"/>
      <c r="CSS31" s="75"/>
      <c r="CST31" s="75"/>
      <c r="CSU31" s="75"/>
      <c r="CSV31" s="75"/>
      <c r="CSW31" s="75"/>
      <c r="CSX31" s="75"/>
      <c r="CSY31" s="75"/>
      <c r="CSZ31" s="75"/>
      <c r="CTA31" s="75"/>
      <c r="CTB31" s="75"/>
      <c r="CTC31" s="75"/>
      <c r="CTD31" s="75"/>
      <c r="CTE31" s="75"/>
      <c r="CTF31" s="75"/>
      <c r="CTG31" s="75"/>
      <c r="CTH31" s="75"/>
      <c r="CTI31" s="75"/>
      <c r="CTJ31" s="75"/>
      <c r="CTK31" s="75"/>
      <c r="CTL31" s="75"/>
      <c r="CTM31" s="75"/>
      <c r="CTN31" s="75"/>
      <c r="CTO31" s="75"/>
      <c r="CTP31" s="75"/>
      <c r="CTQ31" s="75"/>
      <c r="CTR31" s="75"/>
      <c r="CTS31" s="75"/>
      <c r="CTT31" s="75"/>
      <c r="CTU31" s="75"/>
      <c r="CTV31" s="75"/>
      <c r="CTW31" s="75"/>
      <c r="CTX31" s="75"/>
      <c r="CTY31" s="75"/>
      <c r="CTZ31" s="75"/>
      <c r="CUA31" s="75"/>
      <c r="CUB31" s="75"/>
      <c r="CUC31" s="75"/>
      <c r="CUD31" s="75"/>
      <c r="CUE31" s="75"/>
      <c r="CUF31" s="75"/>
      <c r="CUG31" s="75"/>
      <c r="CUH31" s="75"/>
      <c r="CUI31" s="75"/>
      <c r="CUJ31" s="75"/>
      <c r="CUK31" s="75"/>
      <c r="CUL31" s="75"/>
      <c r="CUM31" s="75"/>
      <c r="CUN31" s="75"/>
      <c r="CUO31" s="75"/>
      <c r="CUP31" s="75"/>
      <c r="CUQ31" s="75"/>
      <c r="CUR31" s="75"/>
      <c r="CUS31" s="75"/>
      <c r="CUT31" s="75"/>
      <c r="CUU31" s="75"/>
      <c r="CUV31" s="75"/>
      <c r="CUW31" s="75"/>
      <c r="CUX31" s="75"/>
      <c r="CUY31" s="75"/>
      <c r="CUZ31" s="75"/>
      <c r="CVA31" s="75"/>
      <c r="CVB31" s="75"/>
      <c r="CVC31" s="75"/>
      <c r="CVD31" s="75"/>
      <c r="CVE31" s="75"/>
      <c r="CVF31" s="75"/>
      <c r="CVG31" s="75"/>
      <c r="CVH31" s="75"/>
      <c r="CVI31" s="75"/>
      <c r="CVJ31" s="75"/>
      <c r="CVK31" s="75"/>
      <c r="CVL31" s="75"/>
      <c r="CVM31" s="75"/>
      <c r="CVN31" s="75"/>
      <c r="CVO31" s="75"/>
      <c r="CVP31" s="75"/>
      <c r="CVQ31" s="75"/>
      <c r="CVR31" s="75"/>
      <c r="CVS31" s="75"/>
      <c r="CVT31" s="75"/>
      <c r="CVU31" s="75"/>
      <c r="CVV31" s="75"/>
      <c r="CVW31" s="75"/>
      <c r="CVX31" s="75"/>
      <c r="CVY31" s="75"/>
      <c r="CVZ31" s="75"/>
      <c r="CWA31" s="75"/>
      <c r="CWB31" s="75"/>
      <c r="CWC31" s="75"/>
      <c r="CWD31" s="75"/>
      <c r="CWE31" s="75"/>
      <c r="CWF31" s="75"/>
      <c r="CWG31" s="75"/>
      <c r="CWH31" s="75"/>
      <c r="CWI31" s="75"/>
      <c r="CWJ31" s="75"/>
      <c r="CWK31" s="75"/>
      <c r="CWL31" s="75"/>
      <c r="CWM31" s="75"/>
      <c r="CWN31" s="75"/>
      <c r="CWO31" s="75"/>
      <c r="CWP31" s="75"/>
      <c r="CWQ31" s="75"/>
      <c r="CWR31" s="75"/>
      <c r="CWS31" s="75"/>
      <c r="CWT31" s="75"/>
      <c r="CWU31" s="75"/>
      <c r="CWV31" s="75"/>
      <c r="CWW31" s="75"/>
      <c r="CWX31" s="75"/>
      <c r="CWY31" s="75"/>
      <c r="CWZ31" s="75"/>
      <c r="CXA31" s="75"/>
      <c r="CXB31" s="75"/>
      <c r="CXC31" s="75"/>
      <c r="CXD31" s="75"/>
      <c r="CXE31" s="75"/>
      <c r="CXF31" s="75"/>
      <c r="CXG31" s="75"/>
      <c r="CXH31" s="75"/>
      <c r="CXI31" s="75"/>
      <c r="CXJ31" s="75"/>
      <c r="CXK31" s="75"/>
      <c r="CXL31" s="75"/>
      <c r="CXM31" s="75"/>
      <c r="CXN31" s="75"/>
      <c r="CXO31" s="75"/>
      <c r="CXP31" s="75"/>
      <c r="CXQ31" s="75"/>
      <c r="CXR31" s="75"/>
      <c r="CXS31" s="75"/>
      <c r="CXT31" s="75"/>
      <c r="CXU31" s="75"/>
      <c r="CXV31" s="75"/>
      <c r="CXW31" s="75"/>
      <c r="CXX31" s="75"/>
      <c r="CXY31" s="75"/>
      <c r="CXZ31" s="75"/>
      <c r="CYA31" s="75"/>
      <c r="CYB31" s="75"/>
      <c r="CYC31" s="75"/>
      <c r="CYD31" s="75"/>
      <c r="CYE31" s="75"/>
      <c r="CYF31" s="75"/>
      <c r="CYG31" s="75"/>
      <c r="CYH31" s="75"/>
      <c r="CYI31" s="75"/>
      <c r="CYJ31" s="75"/>
      <c r="CYK31" s="75"/>
      <c r="CYL31" s="75"/>
      <c r="CYM31" s="75"/>
      <c r="CYN31" s="75"/>
      <c r="CYO31" s="75"/>
      <c r="CYP31" s="75"/>
      <c r="CYQ31" s="75"/>
      <c r="CYR31" s="75"/>
      <c r="CYS31" s="75"/>
      <c r="CYT31" s="75"/>
      <c r="CYU31" s="75"/>
      <c r="CYV31" s="75"/>
      <c r="CYW31" s="75"/>
      <c r="CYX31" s="75"/>
      <c r="CYY31" s="75"/>
      <c r="CYZ31" s="75"/>
      <c r="CZA31" s="75"/>
      <c r="CZB31" s="75"/>
      <c r="CZC31" s="75"/>
      <c r="CZD31" s="75"/>
      <c r="CZE31" s="75"/>
      <c r="CZF31" s="75"/>
      <c r="CZG31" s="75"/>
      <c r="CZH31" s="75"/>
      <c r="CZI31" s="75"/>
      <c r="CZJ31" s="75"/>
      <c r="CZK31" s="75"/>
      <c r="CZL31" s="75"/>
      <c r="CZM31" s="75"/>
      <c r="CZN31" s="75"/>
      <c r="CZO31" s="75"/>
      <c r="CZP31" s="75"/>
      <c r="CZQ31" s="75"/>
      <c r="CZR31" s="75"/>
      <c r="CZS31" s="75"/>
      <c r="CZT31" s="75"/>
      <c r="CZU31" s="75"/>
      <c r="CZV31" s="75"/>
      <c r="CZW31" s="75"/>
      <c r="CZX31" s="75"/>
      <c r="CZY31" s="75"/>
      <c r="CZZ31" s="75"/>
      <c r="DAA31" s="75"/>
      <c r="DAB31" s="75"/>
      <c r="DAC31" s="75"/>
      <c r="DAD31" s="75"/>
      <c r="DAE31" s="75"/>
      <c r="DAF31" s="75"/>
      <c r="DAG31" s="75"/>
      <c r="DAH31" s="75"/>
      <c r="DAI31" s="75"/>
      <c r="DAJ31" s="75"/>
      <c r="DAK31" s="75"/>
      <c r="DAL31" s="75"/>
      <c r="DAM31" s="75"/>
      <c r="DAN31" s="75"/>
      <c r="DAO31" s="75"/>
      <c r="DAP31" s="75"/>
      <c r="DAQ31" s="75"/>
      <c r="DAR31" s="75"/>
      <c r="DAS31" s="75"/>
      <c r="DAT31" s="75"/>
      <c r="DAU31" s="75"/>
      <c r="DAV31" s="75"/>
      <c r="DAW31" s="75"/>
      <c r="DAX31" s="75"/>
      <c r="DAY31" s="75"/>
      <c r="DAZ31" s="75"/>
      <c r="DBA31" s="75"/>
      <c r="DBB31" s="75"/>
      <c r="DBC31" s="75"/>
      <c r="DBD31" s="75"/>
      <c r="DBE31" s="75"/>
      <c r="DBF31" s="75"/>
      <c r="DBG31" s="75"/>
      <c r="DBH31" s="75"/>
      <c r="DBI31" s="75"/>
      <c r="DBJ31" s="75"/>
      <c r="DBK31" s="75"/>
      <c r="DBL31" s="75"/>
      <c r="DBM31" s="75"/>
      <c r="DBN31" s="75"/>
      <c r="DBO31" s="75"/>
      <c r="DBP31" s="75"/>
      <c r="DBQ31" s="75"/>
      <c r="DBR31" s="75"/>
      <c r="DBS31" s="75"/>
      <c r="DBT31" s="75"/>
      <c r="DBU31" s="75"/>
      <c r="DBV31" s="75"/>
      <c r="DBW31" s="75"/>
      <c r="DBX31" s="75"/>
      <c r="DBY31" s="75"/>
      <c r="DBZ31" s="75"/>
      <c r="DCA31" s="75"/>
      <c r="DCB31" s="75"/>
      <c r="DCC31" s="75"/>
      <c r="DCD31" s="75"/>
      <c r="DCE31" s="75"/>
      <c r="DCF31" s="75"/>
      <c r="DCG31" s="75"/>
      <c r="DCH31" s="75"/>
      <c r="DCI31" s="75"/>
      <c r="DCJ31" s="75"/>
      <c r="DCK31" s="75"/>
      <c r="DCL31" s="75"/>
      <c r="DCM31" s="75"/>
      <c r="DCN31" s="75"/>
      <c r="DCO31" s="75"/>
      <c r="DCP31" s="75"/>
      <c r="DCQ31" s="75"/>
      <c r="DCR31" s="75"/>
      <c r="DCS31" s="75"/>
      <c r="DCT31" s="75"/>
      <c r="DCU31" s="75"/>
      <c r="DCV31" s="75"/>
      <c r="DCW31" s="75"/>
      <c r="DCX31" s="75"/>
      <c r="DCY31" s="75"/>
      <c r="DCZ31" s="75"/>
      <c r="DDA31" s="75"/>
      <c r="DDB31" s="75"/>
      <c r="DDC31" s="75"/>
      <c r="DDD31" s="75"/>
      <c r="DDE31" s="75"/>
      <c r="DDF31" s="75"/>
      <c r="DDG31" s="75"/>
      <c r="DDH31" s="75"/>
      <c r="DDI31" s="75"/>
      <c r="DDJ31" s="75"/>
      <c r="DDK31" s="75"/>
      <c r="DDL31" s="75"/>
      <c r="DDM31" s="75"/>
      <c r="DDN31" s="75"/>
      <c r="DDO31" s="75"/>
      <c r="DDP31" s="75"/>
      <c r="DDQ31" s="75"/>
      <c r="DDR31" s="75"/>
      <c r="DDS31" s="75"/>
      <c r="DDT31" s="75"/>
      <c r="DDU31" s="75"/>
      <c r="DDV31" s="75"/>
      <c r="DDW31" s="75"/>
      <c r="DDX31" s="75"/>
      <c r="DDY31" s="75"/>
      <c r="DDZ31" s="75"/>
      <c r="DEA31" s="75"/>
      <c r="DEB31" s="75"/>
      <c r="DEC31" s="75"/>
      <c r="DED31" s="75"/>
      <c r="DEE31" s="75"/>
      <c r="DEF31" s="75"/>
      <c r="DEG31" s="75"/>
      <c r="DEH31" s="75"/>
      <c r="DEI31" s="75"/>
      <c r="DEJ31" s="75"/>
      <c r="DEK31" s="75"/>
      <c r="DEL31" s="75"/>
      <c r="DEM31" s="75"/>
      <c r="DEN31" s="75"/>
      <c r="DEO31" s="75"/>
      <c r="DEP31" s="75"/>
      <c r="DEQ31" s="75"/>
      <c r="DER31" s="75"/>
      <c r="DES31" s="75"/>
      <c r="DET31" s="75"/>
      <c r="DEU31" s="75"/>
      <c r="DEV31" s="75"/>
      <c r="DEW31" s="75"/>
      <c r="DEX31" s="75"/>
      <c r="DEY31" s="75"/>
      <c r="DEZ31" s="75"/>
      <c r="DFA31" s="75"/>
      <c r="DFB31" s="75"/>
      <c r="DFC31" s="75"/>
      <c r="DFD31" s="75"/>
      <c r="DFE31" s="75"/>
      <c r="DFF31" s="75"/>
      <c r="DFG31" s="75"/>
      <c r="DFH31" s="75"/>
      <c r="DFI31" s="75"/>
      <c r="DFJ31" s="75"/>
      <c r="DFK31" s="75"/>
      <c r="DFL31" s="75"/>
      <c r="DFM31" s="75"/>
      <c r="DFN31" s="75"/>
      <c r="DFO31" s="75"/>
      <c r="DFP31" s="75"/>
      <c r="DFQ31" s="75"/>
      <c r="DFR31" s="75"/>
      <c r="DFS31" s="75"/>
      <c r="DFT31" s="75"/>
      <c r="DFU31" s="75"/>
      <c r="DFV31" s="75"/>
      <c r="DFW31" s="75"/>
      <c r="DFX31" s="75"/>
      <c r="DFY31" s="75"/>
      <c r="DFZ31" s="75"/>
      <c r="DGA31" s="75"/>
      <c r="DGB31" s="75"/>
      <c r="DGC31" s="75"/>
      <c r="DGD31" s="75"/>
      <c r="DGE31" s="75"/>
      <c r="DGF31" s="75"/>
      <c r="DGG31" s="75"/>
      <c r="DGH31" s="75"/>
      <c r="DGI31" s="75"/>
      <c r="DGJ31" s="75"/>
      <c r="DGK31" s="75"/>
      <c r="DGL31" s="75"/>
      <c r="DGM31" s="75"/>
      <c r="DGN31" s="75"/>
      <c r="DGO31" s="75"/>
      <c r="DGP31" s="75"/>
      <c r="DGQ31" s="75"/>
      <c r="DGR31" s="75"/>
      <c r="DGS31" s="75"/>
      <c r="DGT31" s="75"/>
      <c r="DGU31" s="75"/>
      <c r="DGV31" s="75"/>
      <c r="DGW31" s="75"/>
      <c r="DGX31" s="75"/>
      <c r="DGY31" s="75"/>
      <c r="DGZ31" s="75"/>
      <c r="DHA31" s="75"/>
      <c r="DHB31" s="75"/>
      <c r="DHC31" s="75"/>
      <c r="DHD31" s="75"/>
      <c r="DHE31" s="75"/>
      <c r="DHF31" s="75"/>
      <c r="DHG31" s="75"/>
      <c r="DHH31" s="75"/>
      <c r="DHI31" s="75"/>
      <c r="DHJ31" s="75"/>
      <c r="DHK31" s="75"/>
      <c r="DHL31" s="75"/>
      <c r="DHM31" s="75"/>
      <c r="DHN31" s="75"/>
      <c r="DHO31" s="75"/>
      <c r="DHP31" s="75"/>
      <c r="DHQ31" s="75"/>
      <c r="DHR31" s="75"/>
      <c r="DHS31" s="75"/>
      <c r="DHT31" s="75"/>
      <c r="DHU31" s="75"/>
      <c r="DHV31" s="75"/>
      <c r="DHW31" s="75"/>
      <c r="DHX31" s="75"/>
      <c r="DHY31" s="75"/>
      <c r="DHZ31" s="75"/>
      <c r="DIA31" s="75"/>
      <c r="DIB31" s="75"/>
      <c r="DIC31" s="75"/>
      <c r="DID31" s="75"/>
      <c r="DIE31" s="75"/>
      <c r="DIF31" s="75"/>
      <c r="DIG31" s="75"/>
      <c r="DIH31" s="75"/>
      <c r="DII31" s="75"/>
      <c r="DIJ31" s="75"/>
      <c r="DIK31" s="75"/>
      <c r="DIL31" s="75"/>
      <c r="DIM31" s="75"/>
      <c r="DIN31" s="75"/>
      <c r="DIO31" s="75"/>
      <c r="DIP31" s="75"/>
      <c r="DIQ31" s="75"/>
      <c r="DIR31" s="75"/>
      <c r="DIS31" s="75"/>
      <c r="DIT31" s="75"/>
      <c r="DIU31" s="75"/>
      <c r="DIV31" s="75"/>
      <c r="DIW31" s="75"/>
      <c r="DIX31" s="75"/>
      <c r="DIY31" s="75"/>
      <c r="DIZ31" s="75"/>
      <c r="DJA31" s="75"/>
      <c r="DJB31" s="75"/>
      <c r="DJC31" s="75"/>
      <c r="DJD31" s="75"/>
      <c r="DJE31" s="75"/>
      <c r="DJF31" s="75"/>
      <c r="DJG31" s="75"/>
      <c r="DJH31" s="75"/>
      <c r="DJI31" s="75"/>
      <c r="DJJ31" s="75"/>
      <c r="DJK31" s="75"/>
      <c r="DJL31" s="75"/>
      <c r="DJM31" s="75"/>
      <c r="DJN31" s="75"/>
      <c r="DJO31" s="75"/>
      <c r="DJP31" s="75"/>
      <c r="DJQ31" s="75"/>
      <c r="DJR31" s="75"/>
      <c r="DJS31" s="75"/>
      <c r="DJT31" s="75"/>
      <c r="DJU31" s="75"/>
      <c r="DJV31" s="75"/>
      <c r="DJW31" s="75"/>
      <c r="DJX31" s="75"/>
      <c r="DJY31" s="75"/>
      <c r="DJZ31" s="75"/>
      <c r="DKA31" s="75"/>
      <c r="DKB31" s="75"/>
      <c r="DKC31" s="75"/>
      <c r="DKD31" s="75"/>
      <c r="DKE31" s="75"/>
      <c r="DKF31" s="75"/>
      <c r="DKG31" s="75"/>
      <c r="DKH31" s="75"/>
      <c r="DKI31" s="75"/>
      <c r="DKJ31" s="75"/>
      <c r="DKK31" s="75"/>
      <c r="DKL31" s="75"/>
      <c r="DKM31" s="75"/>
      <c r="DKN31" s="75"/>
      <c r="DKO31" s="75"/>
      <c r="DKP31" s="75"/>
      <c r="DKQ31" s="75"/>
      <c r="DKR31" s="75"/>
      <c r="DKS31" s="75"/>
      <c r="DKT31" s="75"/>
      <c r="DKU31" s="75"/>
      <c r="DKV31" s="75"/>
      <c r="DKW31" s="75"/>
      <c r="DKX31" s="75"/>
      <c r="DKY31" s="75"/>
      <c r="DKZ31" s="75"/>
      <c r="DLA31" s="75"/>
      <c r="DLB31" s="75"/>
      <c r="DLC31" s="75"/>
      <c r="DLD31" s="75"/>
      <c r="DLE31" s="75"/>
      <c r="DLF31" s="75"/>
      <c r="DLG31" s="75"/>
      <c r="DLH31" s="75"/>
      <c r="DLI31" s="75"/>
      <c r="DLJ31" s="75"/>
      <c r="DLK31" s="75"/>
      <c r="DLL31" s="75"/>
      <c r="DLM31" s="75"/>
      <c r="DLN31" s="75"/>
      <c r="DLO31" s="75"/>
      <c r="DLP31" s="75"/>
      <c r="DLQ31" s="75"/>
      <c r="DLR31" s="75"/>
      <c r="DLS31" s="75"/>
      <c r="DLT31" s="75"/>
      <c r="DLU31" s="75"/>
      <c r="DLV31" s="75"/>
      <c r="DLW31" s="75"/>
      <c r="DLX31" s="75"/>
      <c r="DLY31" s="75"/>
      <c r="DLZ31" s="75"/>
      <c r="DMA31" s="75"/>
      <c r="DMB31" s="75"/>
      <c r="DMC31" s="75"/>
      <c r="DMD31" s="75"/>
      <c r="DME31" s="75"/>
      <c r="DMF31" s="75"/>
      <c r="DMG31" s="75"/>
      <c r="DMH31" s="75"/>
      <c r="DMI31" s="75"/>
      <c r="DMJ31" s="75"/>
      <c r="DMK31" s="75"/>
      <c r="DML31" s="75"/>
      <c r="DMM31" s="75"/>
      <c r="DMN31" s="75"/>
      <c r="DMO31" s="75"/>
      <c r="DMP31" s="75"/>
      <c r="DMQ31" s="75"/>
      <c r="DMR31" s="75"/>
      <c r="DMS31" s="75"/>
      <c r="DMT31" s="75"/>
      <c r="DMU31" s="75"/>
      <c r="DMV31" s="75"/>
      <c r="DMW31" s="75"/>
      <c r="DMX31" s="75"/>
      <c r="DMY31" s="75"/>
      <c r="DMZ31" s="75"/>
      <c r="DNA31" s="75"/>
      <c r="DNB31" s="75"/>
      <c r="DNC31" s="75"/>
      <c r="DND31" s="75"/>
      <c r="DNE31" s="75"/>
      <c r="DNF31" s="75"/>
      <c r="DNG31" s="75"/>
      <c r="DNH31" s="75"/>
      <c r="DNI31" s="75"/>
      <c r="DNJ31" s="75"/>
      <c r="DNK31" s="75"/>
      <c r="DNL31" s="75"/>
      <c r="DNM31" s="75"/>
      <c r="DNN31" s="75"/>
      <c r="DNO31" s="75"/>
      <c r="DNP31" s="75"/>
      <c r="DNQ31" s="75"/>
      <c r="DNR31" s="75"/>
      <c r="DNS31" s="75"/>
      <c r="DNT31" s="75"/>
      <c r="DNU31" s="75"/>
      <c r="DNV31" s="75"/>
      <c r="DNW31" s="75"/>
      <c r="DNX31" s="75"/>
      <c r="DNY31" s="75"/>
      <c r="DNZ31" s="75"/>
      <c r="DOA31" s="75"/>
      <c r="DOB31" s="75"/>
      <c r="DOC31" s="75"/>
      <c r="DOD31" s="75"/>
      <c r="DOE31" s="75"/>
      <c r="DOF31" s="75"/>
      <c r="DOG31" s="75"/>
      <c r="DOH31" s="75"/>
      <c r="DOI31" s="75"/>
      <c r="DOJ31" s="75"/>
      <c r="DOK31" s="75"/>
      <c r="DOL31" s="75"/>
      <c r="DOM31" s="75"/>
      <c r="DON31" s="75"/>
      <c r="DOO31" s="75"/>
      <c r="DOP31" s="75"/>
      <c r="DOQ31" s="75"/>
      <c r="DOR31" s="75"/>
      <c r="DOS31" s="75"/>
      <c r="DOT31" s="75"/>
      <c r="DOU31" s="75"/>
      <c r="DOV31" s="75"/>
      <c r="DOW31" s="75"/>
      <c r="DOX31" s="75"/>
      <c r="DOY31" s="75"/>
      <c r="DOZ31" s="75"/>
      <c r="DPA31" s="75"/>
      <c r="DPB31" s="75"/>
      <c r="DPC31" s="75"/>
      <c r="DPD31" s="75"/>
      <c r="DPE31" s="75"/>
      <c r="DPF31" s="75"/>
      <c r="DPG31" s="75"/>
      <c r="DPH31" s="75"/>
      <c r="DPI31" s="75"/>
      <c r="DPJ31" s="75"/>
      <c r="DPK31" s="75"/>
      <c r="DPL31" s="75"/>
      <c r="DPM31" s="75"/>
      <c r="DPN31" s="75"/>
      <c r="DPO31" s="75"/>
      <c r="DPP31" s="75"/>
      <c r="DPQ31" s="75"/>
      <c r="DPR31" s="75"/>
      <c r="DPS31" s="75"/>
      <c r="DPT31" s="75"/>
      <c r="DPU31" s="75"/>
      <c r="DPV31" s="75"/>
      <c r="DPW31" s="75"/>
      <c r="DPX31" s="75"/>
      <c r="DPY31" s="75"/>
      <c r="DPZ31" s="75"/>
      <c r="DQA31" s="75"/>
      <c r="DQB31" s="75"/>
      <c r="DQC31" s="75"/>
      <c r="DQD31" s="75"/>
      <c r="DQE31" s="75"/>
      <c r="DQF31" s="75"/>
      <c r="DQG31" s="75"/>
      <c r="DQH31" s="75"/>
      <c r="DQI31" s="75"/>
      <c r="DQJ31" s="75"/>
      <c r="DQK31" s="75"/>
      <c r="DQL31" s="75"/>
      <c r="DQM31" s="75"/>
      <c r="DQN31" s="75"/>
      <c r="DQO31" s="75"/>
      <c r="DQP31" s="75"/>
      <c r="DQQ31" s="75"/>
      <c r="DQR31" s="75"/>
      <c r="DQS31" s="75"/>
      <c r="DQT31" s="75"/>
      <c r="DQU31" s="75"/>
      <c r="DQV31" s="75"/>
      <c r="DQW31" s="75"/>
      <c r="DQX31" s="75"/>
      <c r="DQY31" s="75"/>
      <c r="DQZ31" s="75"/>
      <c r="DRA31" s="75"/>
      <c r="DRB31" s="75"/>
      <c r="DRC31" s="75"/>
      <c r="DRD31" s="75"/>
      <c r="DRE31" s="75"/>
      <c r="DRF31" s="75"/>
      <c r="DRG31" s="75"/>
      <c r="DRH31" s="75"/>
      <c r="DRI31" s="75"/>
      <c r="DRJ31" s="75"/>
      <c r="DRK31" s="75"/>
      <c r="DRL31" s="75"/>
      <c r="DRM31" s="75"/>
      <c r="DRN31" s="75"/>
      <c r="DRO31" s="75"/>
      <c r="DRP31" s="75"/>
      <c r="DRQ31" s="75"/>
      <c r="DRR31" s="75"/>
      <c r="DRS31" s="75"/>
      <c r="DRT31" s="75"/>
      <c r="DRU31" s="75"/>
      <c r="DRV31" s="75"/>
      <c r="DRW31" s="75"/>
      <c r="DRX31" s="75"/>
      <c r="DRY31" s="75"/>
      <c r="DRZ31" s="75"/>
      <c r="DSA31" s="75"/>
      <c r="DSB31" s="75"/>
      <c r="DSC31" s="75"/>
      <c r="DSD31" s="75"/>
      <c r="DSE31" s="75"/>
      <c r="DSF31" s="75"/>
      <c r="DSG31" s="75"/>
      <c r="DSH31" s="75"/>
      <c r="DSI31" s="75"/>
      <c r="DSJ31" s="75"/>
      <c r="DSK31" s="75"/>
      <c r="DSL31" s="75"/>
      <c r="DSM31" s="75"/>
      <c r="DSN31" s="75"/>
      <c r="DSO31" s="75"/>
      <c r="DSP31" s="75"/>
      <c r="DSQ31" s="75"/>
      <c r="DSR31" s="75"/>
      <c r="DSS31" s="75"/>
      <c r="DST31" s="75"/>
      <c r="DSU31" s="75"/>
      <c r="DSV31" s="75"/>
      <c r="DSW31" s="75"/>
      <c r="DSX31" s="75"/>
      <c r="DSY31" s="75"/>
      <c r="DSZ31" s="75"/>
      <c r="DTA31" s="75"/>
      <c r="DTB31" s="75"/>
      <c r="DTC31" s="75"/>
      <c r="DTD31" s="75"/>
      <c r="DTE31" s="75"/>
      <c r="DTF31" s="75"/>
      <c r="DTG31" s="75"/>
      <c r="DTH31" s="75"/>
      <c r="DTI31" s="75"/>
      <c r="DTJ31" s="75"/>
      <c r="DTK31" s="75"/>
      <c r="DTL31" s="75"/>
      <c r="DTM31" s="75"/>
      <c r="DTN31" s="75"/>
      <c r="DTO31" s="75"/>
      <c r="DTP31" s="75"/>
      <c r="DTQ31" s="75"/>
      <c r="DTR31" s="75"/>
      <c r="DTS31" s="75"/>
      <c r="DTT31" s="75"/>
      <c r="DTU31" s="75"/>
      <c r="DTV31" s="75"/>
      <c r="DTW31" s="75"/>
      <c r="DTX31" s="75"/>
      <c r="DTY31" s="75"/>
      <c r="DTZ31" s="75"/>
      <c r="DUA31" s="75"/>
      <c r="DUB31" s="75"/>
      <c r="DUC31" s="75"/>
      <c r="DUD31" s="75"/>
      <c r="DUE31" s="75"/>
      <c r="DUF31" s="75"/>
      <c r="DUG31" s="75"/>
      <c r="DUH31" s="75"/>
      <c r="DUI31" s="75"/>
      <c r="DUJ31" s="75"/>
      <c r="DUK31" s="75"/>
      <c r="DUL31" s="75"/>
      <c r="DUM31" s="75"/>
      <c r="DUN31" s="75"/>
      <c r="DUO31" s="75"/>
      <c r="DUP31" s="75"/>
      <c r="DUQ31" s="75"/>
      <c r="DUR31" s="75"/>
      <c r="DUS31" s="75"/>
      <c r="DUT31" s="75"/>
      <c r="DUU31" s="75"/>
      <c r="DUV31" s="75"/>
      <c r="DUW31" s="75"/>
      <c r="DUX31" s="75"/>
      <c r="DUY31" s="75"/>
      <c r="DUZ31" s="75"/>
      <c r="DVA31" s="75"/>
      <c r="DVB31" s="75"/>
      <c r="DVC31" s="75"/>
      <c r="DVD31" s="75"/>
      <c r="DVE31" s="75"/>
      <c r="DVF31" s="75"/>
      <c r="DVG31" s="75"/>
      <c r="DVH31" s="75"/>
      <c r="DVI31" s="75"/>
      <c r="DVJ31" s="75"/>
      <c r="DVK31" s="75"/>
      <c r="DVL31" s="75"/>
      <c r="DVM31" s="75"/>
      <c r="DVN31" s="75"/>
      <c r="DVO31" s="75"/>
      <c r="DVP31" s="75"/>
      <c r="DVQ31" s="75"/>
      <c r="DVR31" s="75"/>
      <c r="DVS31" s="75"/>
      <c r="DVT31" s="75"/>
      <c r="DVU31" s="75"/>
      <c r="DVV31" s="75"/>
      <c r="DVW31" s="75"/>
      <c r="DVX31" s="75"/>
      <c r="DVY31" s="75"/>
      <c r="DVZ31" s="75"/>
      <c r="DWA31" s="75"/>
      <c r="DWB31" s="75"/>
      <c r="DWC31" s="75"/>
      <c r="DWD31" s="75"/>
      <c r="DWE31" s="75"/>
      <c r="DWF31" s="75"/>
      <c r="DWG31" s="75"/>
      <c r="DWH31" s="75"/>
      <c r="DWI31" s="75"/>
      <c r="DWJ31" s="75"/>
      <c r="DWK31" s="75"/>
      <c r="DWL31" s="75"/>
      <c r="DWM31" s="75"/>
      <c r="DWN31" s="75"/>
      <c r="DWO31" s="75"/>
      <c r="DWP31" s="75"/>
      <c r="DWQ31" s="75"/>
      <c r="DWR31" s="75"/>
      <c r="DWS31" s="75"/>
      <c r="DWT31" s="75"/>
      <c r="DWU31" s="75"/>
      <c r="DWV31" s="75"/>
      <c r="DWW31" s="75"/>
      <c r="DWX31" s="75"/>
      <c r="DWY31" s="75"/>
      <c r="DWZ31" s="75"/>
      <c r="DXA31" s="75"/>
      <c r="DXB31" s="75"/>
      <c r="DXC31" s="75"/>
      <c r="DXD31" s="75"/>
      <c r="DXE31" s="75"/>
      <c r="DXF31" s="75"/>
      <c r="DXG31" s="75"/>
      <c r="DXH31" s="75"/>
      <c r="DXI31" s="75"/>
      <c r="DXJ31" s="75"/>
      <c r="DXK31" s="75"/>
      <c r="DXL31" s="75"/>
      <c r="DXM31" s="75"/>
      <c r="DXN31" s="75"/>
      <c r="DXO31" s="75"/>
      <c r="DXP31" s="75"/>
      <c r="DXQ31" s="75"/>
      <c r="DXR31" s="75"/>
      <c r="DXS31" s="75"/>
      <c r="DXT31" s="75"/>
      <c r="DXU31" s="75"/>
      <c r="DXV31" s="75"/>
      <c r="DXW31" s="75"/>
      <c r="DXX31" s="75"/>
      <c r="DXY31" s="75"/>
      <c r="DXZ31" s="75"/>
      <c r="DYA31" s="75"/>
      <c r="DYB31" s="75"/>
      <c r="DYC31" s="75"/>
      <c r="DYD31" s="75"/>
      <c r="DYE31" s="75"/>
      <c r="DYF31" s="75"/>
      <c r="DYG31" s="75"/>
      <c r="DYH31" s="75"/>
      <c r="DYI31" s="75"/>
      <c r="DYJ31" s="75"/>
      <c r="DYK31" s="75"/>
      <c r="DYL31" s="75"/>
      <c r="DYM31" s="75"/>
      <c r="DYN31" s="75"/>
      <c r="DYO31" s="75"/>
      <c r="DYP31" s="75"/>
      <c r="DYQ31" s="75"/>
      <c r="DYR31" s="75"/>
      <c r="DYS31" s="75"/>
      <c r="DYT31" s="75"/>
      <c r="DYU31" s="75"/>
      <c r="DYV31" s="75"/>
      <c r="DYW31" s="75"/>
      <c r="DYX31" s="75"/>
      <c r="DYY31" s="75"/>
      <c r="DYZ31" s="75"/>
      <c r="DZA31" s="75"/>
      <c r="DZB31" s="75"/>
      <c r="DZC31" s="75"/>
      <c r="DZD31" s="75"/>
      <c r="DZE31" s="75"/>
      <c r="DZF31" s="75"/>
      <c r="DZG31" s="75"/>
      <c r="DZH31" s="75"/>
      <c r="DZI31" s="75"/>
      <c r="DZJ31" s="75"/>
      <c r="DZK31" s="75"/>
      <c r="DZL31" s="75"/>
      <c r="DZM31" s="75"/>
      <c r="DZN31" s="75"/>
      <c r="DZO31" s="75"/>
      <c r="DZP31" s="75"/>
      <c r="DZQ31" s="75"/>
      <c r="DZR31" s="75"/>
      <c r="DZS31" s="75"/>
      <c r="DZT31" s="75"/>
      <c r="DZU31" s="75"/>
      <c r="DZV31" s="75"/>
      <c r="DZW31" s="75"/>
      <c r="DZX31" s="75"/>
      <c r="DZY31" s="75"/>
      <c r="DZZ31" s="75"/>
      <c r="EAA31" s="75"/>
      <c r="EAB31" s="75"/>
      <c r="EAC31" s="75"/>
      <c r="EAD31" s="75"/>
      <c r="EAE31" s="75"/>
      <c r="EAF31" s="75"/>
      <c r="EAG31" s="75"/>
      <c r="EAH31" s="75"/>
      <c r="EAI31" s="75"/>
      <c r="EAJ31" s="75"/>
      <c r="EAK31" s="75"/>
      <c r="EAL31" s="75"/>
      <c r="EAM31" s="75"/>
      <c r="EAN31" s="75"/>
      <c r="EAO31" s="75"/>
      <c r="EAP31" s="75"/>
      <c r="EAQ31" s="75"/>
      <c r="EAR31" s="75"/>
      <c r="EAS31" s="75"/>
      <c r="EAT31" s="75"/>
      <c r="EAU31" s="75"/>
      <c r="EAV31" s="75"/>
      <c r="EAW31" s="75"/>
      <c r="EAX31" s="75"/>
      <c r="EAY31" s="75"/>
      <c r="EAZ31" s="75"/>
      <c r="EBA31" s="75"/>
      <c r="EBB31" s="75"/>
      <c r="EBC31" s="75"/>
      <c r="EBD31" s="75"/>
      <c r="EBE31" s="75"/>
      <c r="EBF31" s="75"/>
      <c r="EBG31" s="75"/>
      <c r="EBH31" s="75"/>
      <c r="EBI31" s="75"/>
      <c r="EBJ31" s="75"/>
      <c r="EBK31" s="75"/>
      <c r="EBL31" s="75"/>
      <c r="EBM31" s="75"/>
      <c r="EBN31" s="75"/>
      <c r="EBO31" s="75"/>
      <c r="EBP31" s="75"/>
      <c r="EBQ31" s="75"/>
      <c r="EBR31" s="75"/>
      <c r="EBS31" s="75"/>
      <c r="EBT31" s="75"/>
      <c r="EBU31" s="75"/>
      <c r="EBV31" s="75"/>
      <c r="EBW31" s="75"/>
      <c r="EBX31" s="75"/>
      <c r="EBY31" s="75"/>
      <c r="EBZ31" s="75"/>
      <c r="ECA31" s="75"/>
      <c r="ECB31" s="75"/>
      <c r="ECC31" s="75"/>
      <c r="ECD31" s="75"/>
      <c r="ECE31" s="75"/>
      <c r="ECF31" s="75"/>
      <c r="ECG31" s="75"/>
      <c r="ECH31" s="75"/>
      <c r="ECI31" s="75"/>
      <c r="ECJ31" s="75"/>
      <c r="ECK31" s="75"/>
      <c r="ECL31" s="75"/>
      <c r="ECM31" s="75"/>
      <c r="ECN31" s="75"/>
      <c r="ECO31" s="75"/>
      <c r="ECP31" s="75"/>
      <c r="ECQ31" s="75"/>
      <c r="ECR31" s="75"/>
      <c r="ECS31" s="75"/>
      <c r="ECT31" s="75"/>
      <c r="ECU31" s="75"/>
      <c r="ECV31" s="75"/>
      <c r="ECW31" s="75"/>
      <c r="ECX31" s="75"/>
      <c r="ECY31" s="75"/>
      <c r="ECZ31" s="75"/>
      <c r="EDA31" s="75"/>
      <c r="EDB31" s="75"/>
      <c r="EDC31" s="75"/>
      <c r="EDD31" s="75"/>
      <c r="EDE31" s="75"/>
      <c r="EDF31" s="75"/>
      <c r="EDG31" s="75"/>
      <c r="EDH31" s="75"/>
      <c r="EDI31" s="75"/>
      <c r="EDJ31" s="75"/>
      <c r="EDK31" s="75"/>
      <c r="EDL31" s="75"/>
      <c r="EDM31" s="75"/>
      <c r="EDN31" s="75"/>
      <c r="EDO31" s="75"/>
      <c r="EDP31" s="75"/>
      <c r="EDQ31" s="75"/>
      <c r="EDR31" s="75"/>
      <c r="EDS31" s="75"/>
      <c r="EDT31" s="75"/>
      <c r="EDU31" s="75"/>
      <c r="EDV31" s="75"/>
      <c r="EDW31" s="75"/>
      <c r="EDX31" s="75"/>
      <c r="EDY31" s="75"/>
      <c r="EDZ31" s="75"/>
      <c r="EEA31" s="75"/>
      <c r="EEB31" s="75"/>
      <c r="EEC31" s="75"/>
      <c r="EED31" s="75"/>
      <c r="EEE31" s="75"/>
      <c r="EEF31" s="75"/>
      <c r="EEG31" s="75"/>
      <c r="EEH31" s="75"/>
      <c r="EEI31" s="75"/>
      <c r="EEJ31" s="75"/>
      <c r="EEK31" s="75"/>
      <c r="EEL31" s="75"/>
      <c r="EEM31" s="75"/>
      <c r="EEN31" s="75"/>
      <c r="EEO31" s="75"/>
      <c r="EEP31" s="75"/>
      <c r="EEQ31" s="75"/>
      <c r="EER31" s="75"/>
      <c r="EES31" s="75"/>
      <c r="EET31" s="75"/>
      <c r="EEU31" s="75"/>
      <c r="EEV31" s="75"/>
      <c r="EEW31" s="75"/>
      <c r="EEX31" s="75"/>
      <c r="EEY31" s="75"/>
      <c r="EEZ31" s="75"/>
      <c r="EFA31" s="75"/>
      <c r="EFB31" s="75"/>
      <c r="EFC31" s="75"/>
      <c r="EFD31" s="75"/>
      <c r="EFE31" s="75"/>
      <c r="EFF31" s="75"/>
      <c r="EFG31" s="75"/>
      <c r="EFH31" s="75"/>
      <c r="EFI31" s="75"/>
      <c r="EFJ31" s="75"/>
      <c r="EFK31" s="75"/>
      <c r="EFL31" s="75"/>
      <c r="EFM31" s="75"/>
      <c r="EFN31" s="75"/>
      <c r="EFO31" s="75"/>
      <c r="EFP31" s="75"/>
      <c r="EFQ31" s="75"/>
      <c r="EFR31" s="75"/>
      <c r="EFS31" s="75"/>
      <c r="EFT31" s="75"/>
      <c r="EFU31" s="75"/>
      <c r="EFV31" s="75"/>
      <c r="EFW31" s="75"/>
      <c r="EFX31" s="75"/>
      <c r="EFY31" s="75"/>
      <c r="EFZ31" s="75"/>
      <c r="EGA31" s="75"/>
      <c r="EGB31" s="75"/>
      <c r="EGC31" s="75"/>
      <c r="EGD31" s="75"/>
      <c r="EGE31" s="75"/>
      <c r="EGF31" s="75"/>
      <c r="EGG31" s="75"/>
      <c r="EGH31" s="75"/>
      <c r="EGI31" s="75"/>
      <c r="EGJ31" s="75"/>
      <c r="EGK31" s="75"/>
      <c r="EGL31" s="75"/>
      <c r="EGM31" s="75"/>
      <c r="EGN31" s="75"/>
      <c r="EGO31" s="75"/>
      <c r="EGP31" s="75"/>
      <c r="EGQ31" s="75"/>
      <c r="EGR31" s="75"/>
      <c r="EGS31" s="75"/>
      <c r="EGT31" s="75"/>
      <c r="EGU31" s="75"/>
      <c r="EGV31" s="75"/>
      <c r="EGW31" s="75"/>
      <c r="EGX31" s="75"/>
      <c r="EGY31" s="75"/>
      <c r="EGZ31" s="75"/>
      <c r="EHA31" s="75"/>
      <c r="EHB31" s="75"/>
      <c r="EHC31" s="75"/>
      <c r="EHD31" s="75"/>
      <c r="EHE31" s="75"/>
      <c r="EHF31" s="75"/>
      <c r="EHG31" s="75"/>
      <c r="EHH31" s="75"/>
      <c r="EHI31" s="75"/>
      <c r="EHJ31" s="75"/>
      <c r="EHK31" s="75"/>
      <c r="EHL31" s="75"/>
      <c r="EHM31" s="75"/>
      <c r="EHN31" s="75"/>
      <c r="EHO31" s="75"/>
      <c r="EHP31" s="75"/>
      <c r="EHQ31" s="75"/>
      <c r="EHR31" s="75"/>
      <c r="EHS31" s="75"/>
      <c r="EHT31" s="75"/>
      <c r="EHU31" s="75"/>
      <c r="EHV31" s="75"/>
      <c r="EHW31" s="75"/>
      <c r="EHX31" s="75"/>
      <c r="EHY31" s="75"/>
      <c r="EHZ31" s="75"/>
      <c r="EIA31" s="75"/>
      <c r="EIB31" s="75"/>
      <c r="EIC31" s="75"/>
      <c r="EID31" s="75"/>
      <c r="EIE31" s="75"/>
      <c r="EIF31" s="75"/>
      <c r="EIG31" s="75"/>
      <c r="EIH31" s="75"/>
      <c r="EII31" s="75"/>
      <c r="EIJ31" s="75"/>
      <c r="EIK31" s="75"/>
      <c r="EIL31" s="75"/>
      <c r="EIM31" s="75"/>
      <c r="EIN31" s="75"/>
      <c r="EIO31" s="75"/>
      <c r="EIP31" s="75"/>
      <c r="EIQ31" s="75"/>
      <c r="EIR31" s="75"/>
      <c r="EIS31" s="75"/>
      <c r="EIT31" s="75"/>
      <c r="EIU31" s="75"/>
      <c r="EIV31" s="75"/>
      <c r="EIW31" s="75"/>
      <c r="EIX31" s="75"/>
      <c r="EIY31" s="75"/>
      <c r="EIZ31" s="75"/>
      <c r="EJA31" s="75"/>
      <c r="EJB31" s="75"/>
      <c r="EJC31" s="75"/>
      <c r="EJD31" s="75"/>
      <c r="EJE31" s="75"/>
      <c r="EJF31" s="75"/>
      <c r="EJG31" s="75"/>
      <c r="EJH31" s="75"/>
      <c r="EJI31" s="75"/>
      <c r="EJJ31" s="75"/>
      <c r="EJK31" s="75"/>
      <c r="EJL31" s="75"/>
      <c r="EJM31" s="75"/>
      <c r="EJN31" s="75"/>
      <c r="EJO31" s="75"/>
      <c r="EJP31" s="75"/>
      <c r="EJQ31" s="75"/>
      <c r="EJR31" s="75"/>
      <c r="EJS31" s="75"/>
      <c r="EJT31" s="75"/>
      <c r="EJU31" s="75"/>
      <c r="EJV31" s="75"/>
      <c r="EJW31" s="75"/>
      <c r="EJX31" s="75"/>
      <c r="EJY31" s="75"/>
      <c r="EJZ31" s="75"/>
      <c r="EKA31" s="75"/>
      <c r="EKB31" s="75"/>
      <c r="EKC31" s="75"/>
      <c r="EKD31" s="75"/>
      <c r="EKE31" s="75"/>
      <c r="EKF31" s="75"/>
      <c r="EKG31" s="75"/>
      <c r="EKH31" s="75"/>
      <c r="EKI31" s="75"/>
      <c r="EKJ31" s="75"/>
      <c r="EKK31" s="75"/>
      <c r="EKL31" s="75"/>
      <c r="EKM31" s="75"/>
      <c r="EKN31" s="75"/>
      <c r="EKO31" s="75"/>
      <c r="EKP31" s="75"/>
      <c r="EKQ31" s="75"/>
      <c r="EKR31" s="75"/>
      <c r="EKS31" s="75"/>
      <c r="EKT31" s="75"/>
      <c r="EKU31" s="75"/>
      <c r="EKV31" s="75"/>
      <c r="EKW31" s="75"/>
      <c r="EKX31" s="75"/>
      <c r="EKY31" s="75"/>
      <c r="EKZ31" s="75"/>
      <c r="ELA31" s="75"/>
      <c r="ELB31" s="75"/>
      <c r="ELC31" s="75"/>
      <c r="ELD31" s="75"/>
      <c r="ELE31" s="75"/>
      <c r="ELF31" s="75"/>
      <c r="ELG31" s="75"/>
      <c r="ELH31" s="75"/>
      <c r="ELI31" s="75"/>
      <c r="ELJ31" s="75"/>
      <c r="ELK31" s="75"/>
      <c r="ELL31" s="75"/>
      <c r="ELM31" s="75"/>
      <c r="ELN31" s="75"/>
      <c r="ELO31" s="75"/>
      <c r="ELP31" s="75"/>
      <c r="ELQ31" s="75"/>
      <c r="ELR31" s="75"/>
      <c r="ELS31" s="75"/>
      <c r="ELT31" s="75"/>
      <c r="ELU31" s="75"/>
      <c r="ELV31" s="75"/>
      <c r="ELW31" s="75"/>
      <c r="ELX31" s="75"/>
      <c r="ELY31" s="75"/>
      <c r="ELZ31" s="75"/>
      <c r="EMA31" s="75"/>
      <c r="EMB31" s="75"/>
      <c r="EMC31" s="75"/>
      <c r="EMD31" s="75"/>
      <c r="EME31" s="75"/>
      <c r="EMF31" s="75"/>
      <c r="EMG31" s="75"/>
      <c r="EMH31" s="75"/>
      <c r="EMI31" s="75"/>
      <c r="EMJ31" s="75"/>
      <c r="EMK31" s="75"/>
      <c r="EML31" s="75"/>
      <c r="EMM31" s="75"/>
      <c r="EMN31" s="75"/>
      <c r="EMO31" s="75"/>
      <c r="EMP31" s="75"/>
      <c r="EMQ31" s="75"/>
      <c r="EMR31" s="75"/>
      <c r="EMS31" s="75"/>
      <c r="EMT31" s="75"/>
      <c r="EMU31" s="75"/>
      <c r="EMV31" s="75"/>
      <c r="EMW31" s="75"/>
      <c r="EMX31" s="75"/>
      <c r="EMY31" s="75"/>
      <c r="EMZ31" s="75"/>
      <c r="ENA31" s="75"/>
      <c r="ENB31" s="75"/>
      <c r="ENC31" s="75"/>
      <c r="END31" s="75"/>
      <c r="ENE31" s="75"/>
      <c r="ENF31" s="75"/>
      <c r="ENG31" s="75"/>
      <c r="ENH31" s="75"/>
      <c r="ENI31" s="75"/>
      <c r="ENJ31" s="75"/>
      <c r="ENK31" s="75"/>
      <c r="ENL31" s="75"/>
      <c r="ENM31" s="75"/>
      <c r="ENN31" s="75"/>
      <c r="ENO31" s="75"/>
      <c r="ENP31" s="75"/>
      <c r="ENQ31" s="75"/>
      <c r="ENR31" s="75"/>
      <c r="ENS31" s="75"/>
      <c r="ENT31" s="75"/>
      <c r="ENU31" s="75"/>
      <c r="ENV31" s="75"/>
      <c r="ENW31" s="75"/>
      <c r="ENX31" s="75"/>
      <c r="ENY31" s="75"/>
      <c r="ENZ31" s="75"/>
      <c r="EOA31" s="75"/>
      <c r="EOB31" s="75"/>
      <c r="EOC31" s="75"/>
      <c r="EOD31" s="75"/>
      <c r="EOE31" s="75"/>
      <c r="EOF31" s="75"/>
      <c r="EOG31" s="75"/>
      <c r="EOH31" s="75"/>
      <c r="EOI31" s="75"/>
      <c r="EOJ31" s="75"/>
      <c r="EOK31" s="75"/>
      <c r="EOL31" s="75"/>
      <c r="EOM31" s="75"/>
      <c r="EON31" s="75"/>
      <c r="EOO31" s="75"/>
      <c r="EOP31" s="75"/>
      <c r="EOQ31" s="75"/>
      <c r="EOR31" s="75"/>
      <c r="EOS31" s="75"/>
      <c r="EOT31" s="75"/>
      <c r="EOU31" s="75"/>
      <c r="EOV31" s="75"/>
      <c r="EOW31" s="75"/>
      <c r="EOX31" s="75"/>
      <c r="EOY31" s="75"/>
      <c r="EOZ31" s="75"/>
      <c r="EPA31" s="75"/>
      <c r="EPB31" s="75"/>
      <c r="EPC31" s="75"/>
      <c r="EPD31" s="75"/>
      <c r="EPE31" s="75"/>
      <c r="EPF31" s="75"/>
      <c r="EPG31" s="75"/>
      <c r="EPH31" s="75"/>
      <c r="EPI31" s="75"/>
      <c r="EPJ31" s="75"/>
      <c r="EPK31" s="75"/>
      <c r="EPL31" s="75"/>
      <c r="EPM31" s="75"/>
      <c r="EPN31" s="75"/>
      <c r="EPO31" s="75"/>
      <c r="EPP31" s="75"/>
      <c r="EPQ31" s="75"/>
      <c r="EPR31" s="75"/>
      <c r="EPS31" s="75"/>
      <c r="EPT31" s="75"/>
      <c r="EPU31" s="75"/>
      <c r="EPV31" s="75"/>
      <c r="EPW31" s="75"/>
      <c r="EPX31" s="75"/>
      <c r="EPY31" s="75"/>
      <c r="EPZ31" s="75"/>
      <c r="EQA31" s="75"/>
      <c r="EQB31" s="75"/>
      <c r="EQC31" s="75"/>
      <c r="EQD31" s="75"/>
      <c r="EQE31" s="75"/>
      <c r="EQF31" s="75"/>
      <c r="EQG31" s="75"/>
      <c r="EQH31" s="75"/>
      <c r="EQI31" s="75"/>
      <c r="EQJ31" s="75"/>
      <c r="EQK31" s="75"/>
      <c r="EQL31" s="75"/>
      <c r="EQM31" s="75"/>
      <c r="EQN31" s="75"/>
      <c r="EQO31" s="75"/>
      <c r="EQP31" s="75"/>
      <c r="EQQ31" s="75"/>
      <c r="EQR31" s="75"/>
      <c r="EQS31" s="75"/>
      <c r="EQT31" s="75"/>
      <c r="EQU31" s="75"/>
      <c r="EQV31" s="75"/>
      <c r="EQW31" s="75"/>
      <c r="EQX31" s="75"/>
      <c r="EQY31" s="75"/>
      <c r="EQZ31" s="75"/>
      <c r="ERA31" s="75"/>
      <c r="ERB31" s="75"/>
      <c r="ERC31" s="75"/>
      <c r="ERD31" s="75"/>
      <c r="ERE31" s="75"/>
      <c r="ERF31" s="75"/>
      <c r="ERG31" s="75"/>
      <c r="ERH31" s="75"/>
      <c r="ERI31" s="75"/>
      <c r="ERJ31" s="75"/>
      <c r="ERK31" s="75"/>
      <c r="ERL31" s="75"/>
      <c r="ERM31" s="75"/>
      <c r="ERN31" s="75"/>
      <c r="ERO31" s="75"/>
      <c r="ERP31" s="75"/>
      <c r="ERQ31" s="75"/>
      <c r="ERR31" s="75"/>
      <c r="ERS31" s="75"/>
      <c r="ERT31" s="75"/>
      <c r="ERU31" s="75"/>
      <c r="ERV31" s="75"/>
      <c r="ERW31" s="75"/>
      <c r="ERX31" s="75"/>
      <c r="ERY31" s="75"/>
      <c r="ERZ31" s="75"/>
      <c r="ESA31" s="75"/>
      <c r="ESB31" s="75"/>
      <c r="ESC31" s="75"/>
      <c r="ESD31" s="75"/>
      <c r="ESE31" s="75"/>
      <c r="ESF31" s="75"/>
      <c r="ESG31" s="75"/>
      <c r="ESH31" s="75"/>
      <c r="ESI31" s="75"/>
      <c r="ESJ31" s="75"/>
      <c r="ESK31" s="75"/>
      <c r="ESL31" s="75"/>
      <c r="ESM31" s="75"/>
      <c r="ESN31" s="75"/>
      <c r="ESO31" s="75"/>
      <c r="ESP31" s="75"/>
      <c r="ESQ31" s="75"/>
      <c r="ESR31" s="75"/>
      <c r="ESS31" s="75"/>
      <c r="EST31" s="75"/>
      <c r="ESU31" s="75"/>
      <c r="ESV31" s="75"/>
      <c r="ESW31" s="75"/>
      <c r="ESX31" s="75"/>
      <c r="ESY31" s="75"/>
      <c r="ESZ31" s="75"/>
      <c r="ETA31" s="75"/>
      <c r="ETB31" s="75"/>
      <c r="ETC31" s="75"/>
      <c r="ETD31" s="75"/>
      <c r="ETE31" s="75"/>
      <c r="ETF31" s="75"/>
      <c r="ETG31" s="75"/>
      <c r="ETH31" s="75"/>
      <c r="ETI31" s="75"/>
      <c r="ETJ31" s="75"/>
      <c r="ETK31" s="75"/>
      <c r="ETL31" s="75"/>
      <c r="ETM31" s="75"/>
      <c r="ETN31" s="75"/>
      <c r="ETO31" s="75"/>
      <c r="ETP31" s="75"/>
      <c r="ETQ31" s="75"/>
      <c r="ETR31" s="75"/>
      <c r="ETS31" s="75"/>
      <c r="ETT31" s="75"/>
      <c r="ETU31" s="75"/>
      <c r="ETV31" s="75"/>
      <c r="ETW31" s="75"/>
      <c r="ETX31" s="75"/>
      <c r="ETY31" s="75"/>
      <c r="ETZ31" s="75"/>
      <c r="EUA31" s="75"/>
      <c r="EUB31" s="75"/>
      <c r="EUC31" s="75"/>
      <c r="EUD31" s="75"/>
      <c r="EUE31" s="75"/>
      <c r="EUF31" s="75"/>
      <c r="EUG31" s="75"/>
      <c r="EUH31" s="75"/>
      <c r="EUI31" s="75"/>
      <c r="EUJ31" s="75"/>
      <c r="EUK31" s="75"/>
      <c r="EUL31" s="75"/>
      <c r="EUM31" s="75"/>
      <c r="EUN31" s="75"/>
      <c r="EUO31" s="75"/>
      <c r="EUP31" s="75"/>
      <c r="EUQ31" s="75"/>
      <c r="EUR31" s="75"/>
      <c r="EUS31" s="75"/>
      <c r="EUT31" s="75"/>
      <c r="EUU31" s="75"/>
      <c r="EUV31" s="75"/>
      <c r="EUW31" s="75"/>
      <c r="EUX31" s="75"/>
      <c r="EUY31" s="75"/>
      <c r="EUZ31" s="75"/>
      <c r="EVA31" s="75"/>
      <c r="EVB31" s="75"/>
      <c r="EVC31" s="75"/>
      <c r="EVD31" s="75"/>
      <c r="EVE31" s="75"/>
      <c r="EVF31" s="75"/>
      <c r="EVG31" s="75"/>
      <c r="EVH31" s="75"/>
      <c r="EVI31" s="75"/>
      <c r="EVJ31" s="75"/>
      <c r="EVK31" s="75"/>
      <c r="EVL31" s="75"/>
      <c r="EVM31" s="75"/>
      <c r="EVN31" s="75"/>
      <c r="EVO31" s="75"/>
      <c r="EVP31" s="75"/>
      <c r="EVQ31" s="75"/>
      <c r="EVR31" s="75"/>
      <c r="EVS31" s="75"/>
      <c r="EVT31" s="75"/>
      <c r="EVU31" s="75"/>
      <c r="EVV31" s="75"/>
      <c r="EVW31" s="75"/>
      <c r="EVX31" s="75"/>
      <c r="EVY31" s="75"/>
      <c r="EVZ31" s="75"/>
      <c r="EWA31" s="75"/>
      <c r="EWB31" s="75"/>
      <c r="EWC31" s="75"/>
      <c r="EWD31" s="75"/>
      <c r="EWE31" s="75"/>
      <c r="EWF31" s="75"/>
      <c r="EWG31" s="75"/>
      <c r="EWH31" s="75"/>
      <c r="EWI31" s="75"/>
      <c r="EWJ31" s="75"/>
      <c r="EWK31" s="75"/>
      <c r="EWL31" s="75"/>
      <c r="EWM31" s="75"/>
      <c r="EWN31" s="75"/>
      <c r="EWO31" s="75"/>
      <c r="EWP31" s="75"/>
      <c r="EWQ31" s="75"/>
      <c r="EWR31" s="75"/>
      <c r="EWS31" s="75"/>
      <c r="EWT31" s="75"/>
      <c r="EWU31" s="75"/>
      <c r="EWV31" s="75"/>
      <c r="EWW31" s="75"/>
      <c r="EWX31" s="75"/>
      <c r="EWY31" s="75"/>
      <c r="EWZ31" s="75"/>
      <c r="EXA31" s="75"/>
      <c r="EXB31" s="75"/>
      <c r="EXC31" s="75"/>
      <c r="EXD31" s="75"/>
      <c r="EXE31" s="75"/>
      <c r="EXF31" s="75"/>
      <c r="EXG31" s="75"/>
      <c r="EXH31" s="75"/>
      <c r="EXI31" s="75"/>
      <c r="EXJ31" s="75"/>
      <c r="EXK31" s="75"/>
      <c r="EXL31" s="75"/>
      <c r="EXM31" s="75"/>
      <c r="EXN31" s="75"/>
      <c r="EXO31" s="75"/>
      <c r="EXP31" s="75"/>
      <c r="EXQ31" s="75"/>
      <c r="EXR31" s="75"/>
      <c r="EXS31" s="75"/>
      <c r="EXT31" s="75"/>
      <c r="EXU31" s="75"/>
      <c r="EXV31" s="75"/>
      <c r="EXW31" s="75"/>
      <c r="EXX31" s="75"/>
      <c r="EXY31" s="75"/>
      <c r="EXZ31" s="75"/>
      <c r="EYA31" s="75"/>
      <c r="EYB31" s="75"/>
      <c r="EYC31" s="75"/>
      <c r="EYD31" s="75"/>
      <c r="EYE31" s="75"/>
      <c r="EYF31" s="75"/>
      <c r="EYG31" s="75"/>
      <c r="EYH31" s="75"/>
      <c r="EYI31" s="75"/>
      <c r="EYJ31" s="75"/>
      <c r="EYK31" s="75"/>
      <c r="EYL31" s="75"/>
      <c r="EYM31" s="75"/>
      <c r="EYN31" s="75"/>
      <c r="EYO31" s="75"/>
      <c r="EYP31" s="75"/>
      <c r="EYQ31" s="75"/>
      <c r="EYR31" s="75"/>
      <c r="EYS31" s="75"/>
      <c r="EYT31" s="75"/>
      <c r="EYU31" s="75"/>
      <c r="EYV31" s="75"/>
      <c r="EYW31" s="75"/>
      <c r="EYX31" s="75"/>
      <c r="EYY31" s="75"/>
      <c r="EYZ31" s="75"/>
      <c r="EZA31" s="75"/>
      <c r="EZB31" s="75"/>
      <c r="EZC31" s="75"/>
      <c r="EZD31" s="75"/>
      <c r="EZE31" s="75"/>
      <c r="EZF31" s="75"/>
      <c r="EZG31" s="75"/>
      <c r="EZH31" s="75"/>
      <c r="EZI31" s="75"/>
      <c r="EZJ31" s="75"/>
      <c r="EZK31" s="75"/>
      <c r="EZL31" s="75"/>
      <c r="EZM31" s="75"/>
      <c r="EZN31" s="75"/>
      <c r="EZO31" s="75"/>
      <c r="EZP31" s="75"/>
      <c r="EZQ31" s="75"/>
      <c r="EZR31" s="75"/>
      <c r="EZS31" s="75"/>
      <c r="EZT31" s="75"/>
      <c r="EZU31" s="75"/>
      <c r="EZV31" s="75"/>
      <c r="EZW31" s="75"/>
      <c r="EZX31" s="75"/>
      <c r="EZY31" s="75"/>
      <c r="EZZ31" s="75"/>
      <c r="FAA31" s="75"/>
      <c r="FAB31" s="75"/>
      <c r="FAC31" s="75"/>
      <c r="FAD31" s="75"/>
      <c r="FAE31" s="75"/>
      <c r="FAF31" s="75"/>
      <c r="FAG31" s="75"/>
      <c r="FAH31" s="75"/>
      <c r="FAI31" s="75"/>
      <c r="FAJ31" s="75"/>
      <c r="FAK31" s="75"/>
      <c r="FAL31" s="75"/>
      <c r="FAM31" s="75"/>
      <c r="FAN31" s="75"/>
      <c r="FAO31" s="75"/>
      <c r="FAP31" s="75"/>
      <c r="FAQ31" s="75"/>
      <c r="FAR31" s="75"/>
      <c r="FAS31" s="75"/>
      <c r="FAT31" s="75"/>
      <c r="FAU31" s="75"/>
      <c r="FAV31" s="75"/>
      <c r="FAW31" s="75"/>
      <c r="FAX31" s="75"/>
      <c r="FAY31" s="75"/>
      <c r="FAZ31" s="75"/>
      <c r="FBA31" s="75"/>
      <c r="FBB31" s="75"/>
      <c r="FBC31" s="75"/>
      <c r="FBD31" s="75"/>
      <c r="FBE31" s="75"/>
      <c r="FBF31" s="75"/>
      <c r="FBG31" s="75"/>
      <c r="FBH31" s="75"/>
      <c r="FBI31" s="75"/>
      <c r="FBJ31" s="75"/>
      <c r="FBK31" s="75"/>
      <c r="FBL31" s="75"/>
      <c r="FBM31" s="75"/>
      <c r="FBN31" s="75"/>
      <c r="FBO31" s="75"/>
      <c r="FBP31" s="75"/>
      <c r="FBQ31" s="75"/>
      <c r="FBR31" s="75"/>
      <c r="FBS31" s="75"/>
      <c r="FBT31" s="75"/>
      <c r="FBU31" s="75"/>
      <c r="FBV31" s="75"/>
      <c r="FBW31" s="75"/>
      <c r="FBX31" s="75"/>
      <c r="FBY31" s="75"/>
      <c r="FBZ31" s="75"/>
      <c r="FCA31" s="75"/>
      <c r="FCB31" s="75"/>
      <c r="FCC31" s="75"/>
      <c r="FCD31" s="75"/>
      <c r="FCE31" s="75"/>
      <c r="FCF31" s="75"/>
      <c r="FCG31" s="75"/>
      <c r="FCH31" s="75"/>
      <c r="FCI31" s="75"/>
      <c r="FCJ31" s="75"/>
      <c r="FCK31" s="75"/>
      <c r="FCL31" s="75"/>
      <c r="FCM31" s="75"/>
      <c r="FCN31" s="75"/>
      <c r="FCO31" s="75"/>
      <c r="FCP31" s="75"/>
      <c r="FCQ31" s="75"/>
      <c r="FCR31" s="75"/>
      <c r="FCS31" s="75"/>
      <c r="FCT31" s="75"/>
      <c r="FCU31" s="75"/>
      <c r="FCV31" s="75"/>
      <c r="FCW31" s="75"/>
      <c r="FCX31" s="75"/>
      <c r="FCY31" s="75"/>
      <c r="FCZ31" s="75"/>
      <c r="FDA31" s="75"/>
      <c r="FDB31" s="75"/>
      <c r="FDC31" s="75"/>
      <c r="FDD31" s="75"/>
      <c r="FDE31" s="75"/>
      <c r="FDF31" s="75"/>
      <c r="FDG31" s="75"/>
      <c r="FDH31" s="75"/>
      <c r="FDI31" s="75"/>
      <c r="FDJ31" s="75"/>
      <c r="FDK31" s="75"/>
      <c r="FDL31" s="75"/>
      <c r="FDM31" s="75"/>
      <c r="FDN31" s="75"/>
      <c r="FDO31" s="75"/>
      <c r="FDP31" s="75"/>
      <c r="FDQ31" s="75"/>
      <c r="FDR31" s="75"/>
      <c r="FDS31" s="75"/>
      <c r="FDT31" s="75"/>
      <c r="FDU31" s="75"/>
      <c r="FDV31" s="75"/>
      <c r="FDW31" s="75"/>
      <c r="FDX31" s="75"/>
      <c r="FDY31" s="75"/>
      <c r="FDZ31" s="75"/>
      <c r="FEA31" s="75"/>
      <c r="FEB31" s="75"/>
      <c r="FEC31" s="75"/>
      <c r="FED31" s="75"/>
      <c r="FEE31" s="75"/>
      <c r="FEF31" s="75"/>
      <c r="FEG31" s="75"/>
      <c r="FEH31" s="75"/>
      <c r="FEI31" s="75"/>
      <c r="FEJ31" s="75"/>
      <c r="FEK31" s="75"/>
      <c r="FEL31" s="75"/>
      <c r="FEM31" s="75"/>
      <c r="FEN31" s="75"/>
      <c r="FEO31" s="75"/>
      <c r="FEP31" s="75"/>
      <c r="FEQ31" s="75"/>
      <c r="FER31" s="75"/>
      <c r="FES31" s="75"/>
      <c r="FET31" s="75"/>
      <c r="FEU31" s="75"/>
      <c r="FEV31" s="75"/>
      <c r="FEW31" s="75"/>
      <c r="FEX31" s="75"/>
      <c r="FEY31" s="75"/>
      <c r="FEZ31" s="75"/>
      <c r="FFA31" s="75"/>
      <c r="FFB31" s="75"/>
      <c r="FFC31" s="75"/>
      <c r="FFD31" s="75"/>
      <c r="FFE31" s="75"/>
      <c r="FFF31" s="75"/>
      <c r="FFG31" s="75"/>
      <c r="FFH31" s="75"/>
      <c r="FFI31" s="75"/>
      <c r="FFJ31" s="75"/>
      <c r="FFK31" s="75"/>
      <c r="FFL31" s="75"/>
      <c r="FFM31" s="75"/>
      <c r="FFN31" s="75"/>
      <c r="FFO31" s="75"/>
      <c r="FFP31" s="75"/>
      <c r="FFQ31" s="75"/>
      <c r="FFR31" s="75"/>
      <c r="FFS31" s="75"/>
      <c r="FFT31" s="75"/>
      <c r="FFU31" s="75"/>
      <c r="FFV31" s="75"/>
      <c r="FFW31" s="75"/>
      <c r="FFX31" s="75"/>
      <c r="FFY31" s="75"/>
      <c r="FFZ31" s="75"/>
      <c r="FGA31" s="75"/>
      <c r="FGB31" s="75"/>
      <c r="FGC31" s="75"/>
      <c r="FGD31" s="75"/>
      <c r="FGE31" s="75"/>
      <c r="FGF31" s="75"/>
      <c r="FGG31" s="75"/>
      <c r="FGH31" s="75"/>
      <c r="FGI31" s="75"/>
      <c r="FGJ31" s="75"/>
      <c r="FGK31" s="75"/>
      <c r="FGL31" s="75"/>
      <c r="FGM31" s="75"/>
      <c r="FGN31" s="75"/>
      <c r="FGO31" s="75"/>
      <c r="FGP31" s="75"/>
      <c r="FGQ31" s="75"/>
      <c r="FGR31" s="75"/>
      <c r="FGS31" s="75"/>
      <c r="FGT31" s="75"/>
      <c r="FGU31" s="75"/>
      <c r="FGV31" s="75"/>
      <c r="FGW31" s="75"/>
      <c r="FGX31" s="75"/>
      <c r="FGY31" s="75"/>
      <c r="FGZ31" s="75"/>
      <c r="FHA31" s="75"/>
      <c r="FHB31" s="75"/>
      <c r="FHC31" s="75"/>
      <c r="FHD31" s="75"/>
      <c r="FHE31" s="75"/>
      <c r="FHF31" s="75"/>
      <c r="FHG31" s="75"/>
      <c r="FHH31" s="75"/>
      <c r="FHI31" s="75"/>
      <c r="FHJ31" s="75"/>
      <c r="FHK31" s="75"/>
      <c r="FHL31" s="75"/>
      <c r="FHM31" s="75"/>
      <c r="FHN31" s="75"/>
      <c r="FHO31" s="75"/>
      <c r="FHP31" s="75"/>
      <c r="FHQ31" s="75"/>
      <c r="FHR31" s="75"/>
      <c r="FHS31" s="75"/>
      <c r="FHT31" s="75"/>
      <c r="FHU31" s="75"/>
      <c r="FHV31" s="75"/>
      <c r="FHW31" s="75"/>
      <c r="FHX31" s="75"/>
      <c r="FHY31" s="75"/>
      <c r="FHZ31" s="75"/>
      <c r="FIA31" s="75"/>
      <c r="FIB31" s="75"/>
      <c r="FIC31" s="75"/>
      <c r="FID31" s="75"/>
      <c r="FIE31" s="75"/>
      <c r="FIF31" s="75"/>
      <c r="FIG31" s="75"/>
      <c r="FIH31" s="75"/>
      <c r="FII31" s="75"/>
      <c r="FIJ31" s="75"/>
      <c r="FIK31" s="75"/>
      <c r="FIL31" s="75"/>
      <c r="FIM31" s="75"/>
      <c r="FIN31" s="75"/>
      <c r="FIO31" s="75"/>
      <c r="FIP31" s="75"/>
      <c r="FIQ31" s="75"/>
      <c r="FIR31" s="75"/>
      <c r="FIS31" s="75"/>
      <c r="FIT31" s="75"/>
      <c r="FIU31" s="75"/>
      <c r="FIV31" s="75"/>
      <c r="FIW31" s="75"/>
      <c r="FIX31" s="75"/>
      <c r="FIY31" s="75"/>
      <c r="FIZ31" s="75"/>
      <c r="FJA31" s="75"/>
      <c r="FJB31" s="75"/>
      <c r="FJC31" s="75"/>
      <c r="FJD31" s="75"/>
      <c r="FJE31" s="75"/>
      <c r="FJF31" s="75"/>
      <c r="FJG31" s="75"/>
      <c r="FJH31" s="75"/>
      <c r="FJI31" s="75"/>
      <c r="FJJ31" s="75"/>
      <c r="FJK31" s="75"/>
      <c r="FJL31" s="75"/>
      <c r="FJM31" s="75"/>
      <c r="FJN31" s="75"/>
      <c r="FJO31" s="75"/>
      <c r="FJP31" s="75"/>
      <c r="FJQ31" s="75"/>
      <c r="FJR31" s="75"/>
      <c r="FJS31" s="75"/>
      <c r="FJT31" s="75"/>
      <c r="FJU31" s="75"/>
      <c r="FJV31" s="75"/>
      <c r="FJW31" s="75"/>
      <c r="FJX31" s="75"/>
      <c r="FJY31" s="75"/>
      <c r="FJZ31" s="75"/>
      <c r="FKA31" s="75"/>
      <c r="FKB31" s="75"/>
      <c r="FKC31" s="75"/>
      <c r="FKD31" s="75"/>
      <c r="FKE31" s="75"/>
      <c r="FKF31" s="75"/>
      <c r="FKG31" s="75"/>
      <c r="FKH31" s="75"/>
      <c r="FKI31" s="75"/>
      <c r="FKJ31" s="75"/>
      <c r="FKK31" s="75"/>
      <c r="FKL31" s="75"/>
      <c r="FKM31" s="75"/>
      <c r="FKN31" s="75"/>
      <c r="FKO31" s="75"/>
      <c r="FKP31" s="75"/>
      <c r="FKQ31" s="75"/>
      <c r="FKR31" s="75"/>
      <c r="FKS31" s="75"/>
      <c r="FKT31" s="75"/>
      <c r="FKU31" s="75"/>
      <c r="FKV31" s="75"/>
      <c r="FKW31" s="75"/>
      <c r="FKX31" s="75"/>
      <c r="FKY31" s="75"/>
      <c r="FKZ31" s="75"/>
      <c r="FLA31" s="75"/>
      <c r="FLB31" s="75"/>
      <c r="FLC31" s="75"/>
      <c r="FLD31" s="75"/>
      <c r="FLE31" s="75"/>
      <c r="FLF31" s="75"/>
      <c r="FLG31" s="75"/>
      <c r="FLH31" s="75"/>
      <c r="FLI31" s="75"/>
      <c r="FLJ31" s="75"/>
      <c r="FLK31" s="75"/>
      <c r="FLL31" s="75"/>
      <c r="FLM31" s="75"/>
      <c r="FLN31" s="75"/>
      <c r="FLO31" s="75"/>
      <c r="FLP31" s="75"/>
      <c r="FLQ31" s="75"/>
      <c r="FLR31" s="75"/>
      <c r="FLS31" s="75"/>
      <c r="FLT31" s="75"/>
      <c r="FLU31" s="75"/>
      <c r="FLV31" s="75"/>
      <c r="FLW31" s="75"/>
      <c r="FLX31" s="75"/>
      <c r="FLY31" s="75"/>
      <c r="FLZ31" s="75"/>
      <c r="FMA31" s="75"/>
      <c r="FMB31" s="75"/>
      <c r="FMC31" s="75"/>
      <c r="FMD31" s="75"/>
      <c r="FME31" s="75"/>
      <c r="FMF31" s="75"/>
      <c r="FMG31" s="75"/>
      <c r="FMH31" s="75"/>
      <c r="FMI31" s="75"/>
      <c r="FMJ31" s="75"/>
      <c r="FMK31" s="75"/>
      <c r="FML31" s="75"/>
      <c r="FMM31" s="75"/>
      <c r="FMN31" s="75"/>
      <c r="FMO31" s="75"/>
      <c r="FMP31" s="75"/>
      <c r="FMQ31" s="75"/>
      <c r="FMR31" s="75"/>
      <c r="FMS31" s="75"/>
      <c r="FMT31" s="75"/>
      <c r="FMU31" s="75"/>
      <c r="FMV31" s="75"/>
      <c r="FMW31" s="75"/>
      <c r="FMX31" s="75"/>
      <c r="FMY31" s="75"/>
      <c r="FMZ31" s="75"/>
      <c r="FNA31" s="75"/>
      <c r="FNB31" s="75"/>
      <c r="FNC31" s="75"/>
      <c r="FND31" s="75"/>
      <c r="FNE31" s="75"/>
      <c r="FNF31" s="75"/>
      <c r="FNG31" s="75"/>
      <c r="FNH31" s="75"/>
      <c r="FNI31" s="75"/>
      <c r="FNJ31" s="75"/>
      <c r="FNK31" s="75"/>
      <c r="FNL31" s="75"/>
      <c r="FNM31" s="75"/>
      <c r="FNN31" s="75"/>
      <c r="FNO31" s="75"/>
      <c r="FNP31" s="75"/>
      <c r="FNQ31" s="75"/>
      <c r="FNR31" s="75"/>
      <c r="FNS31" s="75"/>
      <c r="FNT31" s="75"/>
      <c r="FNU31" s="75"/>
      <c r="FNV31" s="75"/>
      <c r="FNW31" s="75"/>
      <c r="FNX31" s="75"/>
      <c r="FNY31" s="75"/>
      <c r="FNZ31" s="75"/>
      <c r="FOA31" s="75"/>
      <c r="FOB31" s="75"/>
      <c r="FOC31" s="75"/>
      <c r="FOD31" s="75"/>
      <c r="FOE31" s="75"/>
      <c r="FOF31" s="75"/>
      <c r="FOG31" s="75"/>
      <c r="FOH31" s="75"/>
      <c r="FOI31" s="75"/>
      <c r="FOJ31" s="75"/>
      <c r="FOK31" s="75"/>
      <c r="FOL31" s="75"/>
      <c r="FOM31" s="75"/>
      <c r="FON31" s="75"/>
      <c r="FOO31" s="75"/>
      <c r="FOP31" s="75"/>
      <c r="FOQ31" s="75"/>
      <c r="FOR31" s="75"/>
      <c r="FOS31" s="75"/>
      <c r="FOT31" s="75"/>
      <c r="FOU31" s="75"/>
      <c r="FOV31" s="75"/>
      <c r="FOW31" s="75"/>
      <c r="FOX31" s="75"/>
      <c r="FOY31" s="75"/>
      <c r="FOZ31" s="75"/>
      <c r="FPA31" s="75"/>
      <c r="FPB31" s="75"/>
      <c r="FPC31" s="75"/>
      <c r="FPD31" s="75"/>
      <c r="FPE31" s="75"/>
      <c r="FPF31" s="75"/>
      <c r="FPG31" s="75"/>
      <c r="FPH31" s="75"/>
      <c r="FPI31" s="75"/>
      <c r="FPJ31" s="75"/>
      <c r="FPK31" s="75"/>
      <c r="FPL31" s="75"/>
      <c r="FPM31" s="75"/>
      <c r="FPN31" s="75"/>
      <c r="FPO31" s="75"/>
      <c r="FPP31" s="75"/>
      <c r="FPQ31" s="75"/>
      <c r="FPR31" s="75"/>
      <c r="FPS31" s="75"/>
      <c r="FPT31" s="75"/>
      <c r="FPU31" s="75"/>
      <c r="FPV31" s="75"/>
      <c r="FPW31" s="75"/>
      <c r="FPX31" s="75"/>
      <c r="FPY31" s="75"/>
      <c r="FPZ31" s="75"/>
      <c r="FQA31" s="75"/>
      <c r="FQB31" s="75"/>
      <c r="FQC31" s="75"/>
      <c r="FQD31" s="75"/>
      <c r="FQE31" s="75"/>
      <c r="FQF31" s="75"/>
      <c r="FQG31" s="75"/>
      <c r="FQH31" s="75"/>
      <c r="FQI31" s="75"/>
      <c r="FQJ31" s="75"/>
      <c r="FQK31" s="75"/>
      <c r="FQL31" s="75"/>
      <c r="FQM31" s="75"/>
      <c r="FQN31" s="75"/>
      <c r="FQO31" s="75"/>
      <c r="FQP31" s="75"/>
      <c r="FQQ31" s="75"/>
      <c r="FQR31" s="75"/>
      <c r="FQS31" s="75"/>
      <c r="FQT31" s="75"/>
      <c r="FQU31" s="75"/>
      <c r="FQV31" s="75"/>
      <c r="FQW31" s="75"/>
      <c r="FQX31" s="75"/>
      <c r="FQY31" s="75"/>
      <c r="FQZ31" s="75"/>
      <c r="FRA31" s="75"/>
      <c r="FRB31" s="75"/>
      <c r="FRC31" s="75"/>
      <c r="FRD31" s="75"/>
      <c r="FRE31" s="75"/>
      <c r="FRF31" s="75"/>
      <c r="FRG31" s="75"/>
      <c r="FRH31" s="75"/>
      <c r="FRI31" s="75"/>
      <c r="FRJ31" s="75"/>
      <c r="FRK31" s="75"/>
      <c r="FRL31" s="75"/>
      <c r="FRM31" s="75"/>
      <c r="FRN31" s="75"/>
      <c r="FRO31" s="75"/>
      <c r="FRP31" s="75"/>
      <c r="FRQ31" s="75"/>
      <c r="FRR31" s="75"/>
      <c r="FRS31" s="75"/>
      <c r="FRT31" s="75"/>
      <c r="FRU31" s="75"/>
      <c r="FRV31" s="75"/>
      <c r="FRW31" s="75"/>
      <c r="FRX31" s="75"/>
      <c r="FRY31" s="75"/>
      <c r="FRZ31" s="75"/>
      <c r="FSA31" s="75"/>
      <c r="FSB31" s="75"/>
      <c r="FSC31" s="75"/>
      <c r="FSD31" s="75"/>
      <c r="FSE31" s="75"/>
      <c r="FSF31" s="75"/>
      <c r="FSG31" s="75"/>
      <c r="FSH31" s="75"/>
      <c r="FSI31" s="75"/>
      <c r="FSJ31" s="75"/>
      <c r="FSK31" s="75"/>
      <c r="FSL31" s="75"/>
      <c r="FSM31" s="75"/>
      <c r="FSN31" s="75"/>
      <c r="FSO31" s="75"/>
      <c r="FSP31" s="75"/>
      <c r="FSQ31" s="75"/>
      <c r="FSR31" s="75"/>
      <c r="FSS31" s="75"/>
      <c r="FST31" s="75"/>
      <c r="FSU31" s="75"/>
      <c r="FSV31" s="75"/>
      <c r="FSW31" s="75"/>
      <c r="FSX31" s="75"/>
      <c r="FSY31" s="75"/>
      <c r="FSZ31" s="75"/>
      <c r="FTA31" s="75"/>
      <c r="FTB31" s="75"/>
      <c r="FTC31" s="75"/>
      <c r="FTD31" s="75"/>
      <c r="FTE31" s="75"/>
      <c r="FTF31" s="75"/>
      <c r="FTG31" s="75"/>
      <c r="FTH31" s="75"/>
      <c r="FTI31" s="75"/>
      <c r="FTJ31" s="75"/>
      <c r="FTK31" s="75"/>
      <c r="FTL31" s="75"/>
      <c r="FTM31" s="75"/>
      <c r="FTN31" s="75"/>
      <c r="FTO31" s="75"/>
      <c r="FTP31" s="75"/>
      <c r="FTQ31" s="75"/>
      <c r="FTR31" s="75"/>
      <c r="FTS31" s="75"/>
      <c r="FTT31" s="75"/>
      <c r="FTU31" s="75"/>
      <c r="FTV31" s="75"/>
      <c r="FTW31" s="75"/>
      <c r="FTX31" s="75"/>
      <c r="FTY31" s="75"/>
      <c r="FTZ31" s="75"/>
      <c r="FUA31" s="75"/>
      <c r="FUB31" s="75"/>
      <c r="FUC31" s="75"/>
      <c r="FUD31" s="75"/>
      <c r="FUE31" s="75"/>
      <c r="FUF31" s="75"/>
      <c r="FUG31" s="75"/>
      <c r="FUH31" s="75"/>
      <c r="FUI31" s="75"/>
      <c r="FUJ31" s="75"/>
      <c r="FUK31" s="75"/>
      <c r="FUL31" s="75"/>
      <c r="FUM31" s="75"/>
      <c r="FUN31" s="75"/>
      <c r="FUO31" s="75"/>
      <c r="FUP31" s="75"/>
      <c r="FUQ31" s="75"/>
      <c r="FUR31" s="75"/>
      <c r="FUS31" s="75"/>
      <c r="FUT31" s="75"/>
      <c r="FUU31" s="75"/>
      <c r="FUV31" s="75"/>
      <c r="FUW31" s="75"/>
      <c r="FUX31" s="75"/>
      <c r="FUY31" s="75"/>
      <c r="FUZ31" s="75"/>
      <c r="FVA31" s="75"/>
      <c r="FVB31" s="75"/>
      <c r="FVC31" s="75"/>
      <c r="FVD31" s="75"/>
      <c r="FVE31" s="75"/>
      <c r="FVF31" s="75"/>
      <c r="FVG31" s="75"/>
      <c r="FVH31" s="75"/>
      <c r="FVI31" s="75"/>
      <c r="FVJ31" s="75"/>
      <c r="FVK31" s="75"/>
      <c r="FVL31" s="75"/>
      <c r="FVM31" s="75"/>
      <c r="FVN31" s="75"/>
      <c r="FVO31" s="75"/>
      <c r="FVP31" s="75"/>
      <c r="FVQ31" s="75"/>
      <c r="FVR31" s="75"/>
      <c r="FVS31" s="75"/>
      <c r="FVT31" s="75"/>
      <c r="FVU31" s="75"/>
      <c r="FVV31" s="75"/>
      <c r="FVW31" s="75"/>
      <c r="FVX31" s="75"/>
      <c r="FVY31" s="75"/>
      <c r="FVZ31" s="75"/>
      <c r="FWA31" s="75"/>
      <c r="FWB31" s="75"/>
      <c r="FWC31" s="75"/>
      <c r="FWD31" s="75"/>
      <c r="FWE31" s="75"/>
      <c r="FWF31" s="75"/>
      <c r="FWG31" s="75"/>
      <c r="FWH31" s="75"/>
      <c r="FWI31" s="75"/>
      <c r="FWJ31" s="75"/>
      <c r="FWK31" s="75"/>
      <c r="FWL31" s="75"/>
      <c r="FWM31" s="75"/>
      <c r="FWN31" s="75"/>
      <c r="FWO31" s="75"/>
      <c r="FWP31" s="75"/>
      <c r="FWQ31" s="75"/>
      <c r="FWR31" s="75"/>
      <c r="FWS31" s="75"/>
      <c r="FWT31" s="75"/>
      <c r="FWU31" s="75"/>
      <c r="FWV31" s="75"/>
      <c r="FWW31" s="75"/>
      <c r="FWX31" s="75"/>
      <c r="FWY31" s="75"/>
      <c r="FWZ31" s="75"/>
      <c r="FXA31" s="75"/>
      <c r="FXB31" s="75"/>
      <c r="FXC31" s="75"/>
      <c r="FXD31" s="75"/>
      <c r="FXE31" s="75"/>
      <c r="FXF31" s="75"/>
      <c r="FXG31" s="75"/>
      <c r="FXH31" s="75"/>
      <c r="FXI31" s="75"/>
      <c r="FXJ31" s="75"/>
      <c r="FXK31" s="75"/>
      <c r="FXL31" s="75"/>
      <c r="FXM31" s="75"/>
      <c r="FXN31" s="75"/>
      <c r="FXO31" s="75"/>
      <c r="FXP31" s="75"/>
      <c r="FXQ31" s="75"/>
      <c r="FXR31" s="75"/>
      <c r="FXS31" s="75"/>
      <c r="FXT31" s="75"/>
      <c r="FXU31" s="75"/>
      <c r="FXV31" s="75"/>
      <c r="FXW31" s="75"/>
      <c r="FXX31" s="75"/>
      <c r="FXY31" s="75"/>
      <c r="FXZ31" s="75"/>
      <c r="FYA31" s="75"/>
      <c r="FYB31" s="75"/>
      <c r="FYC31" s="75"/>
      <c r="FYD31" s="75"/>
      <c r="FYE31" s="75"/>
      <c r="FYF31" s="75"/>
      <c r="FYG31" s="75"/>
      <c r="FYH31" s="75"/>
      <c r="FYI31" s="75"/>
      <c r="FYJ31" s="75"/>
      <c r="FYK31" s="75"/>
      <c r="FYL31" s="75"/>
      <c r="FYM31" s="75"/>
      <c r="FYN31" s="75"/>
      <c r="FYO31" s="75"/>
      <c r="FYP31" s="75"/>
      <c r="FYQ31" s="75"/>
      <c r="FYR31" s="75"/>
      <c r="FYS31" s="75"/>
      <c r="FYT31" s="75"/>
      <c r="FYU31" s="75"/>
      <c r="FYV31" s="75"/>
      <c r="FYW31" s="75"/>
      <c r="FYX31" s="75"/>
      <c r="FYY31" s="75"/>
      <c r="FYZ31" s="75"/>
      <c r="FZA31" s="75"/>
      <c r="FZB31" s="75"/>
      <c r="FZC31" s="75"/>
      <c r="FZD31" s="75"/>
      <c r="FZE31" s="75"/>
      <c r="FZF31" s="75"/>
      <c r="FZG31" s="75"/>
      <c r="FZH31" s="75"/>
      <c r="FZI31" s="75"/>
      <c r="FZJ31" s="75"/>
      <c r="FZK31" s="75"/>
      <c r="FZL31" s="75"/>
      <c r="FZM31" s="75"/>
      <c r="FZN31" s="75"/>
      <c r="FZO31" s="75"/>
      <c r="FZP31" s="75"/>
      <c r="FZQ31" s="75"/>
      <c r="FZR31" s="75"/>
      <c r="FZS31" s="75"/>
      <c r="FZT31" s="75"/>
      <c r="FZU31" s="75"/>
      <c r="FZV31" s="75"/>
      <c r="FZW31" s="75"/>
      <c r="FZX31" s="75"/>
      <c r="FZY31" s="75"/>
      <c r="FZZ31" s="75"/>
      <c r="GAA31" s="75"/>
      <c r="GAB31" s="75"/>
      <c r="GAC31" s="75"/>
      <c r="GAD31" s="75"/>
      <c r="GAE31" s="75"/>
      <c r="GAF31" s="75"/>
      <c r="GAG31" s="75"/>
      <c r="GAH31" s="75"/>
      <c r="GAI31" s="75"/>
      <c r="GAJ31" s="75"/>
      <c r="GAK31" s="75"/>
      <c r="GAL31" s="75"/>
      <c r="GAM31" s="75"/>
      <c r="GAN31" s="75"/>
      <c r="GAO31" s="75"/>
      <c r="GAP31" s="75"/>
      <c r="GAQ31" s="75"/>
      <c r="GAR31" s="75"/>
      <c r="GAS31" s="75"/>
      <c r="GAT31" s="75"/>
      <c r="GAU31" s="75"/>
      <c r="GAV31" s="75"/>
      <c r="GAW31" s="75"/>
      <c r="GAX31" s="75"/>
      <c r="GAY31" s="75"/>
      <c r="GAZ31" s="75"/>
      <c r="GBA31" s="75"/>
      <c r="GBB31" s="75"/>
      <c r="GBC31" s="75"/>
      <c r="GBD31" s="75"/>
      <c r="GBE31" s="75"/>
      <c r="GBF31" s="75"/>
      <c r="GBG31" s="75"/>
      <c r="GBH31" s="75"/>
      <c r="GBI31" s="75"/>
      <c r="GBJ31" s="75"/>
      <c r="GBK31" s="75"/>
      <c r="GBL31" s="75"/>
      <c r="GBM31" s="75"/>
      <c r="GBN31" s="75"/>
      <c r="GBO31" s="75"/>
      <c r="GBP31" s="75"/>
      <c r="GBQ31" s="75"/>
      <c r="GBR31" s="75"/>
      <c r="GBS31" s="75"/>
      <c r="GBT31" s="75"/>
      <c r="GBU31" s="75"/>
      <c r="GBV31" s="75"/>
      <c r="GBW31" s="75"/>
      <c r="GBX31" s="75"/>
      <c r="GBY31" s="75"/>
      <c r="GBZ31" s="75"/>
      <c r="GCA31" s="75"/>
      <c r="GCB31" s="75"/>
      <c r="GCC31" s="75"/>
      <c r="GCD31" s="75"/>
      <c r="GCE31" s="75"/>
      <c r="GCF31" s="75"/>
      <c r="GCG31" s="75"/>
      <c r="GCH31" s="75"/>
      <c r="GCI31" s="75"/>
      <c r="GCJ31" s="75"/>
      <c r="GCK31" s="75"/>
      <c r="GCL31" s="75"/>
      <c r="GCM31" s="75"/>
      <c r="GCN31" s="75"/>
      <c r="GCO31" s="75"/>
      <c r="GCP31" s="75"/>
      <c r="GCQ31" s="75"/>
      <c r="GCR31" s="75"/>
      <c r="GCS31" s="75"/>
      <c r="GCT31" s="75"/>
      <c r="GCU31" s="75"/>
      <c r="GCV31" s="75"/>
      <c r="GCW31" s="75"/>
      <c r="GCX31" s="75"/>
      <c r="GCY31" s="75"/>
      <c r="GCZ31" s="75"/>
      <c r="GDA31" s="75"/>
      <c r="GDB31" s="75"/>
      <c r="GDC31" s="75"/>
      <c r="GDD31" s="75"/>
      <c r="GDE31" s="75"/>
      <c r="GDF31" s="75"/>
      <c r="GDG31" s="75"/>
      <c r="GDH31" s="75"/>
      <c r="GDI31" s="75"/>
      <c r="GDJ31" s="75"/>
      <c r="GDK31" s="75"/>
      <c r="GDL31" s="75"/>
      <c r="GDM31" s="75"/>
      <c r="GDN31" s="75"/>
      <c r="GDO31" s="75"/>
      <c r="GDP31" s="75"/>
      <c r="GDQ31" s="75"/>
      <c r="GDR31" s="75"/>
      <c r="GDS31" s="75"/>
      <c r="GDT31" s="75"/>
      <c r="GDU31" s="75"/>
      <c r="GDV31" s="75"/>
      <c r="GDW31" s="75"/>
      <c r="GDX31" s="75"/>
      <c r="GDY31" s="75"/>
      <c r="GDZ31" s="75"/>
      <c r="GEA31" s="75"/>
      <c r="GEB31" s="75"/>
      <c r="GEC31" s="75"/>
      <c r="GED31" s="75"/>
      <c r="GEE31" s="75"/>
      <c r="GEF31" s="75"/>
      <c r="GEG31" s="75"/>
      <c r="GEH31" s="75"/>
      <c r="GEI31" s="75"/>
      <c r="GEJ31" s="75"/>
      <c r="GEK31" s="75"/>
      <c r="GEL31" s="75"/>
      <c r="GEM31" s="75"/>
      <c r="GEN31" s="75"/>
      <c r="GEO31" s="75"/>
      <c r="GEP31" s="75"/>
      <c r="GEQ31" s="75"/>
      <c r="GER31" s="75"/>
      <c r="GES31" s="75"/>
      <c r="GET31" s="75"/>
      <c r="GEU31" s="75"/>
      <c r="GEV31" s="75"/>
      <c r="GEW31" s="75"/>
      <c r="GEX31" s="75"/>
      <c r="GEY31" s="75"/>
      <c r="GEZ31" s="75"/>
      <c r="GFA31" s="75"/>
      <c r="GFB31" s="75"/>
      <c r="GFC31" s="75"/>
      <c r="GFD31" s="75"/>
      <c r="GFE31" s="75"/>
      <c r="GFF31" s="75"/>
      <c r="GFG31" s="75"/>
      <c r="GFH31" s="75"/>
      <c r="GFI31" s="75"/>
      <c r="GFJ31" s="75"/>
      <c r="GFK31" s="75"/>
      <c r="GFL31" s="75"/>
      <c r="GFM31" s="75"/>
      <c r="GFN31" s="75"/>
      <c r="GFO31" s="75"/>
      <c r="GFP31" s="75"/>
      <c r="GFQ31" s="75"/>
      <c r="GFR31" s="75"/>
      <c r="GFS31" s="75"/>
      <c r="GFT31" s="75"/>
      <c r="GFU31" s="75"/>
      <c r="GFV31" s="75"/>
      <c r="GFW31" s="75"/>
      <c r="GFX31" s="75"/>
      <c r="GFY31" s="75"/>
      <c r="GFZ31" s="75"/>
      <c r="GGA31" s="75"/>
      <c r="GGB31" s="75"/>
      <c r="GGC31" s="75"/>
      <c r="GGD31" s="75"/>
      <c r="GGE31" s="75"/>
      <c r="GGF31" s="75"/>
      <c r="GGG31" s="75"/>
      <c r="GGH31" s="75"/>
      <c r="GGI31" s="75"/>
      <c r="GGJ31" s="75"/>
      <c r="GGK31" s="75"/>
      <c r="GGL31" s="75"/>
      <c r="GGM31" s="75"/>
      <c r="GGN31" s="75"/>
      <c r="GGO31" s="75"/>
      <c r="GGP31" s="75"/>
      <c r="GGQ31" s="75"/>
      <c r="GGR31" s="75"/>
      <c r="GGS31" s="75"/>
      <c r="GGT31" s="75"/>
      <c r="GGU31" s="75"/>
      <c r="GGV31" s="75"/>
      <c r="GGW31" s="75"/>
      <c r="GGX31" s="75"/>
      <c r="GGY31" s="75"/>
      <c r="GGZ31" s="75"/>
      <c r="GHA31" s="75"/>
      <c r="GHB31" s="75"/>
      <c r="GHC31" s="75"/>
      <c r="GHD31" s="75"/>
      <c r="GHE31" s="75"/>
      <c r="GHF31" s="75"/>
      <c r="GHG31" s="75"/>
      <c r="GHH31" s="75"/>
      <c r="GHI31" s="75"/>
      <c r="GHJ31" s="75"/>
      <c r="GHK31" s="75"/>
      <c r="GHL31" s="75"/>
      <c r="GHM31" s="75"/>
      <c r="GHN31" s="75"/>
      <c r="GHO31" s="75"/>
      <c r="GHP31" s="75"/>
      <c r="GHQ31" s="75"/>
      <c r="GHR31" s="75"/>
      <c r="GHS31" s="75"/>
      <c r="GHT31" s="75"/>
      <c r="GHU31" s="75"/>
      <c r="GHV31" s="75"/>
      <c r="GHW31" s="75"/>
      <c r="GHX31" s="75"/>
      <c r="GHY31" s="75"/>
      <c r="GHZ31" s="75"/>
      <c r="GIA31" s="75"/>
      <c r="GIB31" s="75"/>
      <c r="GIC31" s="75"/>
      <c r="GID31" s="75"/>
      <c r="GIE31" s="75"/>
      <c r="GIF31" s="75"/>
      <c r="GIG31" s="75"/>
      <c r="GIH31" s="75"/>
      <c r="GII31" s="75"/>
      <c r="GIJ31" s="75"/>
      <c r="GIK31" s="75"/>
      <c r="GIL31" s="75"/>
      <c r="GIM31" s="75"/>
      <c r="GIN31" s="75"/>
      <c r="GIO31" s="75"/>
      <c r="GIP31" s="75"/>
      <c r="GIQ31" s="75"/>
      <c r="GIR31" s="75"/>
      <c r="GIS31" s="75"/>
      <c r="GIT31" s="75"/>
      <c r="GIU31" s="75"/>
      <c r="GIV31" s="75"/>
      <c r="GIW31" s="75"/>
      <c r="GIX31" s="75"/>
      <c r="GIY31" s="75"/>
      <c r="GIZ31" s="75"/>
      <c r="GJA31" s="75"/>
      <c r="GJB31" s="75"/>
      <c r="GJC31" s="75"/>
      <c r="GJD31" s="75"/>
      <c r="GJE31" s="75"/>
      <c r="GJF31" s="75"/>
      <c r="GJG31" s="75"/>
      <c r="GJH31" s="75"/>
      <c r="GJI31" s="75"/>
      <c r="GJJ31" s="75"/>
      <c r="GJK31" s="75"/>
      <c r="GJL31" s="75"/>
      <c r="GJM31" s="75"/>
      <c r="GJN31" s="75"/>
      <c r="GJO31" s="75"/>
      <c r="GJP31" s="75"/>
      <c r="GJQ31" s="75"/>
      <c r="GJR31" s="75"/>
      <c r="GJS31" s="75"/>
      <c r="GJT31" s="75"/>
      <c r="GJU31" s="75"/>
      <c r="GJV31" s="75"/>
      <c r="GJW31" s="75"/>
      <c r="GJX31" s="75"/>
      <c r="GJY31" s="75"/>
      <c r="GJZ31" s="75"/>
      <c r="GKA31" s="75"/>
      <c r="GKB31" s="75"/>
      <c r="GKC31" s="75"/>
      <c r="GKD31" s="75"/>
      <c r="GKE31" s="75"/>
      <c r="GKF31" s="75"/>
      <c r="GKG31" s="75"/>
      <c r="GKH31" s="75"/>
      <c r="GKI31" s="75"/>
      <c r="GKJ31" s="75"/>
      <c r="GKK31" s="75"/>
      <c r="GKL31" s="75"/>
      <c r="GKM31" s="75"/>
      <c r="GKN31" s="75"/>
      <c r="GKO31" s="75"/>
      <c r="GKP31" s="75"/>
      <c r="GKQ31" s="75"/>
      <c r="GKR31" s="75"/>
      <c r="GKS31" s="75"/>
      <c r="GKT31" s="75"/>
      <c r="GKU31" s="75"/>
      <c r="GKV31" s="75"/>
      <c r="GKW31" s="75"/>
      <c r="GKX31" s="75"/>
      <c r="GKY31" s="75"/>
      <c r="GKZ31" s="75"/>
      <c r="GLA31" s="75"/>
      <c r="GLB31" s="75"/>
      <c r="GLC31" s="75"/>
      <c r="GLD31" s="75"/>
      <c r="GLE31" s="75"/>
      <c r="GLF31" s="75"/>
      <c r="GLG31" s="75"/>
      <c r="GLH31" s="75"/>
      <c r="GLI31" s="75"/>
      <c r="GLJ31" s="75"/>
      <c r="GLK31" s="75"/>
      <c r="GLL31" s="75"/>
      <c r="GLM31" s="75"/>
      <c r="GLN31" s="75"/>
      <c r="GLO31" s="75"/>
      <c r="GLP31" s="75"/>
      <c r="GLQ31" s="75"/>
      <c r="GLR31" s="75"/>
      <c r="GLS31" s="75"/>
      <c r="GLT31" s="75"/>
      <c r="GLU31" s="75"/>
      <c r="GLV31" s="75"/>
      <c r="GLW31" s="75"/>
      <c r="GLX31" s="75"/>
      <c r="GLY31" s="75"/>
      <c r="GLZ31" s="75"/>
      <c r="GMA31" s="75"/>
      <c r="GMB31" s="75"/>
      <c r="GMC31" s="75"/>
      <c r="GMD31" s="75"/>
      <c r="GME31" s="75"/>
      <c r="GMF31" s="75"/>
      <c r="GMG31" s="75"/>
      <c r="GMH31" s="75"/>
      <c r="GMI31" s="75"/>
      <c r="GMJ31" s="75"/>
      <c r="GMK31" s="75"/>
      <c r="GML31" s="75"/>
      <c r="GMM31" s="75"/>
      <c r="GMN31" s="75"/>
      <c r="GMO31" s="75"/>
      <c r="GMP31" s="75"/>
      <c r="GMQ31" s="75"/>
      <c r="GMR31" s="75"/>
      <c r="GMS31" s="75"/>
      <c r="GMT31" s="75"/>
      <c r="GMU31" s="75"/>
      <c r="GMV31" s="75"/>
      <c r="GMW31" s="75"/>
      <c r="GMX31" s="75"/>
      <c r="GMY31" s="75"/>
      <c r="GMZ31" s="75"/>
      <c r="GNA31" s="75"/>
      <c r="GNB31" s="75"/>
      <c r="GNC31" s="75"/>
      <c r="GND31" s="75"/>
      <c r="GNE31" s="75"/>
      <c r="GNF31" s="75"/>
      <c r="GNG31" s="75"/>
      <c r="GNH31" s="75"/>
      <c r="GNI31" s="75"/>
      <c r="GNJ31" s="75"/>
      <c r="GNK31" s="75"/>
      <c r="GNL31" s="75"/>
      <c r="GNM31" s="75"/>
      <c r="GNN31" s="75"/>
      <c r="GNO31" s="75"/>
      <c r="GNP31" s="75"/>
      <c r="GNQ31" s="75"/>
      <c r="GNR31" s="75"/>
      <c r="GNS31" s="75"/>
      <c r="GNT31" s="75"/>
      <c r="GNU31" s="75"/>
      <c r="GNV31" s="75"/>
      <c r="GNW31" s="75"/>
      <c r="GNX31" s="75"/>
      <c r="GNY31" s="75"/>
      <c r="GNZ31" s="75"/>
      <c r="GOA31" s="75"/>
      <c r="GOB31" s="75"/>
      <c r="GOC31" s="75"/>
      <c r="GOD31" s="75"/>
      <c r="GOE31" s="75"/>
      <c r="GOF31" s="75"/>
      <c r="GOG31" s="75"/>
      <c r="GOH31" s="75"/>
      <c r="GOI31" s="75"/>
      <c r="GOJ31" s="75"/>
      <c r="GOK31" s="75"/>
      <c r="GOL31" s="75"/>
      <c r="GOM31" s="75"/>
      <c r="GON31" s="75"/>
      <c r="GOO31" s="75"/>
      <c r="GOP31" s="75"/>
      <c r="GOQ31" s="75"/>
      <c r="GOR31" s="75"/>
      <c r="GOS31" s="75"/>
      <c r="GOT31" s="75"/>
      <c r="GOU31" s="75"/>
      <c r="GOV31" s="75"/>
      <c r="GOW31" s="75"/>
      <c r="GOX31" s="75"/>
      <c r="GOY31" s="75"/>
      <c r="GOZ31" s="75"/>
      <c r="GPA31" s="75"/>
      <c r="GPB31" s="75"/>
      <c r="GPC31" s="75"/>
      <c r="GPD31" s="75"/>
      <c r="GPE31" s="75"/>
      <c r="GPF31" s="75"/>
      <c r="GPG31" s="75"/>
      <c r="GPH31" s="75"/>
      <c r="GPI31" s="75"/>
      <c r="GPJ31" s="75"/>
      <c r="GPK31" s="75"/>
      <c r="GPL31" s="75"/>
      <c r="GPM31" s="75"/>
      <c r="GPN31" s="75"/>
      <c r="GPO31" s="75"/>
      <c r="GPP31" s="75"/>
      <c r="GPQ31" s="75"/>
      <c r="GPR31" s="75"/>
      <c r="GPS31" s="75"/>
      <c r="GPT31" s="75"/>
      <c r="GPU31" s="75"/>
      <c r="GPV31" s="75"/>
      <c r="GPW31" s="75"/>
      <c r="GPX31" s="75"/>
      <c r="GPY31" s="75"/>
      <c r="GPZ31" s="75"/>
      <c r="GQA31" s="75"/>
      <c r="GQB31" s="75"/>
      <c r="GQC31" s="75"/>
      <c r="GQD31" s="75"/>
      <c r="GQE31" s="75"/>
      <c r="GQF31" s="75"/>
      <c r="GQG31" s="75"/>
      <c r="GQH31" s="75"/>
      <c r="GQI31" s="75"/>
      <c r="GQJ31" s="75"/>
      <c r="GQK31" s="75"/>
      <c r="GQL31" s="75"/>
      <c r="GQM31" s="75"/>
      <c r="GQN31" s="75"/>
      <c r="GQO31" s="75"/>
      <c r="GQP31" s="75"/>
      <c r="GQQ31" s="75"/>
      <c r="GQR31" s="75"/>
      <c r="GQS31" s="75"/>
      <c r="GQT31" s="75"/>
      <c r="GQU31" s="75"/>
      <c r="GQV31" s="75"/>
      <c r="GQW31" s="75"/>
      <c r="GQX31" s="75"/>
      <c r="GQY31" s="75"/>
      <c r="GQZ31" s="75"/>
      <c r="GRA31" s="75"/>
      <c r="GRB31" s="75"/>
      <c r="GRC31" s="75"/>
      <c r="GRD31" s="75"/>
      <c r="GRE31" s="75"/>
      <c r="GRF31" s="75"/>
      <c r="GRG31" s="75"/>
      <c r="GRH31" s="75"/>
      <c r="GRI31" s="75"/>
      <c r="GRJ31" s="75"/>
      <c r="GRK31" s="75"/>
      <c r="GRL31" s="75"/>
      <c r="GRM31" s="75"/>
      <c r="GRN31" s="75"/>
      <c r="GRO31" s="75"/>
      <c r="GRP31" s="75"/>
      <c r="GRQ31" s="75"/>
      <c r="GRR31" s="75"/>
      <c r="GRS31" s="75"/>
      <c r="GRT31" s="75"/>
      <c r="GRU31" s="75"/>
      <c r="GRV31" s="75"/>
      <c r="GRW31" s="75"/>
      <c r="GRX31" s="75"/>
      <c r="GRY31" s="75"/>
      <c r="GRZ31" s="75"/>
      <c r="GSA31" s="75"/>
      <c r="GSB31" s="75"/>
      <c r="GSC31" s="75"/>
      <c r="GSD31" s="75"/>
      <c r="GSE31" s="75"/>
      <c r="GSF31" s="75"/>
      <c r="GSG31" s="75"/>
      <c r="GSH31" s="75"/>
      <c r="GSI31" s="75"/>
      <c r="GSJ31" s="75"/>
      <c r="GSK31" s="75"/>
      <c r="GSL31" s="75"/>
      <c r="GSM31" s="75"/>
      <c r="GSN31" s="75"/>
      <c r="GSO31" s="75"/>
      <c r="GSP31" s="75"/>
      <c r="GSQ31" s="75"/>
      <c r="GSR31" s="75"/>
      <c r="GSS31" s="75"/>
      <c r="GST31" s="75"/>
      <c r="GSU31" s="75"/>
      <c r="GSV31" s="75"/>
      <c r="GSW31" s="75"/>
      <c r="GSX31" s="75"/>
      <c r="GSY31" s="75"/>
      <c r="GSZ31" s="75"/>
      <c r="GTA31" s="75"/>
      <c r="GTB31" s="75"/>
      <c r="GTC31" s="75"/>
      <c r="GTD31" s="75"/>
      <c r="GTE31" s="75"/>
      <c r="GTF31" s="75"/>
      <c r="GTG31" s="75"/>
      <c r="GTH31" s="75"/>
      <c r="GTI31" s="75"/>
      <c r="GTJ31" s="75"/>
      <c r="GTK31" s="75"/>
      <c r="GTL31" s="75"/>
      <c r="GTM31" s="75"/>
      <c r="GTN31" s="75"/>
      <c r="GTO31" s="75"/>
      <c r="GTP31" s="75"/>
      <c r="GTQ31" s="75"/>
      <c r="GTR31" s="75"/>
      <c r="GTS31" s="75"/>
      <c r="GTT31" s="75"/>
      <c r="GTU31" s="75"/>
      <c r="GTV31" s="75"/>
      <c r="GTW31" s="75"/>
      <c r="GTX31" s="75"/>
      <c r="GTY31" s="75"/>
      <c r="GTZ31" s="75"/>
      <c r="GUA31" s="75"/>
      <c r="GUB31" s="75"/>
      <c r="GUC31" s="75"/>
      <c r="GUD31" s="75"/>
      <c r="GUE31" s="75"/>
      <c r="GUF31" s="75"/>
      <c r="GUG31" s="75"/>
      <c r="GUH31" s="75"/>
      <c r="GUI31" s="75"/>
      <c r="GUJ31" s="75"/>
      <c r="GUK31" s="75"/>
      <c r="GUL31" s="75"/>
      <c r="GUM31" s="75"/>
      <c r="GUN31" s="75"/>
      <c r="GUO31" s="75"/>
      <c r="GUP31" s="75"/>
      <c r="GUQ31" s="75"/>
      <c r="GUR31" s="75"/>
      <c r="GUS31" s="75"/>
      <c r="GUT31" s="75"/>
      <c r="GUU31" s="75"/>
      <c r="GUV31" s="75"/>
      <c r="GUW31" s="75"/>
      <c r="GUX31" s="75"/>
      <c r="GUY31" s="75"/>
      <c r="GUZ31" s="75"/>
      <c r="GVA31" s="75"/>
      <c r="GVB31" s="75"/>
      <c r="GVC31" s="75"/>
      <c r="GVD31" s="75"/>
      <c r="GVE31" s="75"/>
      <c r="GVF31" s="75"/>
      <c r="GVG31" s="75"/>
      <c r="GVH31" s="75"/>
      <c r="GVI31" s="75"/>
      <c r="GVJ31" s="75"/>
      <c r="GVK31" s="75"/>
      <c r="GVL31" s="75"/>
      <c r="GVM31" s="75"/>
      <c r="GVN31" s="75"/>
      <c r="GVO31" s="75"/>
      <c r="GVP31" s="75"/>
      <c r="GVQ31" s="75"/>
      <c r="GVR31" s="75"/>
      <c r="GVS31" s="75"/>
      <c r="GVT31" s="75"/>
      <c r="GVU31" s="75"/>
      <c r="GVV31" s="75"/>
      <c r="GVW31" s="75"/>
      <c r="GVX31" s="75"/>
      <c r="GVY31" s="75"/>
      <c r="GVZ31" s="75"/>
      <c r="GWA31" s="75"/>
      <c r="GWB31" s="75"/>
      <c r="GWC31" s="75"/>
      <c r="GWD31" s="75"/>
      <c r="GWE31" s="75"/>
      <c r="GWF31" s="75"/>
      <c r="GWG31" s="75"/>
      <c r="GWH31" s="75"/>
      <c r="GWI31" s="75"/>
      <c r="GWJ31" s="75"/>
      <c r="GWK31" s="75"/>
      <c r="GWL31" s="75"/>
      <c r="GWM31" s="75"/>
      <c r="GWN31" s="75"/>
      <c r="GWO31" s="75"/>
      <c r="GWP31" s="75"/>
      <c r="GWQ31" s="75"/>
      <c r="GWR31" s="75"/>
      <c r="GWS31" s="75"/>
      <c r="GWT31" s="75"/>
      <c r="GWU31" s="75"/>
      <c r="GWV31" s="75"/>
      <c r="GWW31" s="75"/>
      <c r="GWX31" s="75"/>
      <c r="GWY31" s="75"/>
      <c r="GWZ31" s="75"/>
      <c r="GXA31" s="75"/>
      <c r="GXB31" s="75"/>
      <c r="GXC31" s="75"/>
      <c r="GXD31" s="75"/>
      <c r="GXE31" s="75"/>
      <c r="GXF31" s="75"/>
      <c r="GXG31" s="75"/>
      <c r="GXH31" s="75"/>
      <c r="GXI31" s="75"/>
      <c r="GXJ31" s="75"/>
      <c r="GXK31" s="75"/>
      <c r="GXL31" s="75"/>
      <c r="GXM31" s="75"/>
      <c r="GXN31" s="75"/>
      <c r="GXO31" s="75"/>
      <c r="GXP31" s="75"/>
      <c r="GXQ31" s="75"/>
      <c r="GXR31" s="75"/>
      <c r="GXS31" s="75"/>
      <c r="GXT31" s="75"/>
      <c r="GXU31" s="75"/>
      <c r="GXV31" s="75"/>
      <c r="GXW31" s="75"/>
      <c r="GXX31" s="75"/>
      <c r="GXY31" s="75"/>
      <c r="GXZ31" s="75"/>
      <c r="GYA31" s="75"/>
      <c r="GYB31" s="75"/>
      <c r="GYC31" s="75"/>
      <c r="GYD31" s="75"/>
      <c r="GYE31" s="75"/>
      <c r="GYF31" s="75"/>
      <c r="GYG31" s="75"/>
      <c r="GYH31" s="75"/>
      <c r="GYI31" s="75"/>
      <c r="GYJ31" s="75"/>
      <c r="GYK31" s="75"/>
      <c r="GYL31" s="75"/>
      <c r="GYM31" s="75"/>
      <c r="GYN31" s="75"/>
      <c r="GYO31" s="75"/>
      <c r="GYP31" s="75"/>
      <c r="GYQ31" s="75"/>
      <c r="GYR31" s="75"/>
      <c r="GYS31" s="75"/>
      <c r="GYT31" s="75"/>
      <c r="GYU31" s="75"/>
      <c r="GYV31" s="75"/>
      <c r="GYW31" s="75"/>
      <c r="GYX31" s="75"/>
      <c r="GYY31" s="75"/>
      <c r="GYZ31" s="75"/>
      <c r="GZA31" s="75"/>
      <c r="GZB31" s="75"/>
      <c r="GZC31" s="75"/>
      <c r="GZD31" s="75"/>
      <c r="GZE31" s="75"/>
      <c r="GZF31" s="75"/>
      <c r="GZG31" s="75"/>
      <c r="GZH31" s="75"/>
      <c r="GZI31" s="75"/>
      <c r="GZJ31" s="75"/>
      <c r="GZK31" s="75"/>
      <c r="GZL31" s="75"/>
      <c r="GZM31" s="75"/>
      <c r="GZN31" s="75"/>
      <c r="GZO31" s="75"/>
      <c r="GZP31" s="75"/>
      <c r="GZQ31" s="75"/>
      <c r="GZR31" s="75"/>
      <c r="GZS31" s="75"/>
      <c r="GZT31" s="75"/>
      <c r="GZU31" s="75"/>
      <c r="GZV31" s="75"/>
      <c r="GZW31" s="75"/>
      <c r="GZX31" s="75"/>
      <c r="GZY31" s="75"/>
      <c r="GZZ31" s="75"/>
      <c r="HAA31" s="75"/>
      <c r="HAB31" s="75"/>
      <c r="HAC31" s="75"/>
      <c r="HAD31" s="75"/>
      <c r="HAE31" s="75"/>
      <c r="HAF31" s="75"/>
      <c r="HAG31" s="75"/>
      <c r="HAH31" s="75"/>
      <c r="HAI31" s="75"/>
      <c r="HAJ31" s="75"/>
      <c r="HAK31" s="75"/>
      <c r="HAL31" s="75"/>
      <c r="HAM31" s="75"/>
      <c r="HAN31" s="75"/>
      <c r="HAO31" s="75"/>
      <c r="HAP31" s="75"/>
      <c r="HAQ31" s="75"/>
      <c r="HAR31" s="75"/>
      <c r="HAS31" s="75"/>
      <c r="HAT31" s="75"/>
      <c r="HAU31" s="75"/>
      <c r="HAV31" s="75"/>
      <c r="HAW31" s="75"/>
      <c r="HAX31" s="75"/>
      <c r="HAY31" s="75"/>
      <c r="HAZ31" s="75"/>
      <c r="HBA31" s="75"/>
      <c r="HBB31" s="75"/>
      <c r="HBC31" s="75"/>
      <c r="HBD31" s="75"/>
      <c r="HBE31" s="75"/>
      <c r="HBF31" s="75"/>
      <c r="HBG31" s="75"/>
      <c r="HBH31" s="75"/>
      <c r="HBI31" s="75"/>
      <c r="HBJ31" s="75"/>
      <c r="HBK31" s="75"/>
      <c r="HBL31" s="75"/>
      <c r="HBM31" s="75"/>
      <c r="HBN31" s="75"/>
      <c r="HBO31" s="75"/>
      <c r="HBP31" s="75"/>
      <c r="HBQ31" s="75"/>
      <c r="HBR31" s="75"/>
      <c r="HBS31" s="75"/>
      <c r="HBT31" s="75"/>
      <c r="HBU31" s="75"/>
      <c r="HBV31" s="75"/>
      <c r="HBW31" s="75"/>
      <c r="HBX31" s="75"/>
      <c r="HBY31" s="75"/>
      <c r="HBZ31" s="75"/>
      <c r="HCA31" s="75"/>
      <c r="HCB31" s="75"/>
      <c r="HCC31" s="75"/>
      <c r="HCD31" s="75"/>
      <c r="HCE31" s="75"/>
      <c r="HCF31" s="75"/>
      <c r="HCG31" s="75"/>
      <c r="HCH31" s="75"/>
      <c r="HCI31" s="75"/>
      <c r="HCJ31" s="75"/>
      <c r="HCK31" s="75"/>
      <c r="HCL31" s="75"/>
      <c r="HCM31" s="75"/>
      <c r="HCN31" s="75"/>
      <c r="HCO31" s="75"/>
      <c r="HCP31" s="75"/>
      <c r="HCQ31" s="75"/>
      <c r="HCR31" s="75"/>
      <c r="HCS31" s="75"/>
      <c r="HCT31" s="75"/>
      <c r="HCU31" s="75"/>
      <c r="HCV31" s="75"/>
      <c r="HCW31" s="75"/>
      <c r="HCX31" s="75"/>
      <c r="HCY31" s="75"/>
      <c r="HCZ31" s="75"/>
      <c r="HDA31" s="75"/>
      <c r="HDB31" s="75"/>
      <c r="HDC31" s="75"/>
      <c r="HDD31" s="75"/>
      <c r="HDE31" s="75"/>
      <c r="HDF31" s="75"/>
      <c r="HDG31" s="75"/>
      <c r="HDH31" s="75"/>
      <c r="HDI31" s="75"/>
      <c r="HDJ31" s="75"/>
      <c r="HDK31" s="75"/>
      <c r="HDL31" s="75"/>
      <c r="HDM31" s="75"/>
      <c r="HDN31" s="75"/>
      <c r="HDO31" s="75"/>
      <c r="HDP31" s="75"/>
      <c r="HDQ31" s="75"/>
      <c r="HDR31" s="75"/>
      <c r="HDS31" s="75"/>
      <c r="HDT31" s="75"/>
      <c r="HDU31" s="75"/>
      <c r="HDV31" s="75"/>
      <c r="HDW31" s="75"/>
      <c r="HDX31" s="75"/>
      <c r="HDY31" s="75"/>
      <c r="HDZ31" s="75"/>
      <c r="HEA31" s="75"/>
      <c r="HEB31" s="75"/>
      <c r="HEC31" s="75"/>
      <c r="HED31" s="75"/>
      <c r="HEE31" s="75"/>
      <c r="HEF31" s="75"/>
      <c r="HEG31" s="75"/>
      <c r="HEH31" s="75"/>
      <c r="HEI31" s="75"/>
      <c r="HEJ31" s="75"/>
      <c r="HEK31" s="75"/>
      <c r="HEL31" s="75"/>
      <c r="HEM31" s="75"/>
      <c r="HEN31" s="75"/>
      <c r="HEO31" s="75"/>
      <c r="HEP31" s="75"/>
      <c r="HEQ31" s="75"/>
      <c r="HER31" s="75"/>
      <c r="HES31" s="75"/>
      <c r="HET31" s="75"/>
      <c r="HEU31" s="75"/>
      <c r="HEV31" s="75"/>
      <c r="HEW31" s="75"/>
      <c r="HEX31" s="75"/>
      <c r="HEY31" s="75"/>
      <c r="HEZ31" s="75"/>
      <c r="HFA31" s="75"/>
      <c r="HFB31" s="75"/>
      <c r="HFC31" s="75"/>
      <c r="HFD31" s="75"/>
      <c r="HFE31" s="75"/>
      <c r="HFF31" s="75"/>
      <c r="HFG31" s="75"/>
      <c r="HFH31" s="75"/>
      <c r="HFI31" s="75"/>
      <c r="HFJ31" s="75"/>
      <c r="HFK31" s="75"/>
      <c r="HFL31" s="75"/>
      <c r="HFM31" s="75"/>
      <c r="HFN31" s="75"/>
      <c r="HFO31" s="75"/>
      <c r="HFP31" s="75"/>
      <c r="HFQ31" s="75"/>
      <c r="HFR31" s="75"/>
      <c r="HFS31" s="75"/>
      <c r="HFT31" s="75"/>
      <c r="HFU31" s="75"/>
      <c r="HFV31" s="75"/>
      <c r="HFW31" s="75"/>
      <c r="HFX31" s="75"/>
      <c r="HFY31" s="75"/>
      <c r="HFZ31" s="75"/>
      <c r="HGA31" s="75"/>
      <c r="HGB31" s="75"/>
      <c r="HGC31" s="75"/>
      <c r="HGD31" s="75"/>
      <c r="HGE31" s="75"/>
      <c r="HGF31" s="75"/>
      <c r="HGG31" s="75"/>
      <c r="HGH31" s="75"/>
      <c r="HGI31" s="75"/>
      <c r="HGJ31" s="75"/>
      <c r="HGK31" s="75"/>
      <c r="HGL31" s="75"/>
      <c r="HGM31" s="75"/>
      <c r="HGN31" s="75"/>
      <c r="HGO31" s="75"/>
      <c r="HGP31" s="75"/>
      <c r="HGQ31" s="75"/>
      <c r="HGR31" s="75"/>
      <c r="HGS31" s="75"/>
      <c r="HGT31" s="75"/>
      <c r="HGU31" s="75"/>
      <c r="HGV31" s="75"/>
      <c r="HGW31" s="75"/>
      <c r="HGX31" s="75"/>
      <c r="HGY31" s="75"/>
      <c r="HGZ31" s="75"/>
      <c r="HHA31" s="75"/>
      <c r="HHB31" s="75"/>
      <c r="HHC31" s="75"/>
      <c r="HHD31" s="75"/>
      <c r="HHE31" s="75"/>
      <c r="HHF31" s="75"/>
      <c r="HHG31" s="75"/>
      <c r="HHH31" s="75"/>
      <c r="HHI31" s="75"/>
      <c r="HHJ31" s="75"/>
      <c r="HHK31" s="75"/>
      <c r="HHL31" s="75"/>
      <c r="HHM31" s="75"/>
      <c r="HHN31" s="75"/>
      <c r="HHO31" s="75"/>
      <c r="HHP31" s="75"/>
      <c r="HHQ31" s="75"/>
      <c r="HHR31" s="75"/>
      <c r="HHS31" s="75"/>
      <c r="HHT31" s="75"/>
      <c r="HHU31" s="75"/>
      <c r="HHV31" s="75"/>
      <c r="HHW31" s="75"/>
      <c r="HHX31" s="75"/>
      <c r="HHY31" s="75"/>
      <c r="HHZ31" s="75"/>
      <c r="HIA31" s="75"/>
      <c r="HIB31" s="75"/>
      <c r="HIC31" s="75"/>
      <c r="HID31" s="75"/>
      <c r="HIE31" s="75"/>
      <c r="HIF31" s="75"/>
      <c r="HIG31" s="75"/>
      <c r="HIH31" s="75"/>
      <c r="HII31" s="75"/>
      <c r="HIJ31" s="75"/>
      <c r="HIK31" s="75"/>
      <c r="HIL31" s="75"/>
      <c r="HIM31" s="75"/>
      <c r="HIN31" s="75"/>
      <c r="HIO31" s="75"/>
      <c r="HIP31" s="75"/>
      <c r="HIQ31" s="75"/>
      <c r="HIR31" s="75"/>
      <c r="HIS31" s="75"/>
      <c r="HIT31" s="75"/>
      <c r="HIU31" s="75"/>
      <c r="HIV31" s="75"/>
      <c r="HIW31" s="75"/>
      <c r="HIX31" s="75"/>
      <c r="HIY31" s="75"/>
      <c r="HIZ31" s="75"/>
      <c r="HJA31" s="75"/>
      <c r="HJB31" s="75"/>
      <c r="HJC31" s="75"/>
      <c r="HJD31" s="75"/>
      <c r="HJE31" s="75"/>
      <c r="HJF31" s="75"/>
      <c r="HJG31" s="75"/>
      <c r="HJH31" s="75"/>
      <c r="HJI31" s="75"/>
      <c r="HJJ31" s="75"/>
      <c r="HJK31" s="75"/>
      <c r="HJL31" s="75"/>
      <c r="HJM31" s="75"/>
      <c r="HJN31" s="75"/>
      <c r="HJO31" s="75"/>
      <c r="HJP31" s="75"/>
      <c r="HJQ31" s="75"/>
      <c r="HJR31" s="75"/>
      <c r="HJS31" s="75"/>
      <c r="HJT31" s="75"/>
      <c r="HJU31" s="75"/>
      <c r="HJV31" s="75"/>
      <c r="HJW31" s="75"/>
      <c r="HJX31" s="75"/>
      <c r="HJY31" s="75"/>
      <c r="HJZ31" s="75"/>
      <c r="HKA31" s="75"/>
      <c r="HKB31" s="75"/>
      <c r="HKC31" s="75"/>
      <c r="HKD31" s="75"/>
      <c r="HKE31" s="75"/>
      <c r="HKF31" s="75"/>
      <c r="HKG31" s="75"/>
      <c r="HKH31" s="75"/>
      <c r="HKI31" s="75"/>
      <c r="HKJ31" s="75"/>
      <c r="HKK31" s="75"/>
      <c r="HKL31" s="75"/>
      <c r="HKM31" s="75"/>
      <c r="HKN31" s="75"/>
      <c r="HKO31" s="75"/>
      <c r="HKP31" s="75"/>
      <c r="HKQ31" s="75"/>
      <c r="HKR31" s="75"/>
      <c r="HKS31" s="75"/>
      <c r="HKT31" s="75"/>
      <c r="HKU31" s="75"/>
      <c r="HKV31" s="75"/>
      <c r="HKW31" s="75"/>
      <c r="HKX31" s="75"/>
      <c r="HKY31" s="75"/>
      <c r="HKZ31" s="75"/>
      <c r="HLA31" s="75"/>
      <c r="HLB31" s="75"/>
      <c r="HLC31" s="75"/>
      <c r="HLD31" s="75"/>
      <c r="HLE31" s="75"/>
      <c r="HLF31" s="75"/>
      <c r="HLG31" s="75"/>
      <c r="HLH31" s="75"/>
      <c r="HLI31" s="75"/>
      <c r="HLJ31" s="75"/>
      <c r="HLK31" s="75"/>
      <c r="HLL31" s="75"/>
      <c r="HLM31" s="75"/>
      <c r="HLN31" s="75"/>
      <c r="HLO31" s="75"/>
      <c r="HLP31" s="75"/>
      <c r="HLQ31" s="75"/>
      <c r="HLR31" s="75"/>
      <c r="HLS31" s="75"/>
      <c r="HLT31" s="75"/>
      <c r="HLU31" s="75"/>
      <c r="HLV31" s="75"/>
      <c r="HLW31" s="75"/>
      <c r="HLX31" s="75"/>
      <c r="HLY31" s="75"/>
      <c r="HLZ31" s="75"/>
      <c r="HMA31" s="75"/>
      <c r="HMB31" s="75"/>
      <c r="HMC31" s="75"/>
      <c r="HMD31" s="75"/>
      <c r="HME31" s="75"/>
      <c r="HMF31" s="75"/>
      <c r="HMG31" s="75"/>
      <c r="HMH31" s="75"/>
      <c r="HMI31" s="75"/>
      <c r="HMJ31" s="75"/>
      <c r="HMK31" s="75"/>
      <c r="HML31" s="75"/>
      <c r="HMM31" s="75"/>
      <c r="HMN31" s="75"/>
      <c r="HMO31" s="75"/>
      <c r="HMP31" s="75"/>
      <c r="HMQ31" s="75"/>
      <c r="HMR31" s="75"/>
      <c r="HMS31" s="75"/>
      <c r="HMT31" s="75"/>
      <c r="HMU31" s="75"/>
      <c r="HMV31" s="75"/>
      <c r="HMW31" s="75"/>
      <c r="HMX31" s="75"/>
      <c r="HMY31" s="75"/>
      <c r="HMZ31" s="75"/>
      <c r="HNA31" s="75"/>
      <c r="HNB31" s="75"/>
      <c r="HNC31" s="75"/>
      <c r="HND31" s="75"/>
      <c r="HNE31" s="75"/>
      <c r="HNF31" s="75"/>
      <c r="HNG31" s="75"/>
      <c r="HNH31" s="75"/>
      <c r="HNI31" s="75"/>
      <c r="HNJ31" s="75"/>
      <c r="HNK31" s="75"/>
      <c r="HNL31" s="75"/>
      <c r="HNM31" s="75"/>
      <c r="HNN31" s="75"/>
      <c r="HNO31" s="75"/>
      <c r="HNP31" s="75"/>
      <c r="HNQ31" s="75"/>
      <c r="HNR31" s="75"/>
      <c r="HNS31" s="75"/>
      <c r="HNT31" s="75"/>
      <c r="HNU31" s="75"/>
      <c r="HNV31" s="75"/>
      <c r="HNW31" s="75"/>
      <c r="HNX31" s="75"/>
      <c r="HNY31" s="75"/>
      <c r="HNZ31" s="75"/>
      <c r="HOA31" s="75"/>
      <c r="HOB31" s="75"/>
      <c r="HOC31" s="75"/>
      <c r="HOD31" s="75"/>
      <c r="HOE31" s="75"/>
      <c r="HOF31" s="75"/>
      <c r="HOG31" s="75"/>
      <c r="HOH31" s="75"/>
      <c r="HOI31" s="75"/>
      <c r="HOJ31" s="75"/>
      <c r="HOK31" s="75"/>
      <c r="HOL31" s="75"/>
      <c r="HOM31" s="75"/>
      <c r="HON31" s="75"/>
      <c r="HOO31" s="75"/>
      <c r="HOP31" s="75"/>
      <c r="HOQ31" s="75"/>
      <c r="HOR31" s="75"/>
      <c r="HOS31" s="75"/>
      <c r="HOT31" s="75"/>
      <c r="HOU31" s="75"/>
      <c r="HOV31" s="75"/>
      <c r="HOW31" s="75"/>
      <c r="HOX31" s="75"/>
      <c r="HOY31" s="75"/>
      <c r="HOZ31" s="75"/>
      <c r="HPA31" s="75"/>
      <c r="HPB31" s="75"/>
      <c r="HPC31" s="75"/>
      <c r="HPD31" s="75"/>
      <c r="HPE31" s="75"/>
      <c r="HPF31" s="75"/>
      <c r="HPG31" s="75"/>
      <c r="HPH31" s="75"/>
      <c r="HPI31" s="75"/>
      <c r="HPJ31" s="75"/>
      <c r="HPK31" s="75"/>
      <c r="HPL31" s="75"/>
      <c r="HPM31" s="75"/>
      <c r="HPN31" s="75"/>
      <c r="HPO31" s="75"/>
      <c r="HPP31" s="75"/>
      <c r="HPQ31" s="75"/>
      <c r="HPR31" s="75"/>
      <c r="HPS31" s="75"/>
      <c r="HPT31" s="75"/>
      <c r="HPU31" s="75"/>
      <c r="HPV31" s="75"/>
      <c r="HPW31" s="75"/>
      <c r="HPX31" s="75"/>
      <c r="HPY31" s="75"/>
      <c r="HPZ31" s="75"/>
      <c r="HQA31" s="75"/>
      <c r="HQB31" s="75"/>
      <c r="HQC31" s="75"/>
      <c r="HQD31" s="75"/>
      <c r="HQE31" s="75"/>
      <c r="HQF31" s="75"/>
      <c r="HQG31" s="75"/>
      <c r="HQH31" s="75"/>
      <c r="HQI31" s="75"/>
      <c r="HQJ31" s="75"/>
      <c r="HQK31" s="75"/>
      <c r="HQL31" s="75"/>
      <c r="HQM31" s="75"/>
      <c r="HQN31" s="75"/>
      <c r="HQO31" s="75"/>
      <c r="HQP31" s="75"/>
      <c r="HQQ31" s="75"/>
      <c r="HQR31" s="75"/>
      <c r="HQS31" s="75"/>
      <c r="HQT31" s="75"/>
      <c r="HQU31" s="75"/>
      <c r="HQV31" s="75"/>
      <c r="HQW31" s="75"/>
      <c r="HQX31" s="75"/>
      <c r="HQY31" s="75"/>
      <c r="HQZ31" s="75"/>
      <c r="HRA31" s="75"/>
      <c r="HRB31" s="75"/>
      <c r="HRC31" s="75"/>
      <c r="HRD31" s="75"/>
      <c r="HRE31" s="75"/>
      <c r="HRF31" s="75"/>
      <c r="HRG31" s="75"/>
      <c r="HRH31" s="75"/>
      <c r="HRI31" s="75"/>
      <c r="HRJ31" s="75"/>
      <c r="HRK31" s="75"/>
      <c r="HRL31" s="75"/>
      <c r="HRM31" s="75"/>
      <c r="HRN31" s="75"/>
      <c r="HRO31" s="75"/>
      <c r="HRP31" s="75"/>
      <c r="HRQ31" s="75"/>
      <c r="HRR31" s="75"/>
      <c r="HRS31" s="75"/>
      <c r="HRT31" s="75"/>
      <c r="HRU31" s="75"/>
      <c r="HRV31" s="75"/>
      <c r="HRW31" s="75"/>
      <c r="HRX31" s="75"/>
      <c r="HRY31" s="75"/>
      <c r="HRZ31" s="75"/>
      <c r="HSA31" s="75"/>
      <c r="HSB31" s="75"/>
      <c r="HSC31" s="75"/>
      <c r="HSD31" s="75"/>
      <c r="HSE31" s="75"/>
      <c r="HSF31" s="75"/>
      <c r="HSG31" s="75"/>
      <c r="HSH31" s="75"/>
      <c r="HSI31" s="75"/>
      <c r="HSJ31" s="75"/>
      <c r="HSK31" s="75"/>
      <c r="HSL31" s="75"/>
      <c r="HSM31" s="75"/>
      <c r="HSN31" s="75"/>
      <c r="HSO31" s="75"/>
      <c r="HSP31" s="75"/>
      <c r="HSQ31" s="75"/>
      <c r="HSR31" s="75"/>
      <c r="HSS31" s="75"/>
      <c r="HST31" s="75"/>
      <c r="HSU31" s="75"/>
      <c r="HSV31" s="75"/>
      <c r="HSW31" s="75"/>
      <c r="HSX31" s="75"/>
      <c r="HSY31" s="75"/>
      <c r="HSZ31" s="75"/>
      <c r="HTA31" s="75"/>
      <c r="HTB31" s="75"/>
      <c r="HTC31" s="75"/>
      <c r="HTD31" s="75"/>
      <c r="HTE31" s="75"/>
      <c r="HTF31" s="75"/>
      <c r="HTG31" s="75"/>
      <c r="HTH31" s="75"/>
      <c r="HTI31" s="75"/>
      <c r="HTJ31" s="75"/>
      <c r="HTK31" s="75"/>
      <c r="HTL31" s="75"/>
      <c r="HTM31" s="75"/>
      <c r="HTN31" s="75"/>
      <c r="HTO31" s="75"/>
      <c r="HTP31" s="75"/>
      <c r="HTQ31" s="75"/>
      <c r="HTR31" s="75"/>
      <c r="HTS31" s="75"/>
      <c r="HTT31" s="75"/>
      <c r="HTU31" s="75"/>
      <c r="HTV31" s="75"/>
      <c r="HTW31" s="75"/>
      <c r="HTX31" s="75"/>
      <c r="HTY31" s="75"/>
      <c r="HTZ31" s="75"/>
      <c r="HUA31" s="75"/>
      <c r="HUB31" s="75"/>
      <c r="HUC31" s="75"/>
      <c r="HUD31" s="75"/>
      <c r="HUE31" s="75"/>
      <c r="HUF31" s="75"/>
      <c r="HUG31" s="75"/>
      <c r="HUH31" s="75"/>
      <c r="HUI31" s="75"/>
      <c r="HUJ31" s="75"/>
      <c r="HUK31" s="75"/>
      <c r="HUL31" s="75"/>
      <c r="HUM31" s="75"/>
      <c r="HUN31" s="75"/>
      <c r="HUO31" s="75"/>
      <c r="HUP31" s="75"/>
      <c r="HUQ31" s="75"/>
      <c r="HUR31" s="75"/>
      <c r="HUS31" s="75"/>
      <c r="HUT31" s="75"/>
      <c r="HUU31" s="75"/>
      <c r="HUV31" s="75"/>
      <c r="HUW31" s="75"/>
      <c r="HUX31" s="75"/>
      <c r="HUY31" s="75"/>
      <c r="HUZ31" s="75"/>
      <c r="HVA31" s="75"/>
      <c r="HVB31" s="75"/>
      <c r="HVC31" s="75"/>
      <c r="HVD31" s="75"/>
      <c r="HVE31" s="75"/>
      <c r="HVF31" s="75"/>
      <c r="HVG31" s="75"/>
      <c r="HVH31" s="75"/>
      <c r="HVI31" s="75"/>
      <c r="HVJ31" s="75"/>
      <c r="HVK31" s="75"/>
      <c r="HVL31" s="75"/>
      <c r="HVM31" s="75"/>
      <c r="HVN31" s="75"/>
      <c r="HVO31" s="75"/>
      <c r="HVP31" s="75"/>
      <c r="HVQ31" s="75"/>
      <c r="HVR31" s="75"/>
      <c r="HVS31" s="75"/>
      <c r="HVT31" s="75"/>
      <c r="HVU31" s="75"/>
      <c r="HVV31" s="75"/>
      <c r="HVW31" s="75"/>
      <c r="HVX31" s="75"/>
      <c r="HVY31" s="75"/>
      <c r="HVZ31" s="75"/>
      <c r="HWA31" s="75"/>
      <c r="HWB31" s="75"/>
      <c r="HWC31" s="75"/>
      <c r="HWD31" s="75"/>
      <c r="HWE31" s="75"/>
      <c r="HWF31" s="75"/>
      <c r="HWG31" s="75"/>
      <c r="HWH31" s="75"/>
      <c r="HWI31" s="75"/>
      <c r="HWJ31" s="75"/>
      <c r="HWK31" s="75"/>
      <c r="HWL31" s="75"/>
      <c r="HWM31" s="75"/>
      <c r="HWN31" s="75"/>
      <c r="HWO31" s="75"/>
      <c r="HWP31" s="75"/>
      <c r="HWQ31" s="75"/>
      <c r="HWR31" s="75"/>
      <c r="HWS31" s="75"/>
      <c r="HWT31" s="75"/>
      <c r="HWU31" s="75"/>
      <c r="HWV31" s="75"/>
      <c r="HWW31" s="75"/>
      <c r="HWX31" s="75"/>
      <c r="HWY31" s="75"/>
      <c r="HWZ31" s="75"/>
      <c r="HXA31" s="75"/>
      <c r="HXB31" s="75"/>
      <c r="HXC31" s="75"/>
      <c r="HXD31" s="75"/>
      <c r="HXE31" s="75"/>
      <c r="HXF31" s="75"/>
      <c r="HXG31" s="75"/>
      <c r="HXH31" s="75"/>
      <c r="HXI31" s="75"/>
      <c r="HXJ31" s="75"/>
      <c r="HXK31" s="75"/>
      <c r="HXL31" s="75"/>
      <c r="HXM31" s="75"/>
      <c r="HXN31" s="75"/>
      <c r="HXO31" s="75"/>
      <c r="HXP31" s="75"/>
      <c r="HXQ31" s="75"/>
      <c r="HXR31" s="75"/>
      <c r="HXS31" s="75"/>
      <c r="HXT31" s="75"/>
      <c r="HXU31" s="75"/>
      <c r="HXV31" s="75"/>
      <c r="HXW31" s="75"/>
      <c r="HXX31" s="75"/>
      <c r="HXY31" s="75"/>
      <c r="HXZ31" s="75"/>
      <c r="HYA31" s="75"/>
      <c r="HYB31" s="75"/>
      <c r="HYC31" s="75"/>
      <c r="HYD31" s="75"/>
      <c r="HYE31" s="75"/>
      <c r="HYF31" s="75"/>
      <c r="HYG31" s="75"/>
      <c r="HYH31" s="75"/>
      <c r="HYI31" s="75"/>
      <c r="HYJ31" s="75"/>
      <c r="HYK31" s="75"/>
      <c r="HYL31" s="75"/>
      <c r="HYM31" s="75"/>
      <c r="HYN31" s="75"/>
      <c r="HYO31" s="75"/>
      <c r="HYP31" s="75"/>
      <c r="HYQ31" s="75"/>
      <c r="HYR31" s="75"/>
      <c r="HYS31" s="75"/>
      <c r="HYT31" s="75"/>
      <c r="HYU31" s="75"/>
      <c r="HYV31" s="75"/>
      <c r="HYW31" s="75"/>
      <c r="HYX31" s="75"/>
      <c r="HYY31" s="75"/>
      <c r="HYZ31" s="75"/>
      <c r="HZA31" s="75"/>
      <c r="HZB31" s="75"/>
      <c r="HZC31" s="75"/>
      <c r="HZD31" s="75"/>
      <c r="HZE31" s="75"/>
      <c r="HZF31" s="75"/>
      <c r="HZG31" s="75"/>
      <c r="HZH31" s="75"/>
      <c r="HZI31" s="75"/>
      <c r="HZJ31" s="75"/>
      <c r="HZK31" s="75"/>
      <c r="HZL31" s="75"/>
      <c r="HZM31" s="75"/>
      <c r="HZN31" s="75"/>
      <c r="HZO31" s="75"/>
      <c r="HZP31" s="75"/>
      <c r="HZQ31" s="75"/>
      <c r="HZR31" s="75"/>
      <c r="HZS31" s="75"/>
      <c r="HZT31" s="75"/>
      <c r="HZU31" s="75"/>
      <c r="HZV31" s="75"/>
      <c r="HZW31" s="75"/>
      <c r="HZX31" s="75"/>
      <c r="HZY31" s="75"/>
      <c r="HZZ31" s="75"/>
      <c r="IAA31" s="75"/>
      <c r="IAB31" s="75"/>
      <c r="IAC31" s="75"/>
      <c r="IAD31" s="75"/>
      <c r="IAE31" s="75"/>
      <c r="IAF31" s="75"/>
      <c r="IAG31" s="75"/>
      <c r="IAH31" s="75"/>
      <c r="IAI31" s="75"/>
      <c r="IAJ31" s="75"/>
      <c r="IAK31" s="75"/>
      <c r="IAL31" s="75"/>
      <c r="IAM31" s="75"/>
      <c r="IAN31" s="75"/>
      <c r="IAO31" s="75"/>
      <c r="IAP31" s="75"/>
      <c r="IAQ31" s="75"/>
      <c r="IAR31" s="75"/>
      <c r="IAS31" s="75"/>
      <c r="IAT31" s="75"/>
      <c r="IAU31" s="75"/>
      <c r="IAV31" s="75"/>
      <c r="IAW31" s="75"/>
      <c r="IAX31" s="75"/>
      <c r="IAY31" s="75"/>
      <c r="IAZ31" s="75"/>
      <c r="IBA31" s="75"/>
      <c r="IBB31" s="75"/>
      <c r="IBC31" s="75"/>
      <c r="IBD31" s="75"/>
      <c r="IBE31" s="75"/>
      <c r="IBF31" s="75"/>
      <c r="IBG31" s="75"/>
      <c r="IBH31" s="75"/>
      <c r="IBI31" s="75"/>
      <c r="IBJ31" s="75"/>
      <c r="IBK31" s="75"/>
      <c r="IBL31" s="75"/>
      <c r="IBM31" s="75"/>
      <c r="IBN31" s="75"/>
      <c r="IBO31" s="75"/>
      <c r="IBP31" s="75"/>
      <c r="IBQ31" s="75"/>
      <c r="IBR31" s="75"/>
      <c r="IBS31" s="75"/>
      <c r="IBT31" s="75"/>
      <c r="IBU31" s="75"/>
      <c r="IBV31" s="75"/>
      <c r="IBW31" s="75"/>
      <c r="IBX31" s="75"/>
      <c r="IBY31" s="75"/>
      <c r="IBZ31" s="75"/>
      <c r="ICA31" s="75"/>
      <c r="ICB31" s="75"/>
      <c r="ICC31" s="75"/>
      <c r="ICD31" s="75"/>
      <c r="ICE31" s="75"/>
      <c r="ICF31" s="75"/>
      <c r="ICG31" s="75"/>
      <c r="ICH31" s="75"/>
      <c r="ICI31" s="75"/>
      <c r="ICJ31" s="75"/>
      <c r="ICK31" s="75"/>
      <c r="ICL31" s="75"/>
      <c r="ICM31" s="75"/>
      <c r="ICN31" s="75"/>
      <c r="ICO31" s="75"/>
      <c r="ICP31" s="75"/>
      <c r="ICQ31" s="75"/>
      <c r="ICR31" s="75"/>
      <c r="ICS31" s="75"/>
      <c r="ICT31" s="75"/>
      <c r="ICU31" s="75"/>
      <c r="ICV31" s="75"/>
      <c r="ICW31" s="75"/>
      <c r="ICX31" s="75"/>
      <c r="ICY31" s="75"/>
      <c r="ICZ31" s="75"/>
      <c r="IDA31" s="75"/>
      <c r="IDB31" s="75"/>
      <c r="IDC31" s="75"/>
      <c r="IDD31" s="75"/>
      <c r="IDE31" s="75"/>
      <c r="IDF31" s="75"/>
      <c r="IDG31" s="75"/>
      <c r="IDH31" s="75"/>
      <c r="IDI31" s="75"/>
      <c r="IDJ31" s="75"/>
      <c r="IDK31" s="75"/>
      <c r="IDL31" s="75"/>
      <c r="IDM31" s="75"/>
      <c r="IDN31" s="75"/>
      <c r="IDO31" s="75"/>
      <c r="IDP31" s="75"/>
      <c r="IDQ31" s="75"/>
      <c r="IDR31" s="75"/>
      <c r="IDS31" s="75"/>
      <c r="IDT31" s="75"/>
      <c r="IDU31" s="75"/>
      <c r="IDV31" s="75"/>
      <c r="IDW31" s="75"/>
      <c r="IDX31" s="75"/>
      <c r="IDY31" s="75"/>
      <c r="IDZ31" s="75"/>
      <c r="IEA31" s="75"/>
      <c r="IEB31" s="75"/>
      <c r="IEC31" s="75"/>
      <c r="IED31" s="75"/>
      <c r="IEE31" s="75"/>
      <c r="IEF31" s="75"/>
      <c r="IEG31" s="75"/>
      <c r="IEH31" s="75"/>
      <c r="IEI31" s="75"/>
      <c r="IEJ31" s="75"/>
      <c r="IEK31" s="75"/>
      <c r="IEL31" s="75"/>
      <c r="IEM31" s="75"/>
      <c r="IEN31" s="75"/>
      <c r="IEO31" s="75"/>
      <c r="IEP31" s="75"/>
      <c r="IEQ31" s="75"/>
      <c r="IER31" s="75"/>
      <c r="IES31" s="75"/>
      <c r="IET31" s="75"/>
      <c r="IEU31" s="75"/>
      <c r="IEV31" s="75"/>
      <c r="IEW31" s="75"/>
      <c r="IEX31" s="75"/>
      <c r="IEY31" s="75"/>
      <c r="IEZ31" s="75"/>
      <c r="IFA31" s="75"/>
      <c r="IFB31" s="75"/>
      <c r="IFC31" s="75"/>
      <c r="IFD31" s="75"/>
      <c r="IFE31" s="75"/>
      <c r="IFF31" s="75"/>
      <c r="IFG31" s="75"/>
      <c r="IFH31" s="75"/>
      <c r="IFI31" s="75"/>
      <c r="IFJ31" s="75"/>
      <c r="IFK31" s="75"/>
      <c r="IFL31" s="75"/>
      <c r="IFM31" s="75"/>
      <c r="IFN31" s="75"/>
      <c r="IFO31" s="75"/>
      <c r="IFP31" s="75"/>
      <c r="IFQ31" s="75"/>
      <c r="IFR31" s="75"/>
      <c r="IFS31" s="75"/>
      <c r="IFT31" s="75"/>
      <c r="IFU31" s="75"/>
      <c r="IFV31" s="75"/>
      <c r="IFW31" s="75"/>
      <c r="IFX31" s="75"/>
      <c r="IFY31" s="75"/>
      <c r="IFZ31" s="75"/>
      <c r="IGA31" s="75"/>
      <c r="IGB31" s="75"/>
      <c r="IGC31" s="75"/>
      <c r="IGD31" s="75"/>
      <c r="IGE31" s="75"/>
      <c r="IGF31" s="75"/>
      <c r="IGG31" s="75"/>
      <c r="IGH31" s="75"/>
      <c r="IGI31" s="75"/>
      <c r="IGJ31" s="75"/>
      <c r="IGK31" s="75"/>
      <c r="IGL31" s="75"/>
      <c r="IGM31" s="75"/>
      <c r="IGN31" s="75"/>
      <c r="IGO31" s="75"/>
      <c r="IGP31" s="75"/>
      <c r="IGQ31" s="75"/>
      <c r="IGR31" s="75"/>
      <c r="IGS31" s="75"/>
      <c r="IGT31" s="75"/>
      <c r="IGU31" s="75"/>
      <c r="IGV31" s="75"/>
      <c r="IGW31" s="75"/>
      <c r="IGX31" s="75"/>
      <c r="IGY31" s="75"/>
      <c r="IGZ31" s="75"/>
      <c r="IHA31" s="75"/>
      <c r="IHB31" s="75"/>
      <c r="IHC31" s="75"/>
      <c r="IHD31" s="75"/>
      <c r="IHE31" s="75"/>
      <c r="IHF31" s="75"/>
      <c r="IHG31" s="75"/>
      <c r="IHH31" s="75"/>
      <c r="IHI31" s="75"/>
      <c r="IHJ31" s="75"/>
      <c r="IHK31" s="75"/>
      <c r="IHL31" s="75"/>
      <c r="IHM31" s="75"/>
      <c r="IHN31" s="75"/>
      <c r="IHO31" s="75"/>
      <c r="IHP31" s="75"/>
      <c r="IHQ31" s="75"/>
      <c r="IHR31" s="75"/>
      <c r="IHS31" s="75"/>
      <c r="IHT31" s="75"/>
      <c r="IHU31" s="75"/>
      <c r="IHV31" s="75"/>
      <c r="IHW31" s="75"/>
      <c r="IHX31" s="75"/>
      <c r="IHY31" s="75"/>
      <c r="IHZ31" s="75"/>
      <c r="IIA31" s="75"/>
      <c r="IIB31" s="75"/>
      <c r="IIC31" s="75"/>
      <c r="IID31" s="75"/>
      <c r="IIE31" s="75"/>
      <c r="IIF31" s="75"/>
      <c r="IIG31" s="75"/>
      <c r="IIH31" s="75"/>
      <c r="III31" s="75"/>
      <c r="IIJ31" s="75"/>
      <c r="IIK31" s="75"/>
      <c r="IIL31" s="75"/>
      <c r="IIM31" s="75"/>
      <c r="IIN31" s="75"/>
      <c r="IIO31" s="75"/>
      <c r="IIP31" s="75"/>
      <c r="IIQ31" s="75"/>
      <c r="IIR31" s="75"/>
      <c r="IIS31" s="75"/>
      <c r="IIT31" s="75"/>
      <c r="IIU31" s="75"/>
      <c r="IIV31" s="75"/>
      <c r="IIW31" s="75"/>
      <c r="IIX31" s="75"/>
      <c r="IIY31" s="75"/>
      <c r="IIZ31" s="75"/>
      <c r="IJA31" s="75"/>
      <c r="IJB31" s="75"/>
      <c r="IJC31" s="75"/>
      <c r="IJD31" s="75"/>
      <c r="IJE31" s="75"/>
      <c r="IJF31" s="75"/>
      <c r="IJG31" s="75"/>
      <c r="IJH31" s="75"/>
      <c r="IJI31" s="75"/>
      <c r="IJJ31" s="75"/>
      <c r="IJK31" s="75"/>
      <c r="IJL31" s="75"/>
      <c r="IJM31" s="75"/>
      <c r="IJN31" s="75"/>
      <c r="IJO31" s="75"/>
      <c r="IJP31" s="75"/>
      <c r="IJQ31" s="75"/>
      <c r="IJR31" s="75"/>
      <c r="IJS31" s="75"/>
      <c r="IJT31" s="75"/>
      <c r="IJU31" s="75"/>
      <c r="IJV31" s="75"/>
      <c r="IJW31" s="75"/>
      <c r="IJX31" s="75"/>
      <c r="IJY31" s="75"/>
      <c r="IJZ31" s="75"/>
      <c r="IKA31" s="75"/>
      <c r="IKB31" s="75"/>
      <c r="IKC31" s="75"/>
      <c r="IKD31" s="75"/>
      <c r="IKE31" s="75"/>
      <c r="IKF31" s="75"/>
      <c r="IKG31" s="75"/>
      <c r="IKH31" s="75"/>
      <c r="IKI31" s="75"/>
      <c r="IKJ31" s="75"/>
      <c r="IKK31" s="75"/>
      <c r="IKL31" s="75"/>
      <c r="IKM31" s="75"/>
      <c r="IKN31" s="75"/>
      <c r="IKO31" s="75"/>
      <c r="IKP31" s="75"/>
      <c r="IKQ31" s="75"/>
      <c r="IKR31" s="75"/>
      <c r="IKS31" s="75"/>
      <c r="IKT31" s="75"/>
      <c r="IKU31" s="75"/>
      <c r="IKV31" s="75"/>
      <c r="IKW31" s="75"/>
      <c r="IKX31" s="75"/>
      <c r="IKY31" s="75"/>
      <c r="IKZ31" s="75"/>
      <c r="ILA31" s="75"/>
      <c r="ILB31" s="75"/>
      <c r="ILC31" s="75"/>
      <c r="ILD31" s="75"/>
      <c r="ILE31" s="75"/>
      <c r="ILF31" s="75"/>
      <c r="ILG31" s="75"/>
      <c r="ILH31" s="75"/>
      <c r="ILI31" s="75"/>
      <c r="ILJ31" s="75"/>
      <c r="ILK31" s="75"/>
      <c r="ILL31" s="75"/>
      <c r="ILM31" s="75"/>
      <c r="ILN31" s="75"/>
      <c r="ILO31" s="75"/>
      <c r="ILP31" s="75"/>
      <c r="ILQ31" s="75"/>
      <c r="ILR31" s="75"/>
      <c r="ILS31" s="75"/>
      <c r="ILT31" s="75"/>
      <c r="ILU31" s="75"/>
      <c r="ILV31" s="75"/>
      <c r="ILW31" s="75"/>
      <c r="ILX31" s="75"/>
      <c r="ILY31" s="75"/>
      <c r="ILZ31" s="75"/>
      <c r="IMA31" s="75"/>
      <c r="IMB31" s="75"/>
      <c r="IMC31" s="75"/>
      <c r="IMD31" s="75"/>
      <c r="IME31" s="75"/>
      <c r="IMF31" s="75"/>
      <c r="IMG31" s="75"/>
      <c r="IMH31" s="75"/>
      <c r="IMI31" s="75"/>
      <c r="IMJ31" s="75"/>
      <c r="IMK31" s="75"/>
      <c r="IML31" s="75"/>
      <c r="IMM31" s="75"/>
      <c r="IMN31" s="75"/>
      <c r="IMO31" s="75"/>
      <c r="IMP31" s="75"/>
      <c r="IMQ31" s="75"/>
      <c r="IMR31" s="75"/>
      <c r="IMS31" s="75"/>
      <c r="IMT31" s="75"/>
      <c r="IMU31" s="75"/>
      <c r="IMV31" s="75"/>
      <c r="IMW31" s="75"/>
      <c r="IMX31" s="75"/>
      <c r="IMY31" s="75"/>
      <c r="IMZ31" s="75"/>
      <c r="INA31" s="75"/>
      <c r="INB31" s="75"/>
      <c r="INC31" s="75"/>
      <c r="IND31" s="75"/>
      <c r="INE31" s="75"/>
      <c r="INF31" s="75"/>
      <c r="ING31" s="75"/>
      <c r="INH31" s="75"/>
      <c r="INI31" s="75"/>
      <c r="INJ31" s="75"/>
      <c r="INK31" s="75"/>
      <c r="INL31" s="75"/>
      <c r="INM31" s="75"/>
      <c r="INN31" s="75"/>
      <c r="INO31" s="75"/>
      <c r="INP31" s="75"/>
      <c r="INQ31" s="75"/>
      <c r="INR31" s="75"/>
      <c r="INS31" s="75"/>
      <c r="INT31" s="75"/>
      <c r="INU31" s="75"/>
      <c r="INV31" s="75"/>
      <c r="INW31" s="75"/>
      <c r="INX31" s="75"/>
      <c r="INY31" s="75"/>
      <c r="INZ31" s="75"/>
      <c r="IOA31" s="75"/>
      <c r="IOB31" s="75"/>
      <c r="IOC31" s="75"/>
      <c r="IOD31" s="75"/>
      <c r="IOE31" s="75"/>
      <c r="IOF31" s="75"/>
      <c r="IOG31" s="75"/>
      <c r="IOH31" s="75"/>
      <c r="IOI31" s="75"/>
      <c r="IOJ31" s="75"/>
      <c r="IOK31" s="75"/>
      <c r="IOL31" s="75"/>
      <c r="IOM31" s="75"/>
      <c r="ION31" s="75"/>
      <c r="IOO31" s="75"/>
      <c r="IOP31" s="75"/>
      <c r="IOQ31" s="75"/>
      <c r="IOR31" s="75"/>
      <c r="IOS31" s="75"/>
      <c r="IOT31" s="75"/>
      <c r="IOU31" s="75"/>
      <c r="IOV31" s="75"/>
      <c r="IOW31" s="75"/>
      <c r="IOX31" s="75"/>
      <c r="IOY31" s="75"/>
      <c r="IOZ31" s="75"/>
      <c r="IPA31" s="75"/>
      <c r="IPB31" s="75"/>
      <c r="IPC31" s="75"/>
      <c r="IPD31" s="75"/>
      <c r="IPE31" s="75"/>
      <c r="IPF31" s="75"/>
      <c r="IPG31" s="75"/>
      <c r="IPH31" s="75"/>
      <c r="IPI31" s="75"/>
      <c r="IPJ31" s="75"/>
      <c r="IPK31" s="75"/>
      <c r="IPL31" s="75"/>
      <c r="IPM31" s="75"/>
      <c r="IPN31" s="75"/>
      <c r="IPO31" s="75"/>
      <c r="IPP31" s="75"/>
      <c r="IPQ31" s="75"/>
      <c r="IPR31" s="75"/>
      <c r="IPS31" s="75"/>
      <c r="IPT31" s="75"/>
      <c r="IPU31" s="75"/>
      <c r="IPV31" s="75"/>
      <c r="IPW31" s="75"/>
      <c r="IPX31" s="75"/>
      <c r="IPY31" s="75"/>
      <c r="IPZ31" s="75"/>
      <c r="IQA31" s="75"/>
      <c r="IQB31" s="75"/>
      <c r="IQC31" s="75"/>
      <c r="IQD31" s="75"/>
      <c r="IQE31" s="75"/>
      <c r="IQF31" s="75"/>
      <c r="IQG31" s="75"/>
      <c r="IQH31" s="75"/>
      <c r="IQI31" s="75"/>
      <c r="IQJ31" s="75"/>
      <c r="IQK31" s="75"/>
      <c r="IQL31" s="75"/>
      <c r="IQM31" s="75"/>
      <c r="IQN31" s="75"/>
      <c r="IQO31" s="75"/>
      <c r="IQP31" s="75"/>
      <c r="IQQ31" s="75"/>
      <c r="IQR31" s="75"/>
      <c r="IQS31" s="75"/>
      <c r="IQT31" s="75"/>
      <c r="IQU31" s="75"/>
      <c r="IQV31" s="75"/>
      <c r="IQW31" s="75"/>
      <c r="IQX31" s="75"/>
      <c r="IQY31" s="75"/>
      <c r="IQZ31" s="75"/>
      <c r="IRA31" s="75"/>
      <c r="IRB31" s="75"/>
      <c r="IRC31" s="75"/>
      <c r="IRD31" s="75"/>
      <c r="IRE31" s="75"/>
      <c r="IRF31" s="75"/>
      <c r="IRG31" s="75"/>
      <c r="IRH31" s="75"/>
      <c r="IRI31" s="75"/>
      <c r="IRJ31" s="75"/>
      <c r="IRK31" s="75"/>
      <c r="IRL31" s="75"/>
      <c r="IRM31" s="75"/>
      <c r="IRN31" s="75"/>
      <c r="IRO31" s="75"/>
      <c r="IRP31" s="75"/>
      <c r="IRQ31" s="75"/>
      <c r="IRR31" s="75"/>
      <c r="IRS31" s="75"/>
      <c r="IRT31" s="75"/>
      <c r="IRU31" s="75"/>
      <c r="IRV31" s="75"/>
      <c r="IRW31" s="75"/>
      <c r="IRX31" s="75"/>
      <c r="IRY31" s="75"/>
      <c r="IRZ31" s="75"/>
      <c r="ISA31" s="75"/>
      <c r="ISB31" s="75"/>
      <c r="ISC31" s="75"/>
      <c r="ISD31" s="75"/>
      <c r="ISE31" s="75"/>
      <c r="ISF31" s="75"/>
      <c r="ISG31" s="75"/>
      <c r="ISH31" s="75"/>
      <c r="ISI31" s="75"/>
      <c r="ISJ31" s="75"/>
      <c r="ISK31" s="75"/>
      <c r="ISL31" s="75"/>
      <c r="ISM31" s="75"/>
      <c r="ISN31" s="75"/>
      <c r="ISO31" s="75"/>
      <c r="ISP31" s="75"/>
      <c r="ISQ31" s="75"/>
      <c r="ISR31" s="75"/>
      <c r="ISS31" s="75"/>
      <c r="IST31" s="75"/>
      <c r="ISU31" s="75"/>
      <c r="ISV31" s="75"/>
      <c r="ISW31" s="75"/>
      <c r="ISX31" s="75"/>
      <c r="ISY31" s="75"/>
      <c r="ISZ31" s="75"/>
      <c r="ITA31" s="75"/>
      <c r="ITB31" s="75"/>
      <c r="ITC31" s="75"/>
      <c r="ITD31" s="75"/>
      <c r="ITE31" s="75"/>
      <c r="ITF31" s="75"/>
      <c r="ITG31" s="75"/>
      <c r="ITH31" s="75"/>
      <c r="ITI31" s="75"/>
      <c r="ITJ31" s="75"/>
      <c r="ITK31" s="75"/>
      <c r="ITL31" s="75"/>
      <c r="ITM31" s="75"/>
      <c r="ITN31" s="75"/>
      <c r="ITO31" s="75"/>
      <c r="ITP31" s="75"/>
      <c r="ITQ31" s="75"/>
      <c r="ITR31" s="75"/>
      <c r="ITS31" s="75"/>
      <c r="ITT31" s="75"/>
      <c r="ITU31" s="75"/>
      <c r="ITV31" s="75"/>
      <c r="ITW31" s="75"/>
      <c r="ITX31" s="75"/>
      <c r="ITY31" s="75"/>
      <c r="ITZ31" s="75"/>
      <c r="IUA31" s="75"/>
      <c r="IUB31" s="75"/>
      <c r="IUC31" s="75"/>
      <c r="IUD31" s="75"/>
      <c r="IUE31" s="75"/>
      <c r="IUF31" s="75"/>
      <c r="IUG31" s="75"/>
      <c r="IUH31" s="75"/>
      <c r="IUI31" s="75"/>
      <c r="IUJ31" s="75"/>
      <c r="IUK31" s="75"/>
      <c r="IUL31" s="75"/>
      <c r="IUM31" s="75"/>
      <c r="IUN31" s="75"/>
      <c r="IUO31" s="75"/>
      <c r="IUP31" s="75"/>
      <c r="IUQ31" s="75"/>
      <c r="IUR31" s="75"/>
      <c r="IUS31" s="75"/>
      <c r="IUT31" s="75"/>
      <c r="IUU31" s="75"/>
      <c r="IUV31" s="75"/>
      <c r="IUW31" s="75"/>
      <c r="IUX31" s="75"/>
      <c r="IUY31" s="75"/>
      <c r="IUZ31" s="75"/>
      <c r="IVA31" s="75"/>
      <c r="IVB31" s="75"/>
      <c r="IVC31" s="75"/>
      <c r="IVD31" s="75"/>
      <c r="IVE31" s="75"/>
      <c r="IVF31" s="75"/>
      <c r="IVG31" s="75"/>
      <c r="IVH31" s="75"/>
      <c r="IVI31" s="75"/>
      <c r="IVJ31" s="75"/>
      <c r="IVK31" s="75"/>
      <c r="IVL31" s="75"/>
      <c r="IVM31" s="75"/>
      <c r="IVN31" s="75"/>
      <c r="IVO31" s="75"/>
      <c r="IVP31" s="75"/>
      <c r="IVQ31" s="75"/>
      <c r="IVR31" s="75"/>
      <c r="IVS31" s="75"/>
      <c r="IVT31" s="75"/>
      <c r="IVU31" s="75"/>
      <c r="IVV31" s="75"/>
      <c r="IVW31" s="75"/>
      <c r="IVX31" s="75"/>
      <c r="IVY31" s="75"/>
      <c r="IVZ31" s="75"/>
      <c r="IWA31" s="75"/>
      <c r="IWB31" s="75"/>
      <c r="IWC31" s="75"/>
      <c r="IWD31" s="75"/>
      <c r="IWE31" s="75"/>
      <c r="IWF31" s="75"/>
      <c r="IWG31" s="75"/>
      <c r="IWH31" s="75"/>
      <c r="IWI31" s="75"/>
      <c r="IWJ31" s="75"/>
      <c r="IWK31" s="75"/>
      <c r="IWL31" s="75"/>
      <c r="IWM31" s="75"/>
      <c r="IWN31" s="75"/>
      <c r="IWO31" s="75"/>
      <c r="IWP31" s="75"/>
      <c r="IWQ31" s="75"/>
      <c r="IWR31" s="75"/>
      <c r="IWS31" s="75"/>
      <c r="IWT31" s="75"/>
      <c r="IWU31" s="75"/>
      <c r="IWV31" s="75"/>
      <c r="IWW31" s="75"/>
      <c r="IWX31" s="75"/>
      <c r="IWY31" s="75"/>
      <c r="IWZ31" s="75"/>
      <c r="IXA31" s="75"/>
      <c r="IXB31" s="75"/>
      <c r="IXC31" s="75"/>
      <c r="IXD31" s="75"/>
      <c r="IXE31" s="75"/>
      <c r="IXF31" s="75"/>
      <c r="IXG31" s="75"/>
      <c r="IXH31" s="75"/>
      <c r="IXI31" s="75"/>
      <c r="IXJ31" s="75"/>
      <c r="IXK31" s="75"/>
      <c r="IXL31" s="75"/>
      <c r="IXM31" s="75"/>
      <c r="IXN31" s="75"/>
      <c r="IXO31" s="75"/>
      <c r="IXP31" s="75"/>
      <c r="IXQ31" s="75"/>
      <c r="IXR31" s="75"/>
      <c r="IXS31" s="75"/>
      <c r="IXT31" s="75"/>
      <c r="IXU31" s="75"/>
      <c r="IXV31" s="75"/>
      <c r="IXW31" s="75"/>
      <c r="IXX31" s="75"/>
      <c r="IXY31" s="75"/>
      <c r="IXZ31" s="75"/>
      <c r="IYA31" s="75"/>
      <c r="IYB31" s="75"/>
      <c r="IYC31" s="75"/>
      <c r="IYD31" s="75"/>
      <c r="IYE31" s="75"/>
      <c r="IYF31" s="75"/>
      <c r="IYG31" s="75"/>
      <c r="IYH31" s="75"/>
      <c r="IYI31" s="75"/>
      <c r="IYJ31" s="75"/>
      <c r="IYK31" s="75"/>
      <c r="IYL31" s="75"/>
      <c r="IYM31" s="75"/>
      <c r="IYN31" s="75"/>
      <c r="IYO31" s="75"/>
      <c r="IYP31" s="75"/>
      <c r="IYQ31" s="75"/>
      <c r="IYR31" s="75"/>
      <c r="IYS31" s="75"/>
      <c r="IYT31" s="75"/>
      <c r="IYU31" s="75"/>
      <c r="IYV31" s="75"/>
      <c r="IYW31" s="75"/>
      <c r="IYX31" s="75"/>
      <c r="IYY31" s="75"/>
      <c r="IYZ31" s="75"/>
      <c r="IZA31" s="75"/>
      <c r="IZB31" s="75"/>
      <c r="IZC31" s="75"/>
      <c r="IZD31" s="75"/>
      <c r="IZE31" s="75"/>
      <c r="IZF31" s="75"/>
      <c r="IZG31" s="75"/>
      <c r="IZH31" s="75"/>
      <c r="IZI31" s="75"/>
      <c r="IZJ31" s="75"/>
      <c r="IZK31" s="75"/>
      <c r="IZL31" s="75"/>
      <c r="IZM31" s="75"/>
      <c r="IZN31" s="75"/>
      <c r="IZO31" s="75"/>
      <c r="IZP31" s="75"/>
      <c r="IZQ31" s="75"/>
      <c r="IZR31" s="75"/>
      <c r="IZS31" s="75"/>
      <c r="IZT31" s="75"/>
      <c r="IZU31" s="75"/>
      <c r="IZV31" s="75"/>
      <c r="IZW31" s="75"/>
      <c r="IZX31" s="75"/>
      <c r="IZY31" s="75"/>
      <c r="IZZ31" s="75"/>
      <c r="JAA31" s="75"/>
      <c r="JAB31" s="75"/>
      <c r="JAC31" s="75"/>
      <c r="JAD31" s="75"/>
      <c r="JAE31" s="75"/>
      <c r="JAF31" s="75"/>
      <c r="JAG31" s="75"/>
      <c r="JAH31" s="75"/>
      <c r="JAI31" s="75"/>
      <c r="JAJ31" s="75"/>
      <c r="JAK31" s="75"/>
      <c r="JAL31" s="75"/>
      <c r="JAM31" s="75"/>
      <c r="JAN31" s="75"/>
      <c r="JAO31" s="75"/>
      <c r="JAP31" s="75"/>
      <c r="JAQ31" s="75"/>
      <c r="JAR31" s="75"/>
      <c r="JAS31" s="75"/>
      <c r="JAT31" s="75"/>
      <c r="JAU31" s="75"/>
      <c r="JAV31" s="75"/>
      <c r="JAW31" s="75"/>
      <c r="JAX31" s="75"/>
      <c r="JAY31" s="75"/>
      <c r="JAZ31" s="75"/>
      <c r="JBA31" s="75"/>
      <c r="JBB31" s="75"/>
      <c r="JBC31" s="75"/>
      <c r="JBD31" s="75"/>
      <c r="JBE31" s="75"/>
      <c r="JBF31" s="75"/>
      <c r="JBG31" s="75"/>
      <c r="JBH31" s="75"/>
      <c r="JBI31" s="75"/>
      <c r="JBJ31" s="75"/>
      <c r="JBK31" s="75"/>
      <c r="JBL31" s="75"/>
      <c r="JBM31" s="75"/>
      <c r="JBN31" s="75"/>
      <c r="JBO31" s="75"/>
      <c r="JBP31" s="75"/>
      <c r="JBQ31" s="75"/>
      <c r="JBR31" s="75"/>
      <c r="JBS31" s="75"/>
      <c r="JBT31" s="75"/>
      <c r="JBU31" s="75"/>
      <c r="JBV31" s="75"/>
      <c r="JBW31" s="75"/>
      <c r="JBX31" s="75"/>
      <c r="JBY31" s="75"/>
      <c r="JBZ31" s="75"/>
      <c r="JCA31" s="75"/>
      <c r="JCB31" s="75"/>
      <c r="JCC31" s="75"/>
      <c r="JCD31" s="75"/>
      <c r="JCE31" s="75"/>
      <c r="JCF31" s="75"/>
      <c r="JCG31" s="75"/>
      <c r="JCH31" s="75"/>
      <c r="JCI31" s="75"/>
      <c r="JCJ31" s="75"/>
      <c r="JCK31" s="75"/>
      <c r="JCL31" s="75"/>
      <c r="JCM31" s="75"/>
      <c r="JCN31" s="75"/>
      <c r="JCO31" s="75"/>
      <c r="JCP31" s="75"/>
      <c r="JCQ31" s="75"/>
      <c r="JCR31" s="75"/>
      <c r="JCS31" s="75"/>
      <c r="JCT31" s="75"/>
      <c r="JCU31" s="75"/>
      <c r="JCV31" s="75"/>
      <c r="JCW31" s="75"/>
      <c r="JCX31" s="75"/>
      <c r="JCY31" s="75"/>
      <c r="JCZ31" s="75"/>
      <c r="JDA31" s="75"/>
      <c r="JDB31" s="75"/>
      <c r="JDC31" s="75"/>
      <c r="JDD31" s="75"/>
      <c r="JDE31" s="75"/>
      <c r="JDF31" s="75"/>
      <c r="JDG31" s="75"/>
      <c r="JDH31" s="75"/>
      <c r="JDI31" s="75"/>
      <c r="JDJ31" s="75"/>
      <c r="JDK31" s="75"/>
      <c r="JDL31" s="75"/>
      <c r="JDM31" s="75"/>
      <c r="JDN31" s="75"/>
      <c r="JDO31" s="75"/>
      <c r="JDP31" s="75"/>
      <c r="JDQ31" s="75"/>
      <c r="JDR31" s="75"/>
      <c r="JDS31" s="75"/>
      <c r="JDT31" s="75"/>
      <c r="JDU31" s="75"/>
      <c r="JDV31" s="75"/>
      <c r="JDW31" s="75"/>
      <c r="JDX31" s="75"/>
      <c r="JDY31" s="75"/>
      <c r="JDZ31" s="75"/>
      <c r="JEA31" s="75"/>
      <c r="JEB31" s="75"/>
      <c r="JEC31" s="75"/>
      <c r="JED31" s="75"/>
      <c r="JEE31" s="75"/>
      <c r="JEF31" s="75"/>
      <c r="JEG31" s="75"/>
      <c r="JEH31" s="75"/>
      <c r="JEI31" s="75"/>
      <c r="JEJ31" s="75"/>
      <c r="JEK31" s="75"/>
      <c r="JEL31" s="75"/>
      <c r="JEM31" s="75"/>
      <c r="JEN31" s="75"/>
      <c r="JEO31" s="75"/>
      <c r="JEP31" s="75"/>
      <c r="JEQ31" s="75"/>
      <c r="JER31" s="75"/>
      <c r="JES31" s="75"/>
      <c r="JET31" s="75"/>
      <c r="JEU31" s="75"/>
      <c r="JEV31" s="75"/>
      <c r="JEW31" s="75"/>
      <c r="JEX31" s="75"/>
      <c r="JEY31" s="75"/>
      <c r="JEZ31" s="75"/>
      <c r="JFA31" s="75"/>
      <c r="JFB31" s="75"/>
      <c r="JFC31" s="75"/>
      <c r="JFD31" s="75"/>
      <c r="JFE31" s="75"/>
      <c r="JFF31" s="75"/>
      <c r="JFG31" s="75"/>
      <c r="JFH31" s="75"/>
      <c r="JFI31" s="75"/>
      <c r="JFJ31" s="75"/>
      <c r="JFK31" s="75"/>
      <c r="JFL31" s="75"/>
      <c r="JFM31" s="75"/>
      <c r="JFN31" s="75"/>
      <c r="JFO31" s="75"/>
      <c r="JFP31" s="75"/>
      <c r="JFQ31" s="75"/>
      <c r="JFR31" s="75"/>
      <c r="JFS31" s="75"/>
      <c r="JFT31" s="75"/>
      <c r="JFU31" s="75"/>
      <c r="JFV31" s="75"/>
      <c r="JFW31" s="75"/>
      <c r="JFX31" s="75"/>
      <c r="JFY31" s="75"/>
      <c r="JFZ31" s="75"/>
      <c r="JGA31" s="75"/>
      <c r="JGB31" s="75"/>
      <c r="JGC31" s="75"/>
      <c r="JGD31" s="75"/>
      <c r="JGE31" s="75"/>
      <c r="JGF31" s="75"/>
      <c r="JGG31" s="75"/>
      <c r="JGH31" s="75"/>
      <c r="JGI31" s="75"/>
      <c r="JGJ31" s="75"/>
      <c r="JGK31" s="75"/>
      <c r="JGL31" s="75"/>
      <c r="JGM31" s="75"/>
      <c r="JGN31" s="75"/>
      <c r="JGO31" s="75"/>
      <c r="JGP31" s="75"/>
      <c r="JGQ31" s="75"/>
      <c r="JGR31" s="75"/>
      <c r="JGS31" s="75"/>
      <c r="JGT31" s="75"/>
      <c r="JGU31" s="75"/>
      <c r="JGV31" s="75"/>
      <c r="JGW31" s="75"/>
      <c r="JGX31" s="75"/>
      <c r="JGY31" s="75"/>
      <c r="JGZ31" s="75"/>
      <c r="JHA31" s="75"/>
      <c r="JHB31" s="75"/>
      <c r="JHC31" s="75"/>
      <c r="JHD31" s="75"/>
      <c r="JHE31" s="75"/>
      <c r="JHF31" s="75"/>
      <c r="JHG31" s="75"/>
      <c r="JHH31" s="75"/>
      <c r="JHI31" s="75"/>
      <c r="JHJ31" s="75"/>
      <c r="JHK31" s="75"/>
      <c r="JHL31" s="75"/>
      <c r="JHM31" s="75"/>
      <c r="JHN31" s="75"/>
      <c r="JHO31" s="75"/>
      <c r="JHP31" s="75"/>
      <c r="JHQ31" s="75"/>
      <c r="JHR31" s="75"/>
      <c r="JHS31" s="75"/>
      <c r="JHT31" s="75"/>
      <c r="JHU31" s="75"/>
      <c r="JHV31" s="75"/>
      <c r="JHW31" s="75"/>
      <c r="JHX31" s="75"/>
      <c r="JHY31" s="75"/>
      <c r="JHZ31" s="75"/>
      <c r="JIA31" s="75"/>
      <c r="JIB31" s="75"/>
      <c r="JIC31" s="75"/>
      <c r="JID31" s="75"/>
      <c r="JIE31" s="75"/>
      <c r="JIF31" s="75"/>
      <c r="JIG31" s="75"/>
      <c r="JIH31" s="75"/>
      <c r="JII31" s="75"/>
      <c r="JIJ31" s="75"/>
      <c r="JIK31" s="75"/>
      <c r="JIL31" s="75"/>
      <c r="JIM31" s="75"/>
      <c r="JIN31" s="75"/>
      <c r="JIO31" s="75"/>
      <c r="JIP31" s="75"/>
      <c r="JIQ31" s="75"/>
      <c r="JIR31" s="75"/>
      <c r="JIS31" s="75"/>
      <c r="JIT31" s="75"/>
      <c r="JIU31" s="75"/>
      <c r="JIV31" s="75"/>
      <c r="JIW31" s="75"/>
      <c r="JIX31" s="75"/>
      <c r="JIY31" s="75"/>
      <c r="JIZ31" s="75"/>
      <c r="JJA31" s="75"/>
      <c r="JJB31" s="75"/>
      <c r="JJC31" s="75"/>
      <c r="JJD31" s="75"/>
      <c r="JJE31" s="75"/>
      <c r="JJF31" s="75"/>
      <c r="JJG31" s="75"/>
      <c r="JJH31" s="75"/>
      <c r="JJI31" s="75"/>
      <c r="JJJ31" s="75"/>
      <c r="JJK31" s="75"/>
      <c r="JJL31" s="75"/>
      <c r="JJM31" s="75"/>
      <c r="JJN31" s="75"/>
      <c r="JJO31" s="75"/>
      <c r="JJP31" s="75"/>
      <c r="JJQ31" s="75"/>
      <c r="JJR31" s="75"/>
      <c r="JJS31" s="75"/>
      <c r="JJT31" s="75"/>
      <c r="JJU31" s="75"/>
      <c r="JJV31" s="75"/>
      <c r="JJW31" s="75"/>
      <c r="JJX31" s="75"/>
      <c r="JJY31" s="75"/>
      <c r="JJZ31" s="75"/>
      <c r="JKA31" s="75"/>
      <c r="JKB31" s="75"/>
      <c r="JKC31" s="75"/>
      <c r="JKD31" s="75"/>
      <c r="JKE31" s="75"/>
      <c r="JKF31" s="75"/>
      <c r="JKG31" s="75"/>
      <c r="JKH31" s="75"/>
      <c r="JKI31" s="75"/>
      <c r="JKJ31" s="75"/>
      <c r="JKK31" s="75"/>
      <c r="JKL31" s="75"/>
      <c r="JKM31" s="75"/>
      <c r="JKN31" s="75"/>
      <c r="JKO31" s="75"/>
      <c r="JKP31" s="75"/>
      <c r="JKQ31" s="75"/>
      <c r="JKR31" s="75"/>
      <c r="JKS31" s="75"/>
      <c r="JKT31" s="75"/>
      <c r="JKU31" s="75"/>
      <c r="JKV31" s="75"/>
      <c r="JKW31" s="75"/>
      <c r="JKX31" s="75"/>
      <c r="JKY31" s="75"/>
      <c r="JKZ31" s="75"/>
      <c r="JLA31" s="75"/>
      <c r="JLB31" s="75"/>
      <c r="JLC31" s="75"/>
      <c r="JLD31" s="75"/>
      <c r="JLE31" s="75"/>
      <c r="JLF31" s="75"/>
      <c r="JLG31" s="75"/>
      <c r="JLH31" s="75"/>
      <c r="JLI31" s="75"/>
      <c r="JLJ31" s="75"/>
      <c r="JLK31" s="75"/>
      <c r="JLL31" s="75"/>
      <c r="JLM31" s="75"/>
      <c r="JLN31" s="75"/>
      <c r="JLO31" s="75"/>
      <c r="JLP31" s="75"/>
      <c r="JLQ31" s="75"/>
      <c r="JLR31" s="75"/>
      <c r="JLS31" s="75"/>
      <c r="JLT31" s="75"/>
      <c r="JLU31" s="75"/>
      <c r="JLV31" s="75"/>
      <c r="JLW31" s="75"/>
      <c r="JLX31" s="75"/>
      <c r="JLY31" s="75"/>
      <c r="JLZ31" s="75"/>
      <c r="JMA31" s="75"/>
      <c r="JMB31" s="75"/>
      <c r="JMC31" s="75"/>
      <c r="JMD31" s="75"/>
      <c r="JME31" s="75"/>
      <c r="JMF31" s="75"/>
      <c r="JMG31" s="75"/>
      <c r="JMH31" s="75"/>
      <c r="JMI31" s="75"/>
      <c r="JMJ31" s="75"/>
      <c r="JMK31" s="75"/>
      <c r="JML31" s="75"/>
      <c r="JMM31" s="75"/>
      <c r="JMN31" s="75"/>
      <c r="JMO31" s="75"/>
      <c r="JMP31" s="75"/>
      <c r="JMQ31" s="75"/>
      <c r="JMR31" s="75"/>
      <c r="JMS31" s="75"/>
      <c r="JMT31" s="75"/>
      <c r="JMU31" s="75"/>
      <c r="JMV31" s="75"/>
      <c r="JMW31" s="75"/>
      <c r="JMX31" s="75"/>
      <c r="JMY31" s="75"/>
      <c r="JMZ31" s="75"/>
      <c r="JNA31" s="75"/>
      <c r="JNB31" s="75"/>
      <c r="JNC31" s="75"/>
      <c r="JND31" s="75"/>
      <c r="JNE31" s="75"/>
      <c r="JNF31" s="75"/>
      <c r="JNG31" s="75"/>
      <c r="JNH31" s="75"/>
      <c r="JNI31" s="75"/>
      <c r="JNJ31" s="75"/>
      <c r="JNK31" s="75"/>
      <c r="JNL31" s="75"/>
      <c r="JNM31" s="75"/>
      <c r="JNN31" s="75"/>
      <c r="JNO31" s="75"/>
      <c r="JNP31" s="75"/>
      <c r="JNQ31" s="75"/>
      <c r="JNR31" s="75"/>
      <c r="JNS31" s="75"/>
      <c r="JNT31" s="75"/>
      <c r="JNU31" s="75"/>
      <c r="JNV31" s="75"/>
      <c r="JNW31" s="75"/>
      <c r="JNX31" s="75"/>
      <c r="JNY31" s="75"/>
      <c r="JNZ31" s="75"/>
      <c r="JOA31" s="75"/>
      <c r="JOB31" s="75"/>
      <c r="JOC31" s="75"/>
      <c r="JOD31" s="75"/>
      <c r="JOE31" s="75"/>
      <c r="JOF31" s="75"/>
      <c r="JOG31" s="75"/>
      <c r="JOH31" s="75"/>
      <c r="JOI31" s="75"/>
      <c r="JOJ31" s="75"/>
      <c r="JOK31" s="75"/>
      <c r="JOL31" s="75"/>
      <c r="JOM31" s="75"/>
      <c r="JON31" s="75"/>
      <c r="JOO31" s="75"/>
      <c r="JOP31" s="75"/>
      <c r="JOQ31" s="75"/>
      <c r="JOR31" s="75"/>
      <c r="JOS31" s="75"/>
      <c r="JOT31" s="75"/>
      <c r="JOU31" s="75"/>
      <c r="JOV31" s="75"/>
      <c r="JOW31" s="75"/>
      <c r="JOX31" s="75"/>
      <c r="JOY31" s="75"/>
      <c r="JOZ31" s="75"/>
      <c r="JPA31" s="75"/>
      <c r="JPB31" s="75"/>
      <c r="JPC31" s="75"/>
      <c r="JPD31" s="75"/>
      <c r="JPE31" s="75"/>
      <c r="JPF31" s="75"/>
      <c r="JPG31" s="75"/>
      <c r="JPH31" s="75"/>
      <c r="JPI31" s="75"/>
      <c r="JPJ31" s="75"/>
      <c r="JPK31" s="75"/>
      <c r="JPL31" s="75"/>
      <c r="JPM31" s="75"/>
      <c r="JPN31" s="75"/>
      <c r="JPO31" s="75"/>
      <c r="JPP31" s="75"/>
      <c r="JPQ31" s="75"/>
      <c r="JPR31" s="75"/>
      <c r="JPS31" s="75"/>
      <c r="JPT31" s="75"/>
      <c r="JPU31" s="75"/>
      <c r="JPV31" s="75"/>
      <c r="JPW31" s="75"/>
      <c r="JPX31" s="75"/>
      <c r="JPY31" s="75"/>
      <c r="JPZ31" s="75"/>
      <c r="JQA31" s="75"/>
      <c r="JQB31" s="75"/>
      <c r="JQC31" s="75"/>
      <c r="JQD31" s="75"/>
      <c r="JQE31" s="75"/>
      <c r="JQF31" s="75"/>
      <c r="JQG31" s="75"/>
      <c r="JQH31" s="75"/>
      <c r="JQI31" s="75"/>
      <c r="JQJ31" s="75"/>
      <c r="JQK31" s="75"/>
      <c r="JQL31" s="75"/>
      <c r="JQM31" s="75"/>
      <c r="JQN31" s="75"/>
      <c r="JQO31" s="75"/>
      <c r="JQP31" s="75"/>
      <c r="JQQ31" s="75"/>
      <c r="JQR31" s="75"/>
      <c r="JQS31" s="75"/>
      <c r="JQT31" s="75"/>
      <c r="JQU31" s="75"/>
      <c r="JQV31" s="75"/>
      <c r="JQW31" s="75"/>
      <c r="JQX31" s="75"/>
      <c r="JQY31" s="75"/>
      <c r="JQZ31" s="75"/>
      <c r="JRA31" s="75"/>
      <c r="JRB31" s="75"/>
      <c r="JRC31" s="75"/>
      <c r="JRD31" s="75"/>
      <c r="JRE31" s="75"/>
      <c r="JRF31" s="75"/>
      <c r="JRG31" s="75"/>
      <c r="JRH31" s="75"/>
      <c r="JRI31" s="75"/>
      <c r="JRJ31" s="75"/>
      <c r="JRK31" s="75"/>
      <c r="JRL31" s="75"/>
      <c r="JRM31" s="75"/>
      <c r="JRN31" s="75"/>
      <c r="JRO31" s="75"/>
      <c r="JRP31" s="75"/>
      <c r="JRQ31" s="75"/>
      <c r="JRR31" s="75"/>
      <c r="JRS31" s="75"/>
      <c r="JRT31" s="75"/>
      <c r="JRU31" s="75"/>
      <c r="JRV31" s="75"/>
      <c r="JRW31" s="75"/>
      <c r="JRX31" s="75"/>
      <c r="JRY31" s="75"/>
      <c r="JRZ31" s="75"/>
      <c r="JSA31" s="75"/>
      <c r="JSB31" s="75"/>
      <c r="JSC31" s="75"/>
      <c r="JSD31" s="75"/>
      <c r="JSE31" s="75"/>
      <c r="JSF31" s="75"/>
      <c r="JSG31" s="75"/>
      <c r="JSH31" s="75"/>
      <c r="JSI31" s="75"/>
      <c r="JSJ31" s="75"/>
      <c r="JSK31" s="75"/>
      <c r="JSL31" s="75"/>
      <c r="JSM31" s="75"/>
      <c r="JSN31" s="75"/>
      <c r="JSO31" s="75"/>
      <c r="JSP31" s="75"/>
      <c r="JSQ31" s="75"/>
      <c r="JSR31" s="75"/>
      <c r="JSS31" s="75"/>
      <c r="JST31" s="75"/>
      <c r="JSU31" s="75"/>
      <c r="JSV31" s="75"/>
      <c r="JSW31" s="75"/>
      <c r="JSX31" s="75"/>
      <c r="JSY31" s="75"/>
      <c r="JSZ31" s="75"/>
      <c r="JTA31" s="75"/>
      <c r="JTB31" s="75"/>
      <c r="JTC31" s="75"/>
      <c r="JTD31" s="75"/>
      <c r="JTE31" s="75"/>
      <c r="JTF31" s="75"/>
      <c r="JTG31" s="75"/>
      <c r="JTH31" s="75"/>
      <c r="JTI31" s="75"/>
      <c r="JTJ31" s="75"/>
      <c r="JTK31" s="75"/>
      <c r="JTL31" s="75"/>
      <c r="JTM31" s="75"/>
      <c r="JTN31" s="75"/>
      <c r="JTO31" s="75"/>
      <c r="JTP31" s="75"/>
      <c r="JTQ31" s="75"/>
      <c r="JTR31" s="75"/>
      <c r="JTS31" s="75"/>
      <c r="JTT31" s="75"/>
      <c r="JTU31" s="75"/>
      <c r="JTV31" s="75"/>
      <c r="JTW31" s="75"/>
      <c r="JTX31" s="75"/>
      <c r="JTY31" s="75"/>
      <c r="JTZ31" s="75"/>
      <c r="JUA31" s="75"/>
      <c r="JUB31" s="75"/>
      <c r="JUC31" s="75"/>
      <c r="JUD31" s="75"/>
      <c r="JUE31" s="75"/>
      <c r="JUF31" s="75"/>
      <c r="JUG31" s="75"/>
      <c r="JUH31" s="75"/>
      <c r="JUI31" s="75"/>
      <c r="JUJ31" s="75"/>
      <c r="JUK31" s="75"/>
      <c r="JUL31" s="75"/>
      <c r="JUM31" s="75"/>
      <c r="JUN31" s="75"/>
      <c r="JUO31" s="75"/>
      <c r="JUP31" s="75"/>
      <c r="JUQ31" s="75"/>
      <c r="JUR31" s="75"/>
      <c r="JUS31" s="75"/>
      <c r="JUT31" s="75"/>
      <c r="JUU31" s="75"/>
      <c r="JUV31" s="75"/>
      <c r="JUW31" s="75"/>
      <c r="JUX31" s="75"/>
      <c r="JUY31" s="75"/>
      <c r="JUZ31" s="75"/>
      <c r="JVA31" s="75"/>
      <c r="JVB31" s="75"/>
      <c r="JVC31" s="75"/>
      <c r="JVD31" s="75"/>
      <c r="JVE31" s="75"/>
      <c r="JVF31" s="75"/>
      <c r="JVG31" s="75"/>
      <c r="JVH31" s="75"/>
      <c r="JVI31" s="75"/>
      <c r="JVJ31" s="75"/>
      <c r="JVK31" s="75"/>
      <c r="JVL31" s="75"/>
      <c r="JVM31" s="75"/>
      <c r="JVN31" s="75"/>
      <c r="JVO31" s="75"/>
      <c r="JVP31" s="75"/>
      <c r="JVQ31" s="75"/>
      <c r="JVR31" s="75"/>
      <c r="JVS31" s="75"/>
      <c r="JVT31" s="75"/>
      <c r="JVU31" s="75"/>
      <c r="JVV31" s="75"/>
      <c r="JVW31" s="75"/>
      <c r="JVX31" s="75"/>
      <c r="JVY31" s="75"/>
      <c r="JVZ31" s="75"/>
      <c r="JWA31" s="75"/>
      <c r="JWB31" s="75"/>
      <c r="JWC31" s="75"/>
      <c r="JWD31" s="75"/>
      <c r="JWE31" s="75"/>
      <c r="JWF31" s="75"/>
      <c r="JWG31" s="75"/>
      <c r="JWH31" s="75"/>
      <c r="JWI31" s="75"/>
      <c r="JWJ31" s="75"/>
      <c r="JWK31" s="75"/>
      <c r="JWL31" s="75"/>
      <c r="JWM31" s="75"/>
      <c r="JWN31" s="75"/>
      <c r="JWO31" s="75"/>
      <c r="JWP31" s="75"/>
      <c r="JWQ31" s="75"/>
      <c r="JWR31" s="75"/>
      <c r="JWS31" s="75"/>
      <c r="JWT31" s="75"/>
      <c r="JWU31" s="75"/>
      <c r="JWV31" s="75"/>
      <c r="JWW31" s="75"/>
      <c r="JWX31" s="75"/>
      <c r="JWY31" s="75"/>
      <c r="JWZ31" s="75"/>
      <c r="JXA31" s="75"/>
      <c r="JXB31" s="75"/>
      <c r="JXC31" s="75"/>
      <c r="JXD31" s="75"/>
      <c r="JXE31" s="75"/>
      <c r="JXF31" s="75"/>
      <c r="JXG31" s="75"/>
      <c r="JXH31" s="75"/>
      <c r="JXI31" s="75"/>
      <c r="JXJ31" s="75"/>
      <c r="JXK31" s="75"/>
      <c r="JXL31" s="75"/>
      <c r="JXM31" s="75"/>
      <c r="JXN31" s="75"/>
      <c r="JXO31" s="75"/>
      <c r="JXP31" s="75"/>
      <c r="JXQ31" s="75"/>
      <c r="JXR31" s="75"/>
      <c r="JXS31" s="75"/>
      <c r="JXT31" s="75"/>
      <c r="JXU31" s="75"/>
      <c r="JXV31" s="75"/>
      <c r="JXW31" s="75"/>
      <c r="JXX31" s="75"/>
      <c r="JXY31" s="75"/>
      <c r="JXZ31" s="75"/>
      <c r="JYA31" s="75"/>
      <c r="JYB31" s="75"/>
      <c r="JYC31" s="75"/>
      <c r="JYD31" s="75"/>
      <c r="JYE31" s="75"/>
      <c r="JYF31" s="75"/>
      <c r="JYG31" s="75"/>
      <c r="JYH31" s="75"/>
      <c r="JYI31" s="75"/>
      <c r="JYJ31" s="75"/>
      <c r="JYK31" s="75"/>
      <c r="JYL31" s="75"/>
      <c r="JYM31" s="75"/>
      <c r="JYN31" s="75"/>
      <c r="JYO31" s="75"/>
      <c r="JYP31" s="75"/>
      <c r="JYQ31" s="75"/>
      <c r="JYR31" s="75"/>
      <c r="JYS31" s="75"/>
      <c r="JYT31" s="75"/>
      <c r="JYU31" s="75"/>
      <c r="JYV31" s="75"/>
      <c r="JYW31" s="75"/>
      <c r="JYX31" s="75"/>
      <c r="JYY31" s="75"/>
      <c r="JYZ31" s="75"/>
      <c r="JZA31" s="75"/>
      <c r="JZB31" s="75"/>
      <c r="JZC31" s="75"/>
      <c r="JZD31" s="75"/>
      <c r="JZE31" s="75"/>
      <c r="JZF31" s="75"/>
      <c r="JZG31" s="75"/>
      <c r="JZH31" s="75"/>
      <c r="JZI31" s="75"/>
      <c r="JZJ31" s="75"/>
      <c r="JZK31" s="75"/>
      <c r="JZL31" s="75"/>
      <c r="JZM31" s="75"/>
      <c r="JZN31" s="75"/>
      <c r="JZO31" s="75"/>
      <c r="JZP31" s="75"/>
      <c r="JZQ31" s="75"/>
      <c r="JZR31" s="75"/>
      <c r="JZS31" s="75"/>
      <c r="JZT31" s="75"/>
      <c r="JZU31" s="75"/>
      <c r="JZV31" s="75"/>
      <c r="JZW31" s="75"/>
      <c r="JZX31" s="75"/>
      <c r="JZY31" s="75"/>
      <c r="JZZ31" s="75"/>
      <c r="KAA31" s="75"/>
      <c r="KAB31" s="75"/>
      <c r="KAC31" s="75"/>
      <c r="KAD31" s="75"/>
      <c r="KAE31" s="75"/>
      <c r="KAF31" s="75"/>
      <c r="KAG31" s="75"/>
      <c r="KAH31" s="75"/>
      <c r="KAI31" s="75"/>
      <c r="KAJ31" s="75"/>
      <c r="KAK31" s="75"/>
      <c r="KAL31" s="75"/>
      <c r="KAM31" s="75"/>
      <c r="KAN31" s="75"/>
      <c r="KAO31" s="75"/>
      <c r="KAP31" s="75"/>
      <c r="KAQ31" s="75"/>
      <c r="KAR31" s="75"/>
      <c r="KAS31" s="75"/>
      <c r="KAT31" s="75"/>
      <c r="KAU31" s="75"/>
      <c r="KAV31" s="75"/>
      <c r="KAW31" s="75"/>
      <c r="KAX31" s="75"/>
      <c r="KAY31" s="75"/>
      <c r="KAZ31" s="75"/>
      <c r="KBA31" s="75"/>
      <c r="KBB31" s="75"/>
      <c r="KBC31" s="75"/>
      <c r="KBD31" s="75"/>
      <c r="KBE31" s="75"/>
      <c r="KBF31" s="75"/>
      <c r="KBG31" s="75"/>
      <c r="KBH31" s="75"/>
      <c r="KBI31" s="75"/>
      <c r="KBJ31" s="75"/>
      <c r="KBK31" s="75"/>
      <c r="KBL31" s="75"/>
      <c r="KBM31" s="75"/>
      <c r="KBN31" s="75"/>
      <c r="KBO31" s="75"/>
      <c r="KBP31" s="75"/>
      <c r="KBQ31" s="75"/>
      <c r="KBR31" s="75"/>
      <c r="KBS31" s="75"/>
      <c r="KBT31" s="75"/>
      <c r="KBU31" s="75"/>
      <c r="KBV31" s="75"/>
      <c r="KBW31" s="75"/>
      <c r="KBX31" s="75"/>
      <c r="KBY31" s="75"/>
      <c r="KBZ31" s="75"/>
      <c r="KCA31" s="75"/>
      <c r="KCB31" s="75"/>
      <c r="KCC31" s="75"/>
      <c r="KCD31" s="75"/>
      <c r="KCE31" s="75"/>
      <c r="KCF31" s="75"/>
      <c r="KCG31" s="75"/>
      <c r="KCH31" s="75"/>
      <c r="KCI31" s="75"/>
      <c r="KCJ31" s="75"/>
      <c r="KCK31" s="75"/>
      <c r="KCL31" s="75"/>
      <c r="KCM31" s="75"/>
      <c r="KCN31" s="75"/>
      <c r="KCO31" s="75"/>
      <c r="KCP31" s="75"/>
      <c r="KCQ31" s="75"/>
      <c r="KCR31" s="75"/>
      <c r="KCS31" s="75"/>
      <c r="KCT31" s="75"/>
      <c r="KCU31" s="75"/>
      <c r="KCV31" s="75"/>
      <c r="KCW31" s="75"/>
      <c r="KCX31" s="75"/>
      <c r="KCY31" s="75"/>
      <c r="KCZ31" s="75"/>
      <c r="KDA31" s="75"/>
      <c r="KDB31" s="75"/>
      <c r="KDC31" s="75"/>
      <c r="KDD31" s="75"/>
      <c r="KDE31" s="75"/>
      <c r="KDF31" s="75"/>
      <c r="KDG31" s="75"/>
      <c r="KDH31" s="75"/>
      <c r="KDI31" s="75"/>
      <c r="KDJ31" s="75"/>
      <c r="KDK31" s="75"/>
      <c r="KDL31" s="75"/>
      <c r="KDM31" s="75"/>
      <c r="KDN31" s="75"/>
      <c r="KDO31" s="75"/>
      <c r="KDP31" s="75"/>
      <c r="KDQ31" s="75"/>
      <c r="KDR31" s="75"/>
      <c r="KDS31" s="75"/>
      <c r="KDT31" s="75"/>
      <c r="KDU31" s="75"/>
      <c r="KDV31" s="75"/>
      <c r="KDW31" s="75"/>
      <c r="KDX31" s="75"/>
      <c r="KDY31" s="75"/>
      <c r="KDZ31" s="75"/>
      <c r="KEA31" s="75"/>
      <c r="KEB31" s="75"/>
      <c r="KEC31" s="75"/>
      <c r="KED31" s="75"/>
      <c r="KEE31" s="75"/>
      <c r="KEF31" s="75"/>
      <c r="KEG31" s="75"/>
      <c r="KEH31" s="75"/>
      <c r="KEI31" s="75"/>
      <c r="KEJ31" s="75"/>
      <c r="KEK31" s="75"/>
      <c r="KEL31" s="75"/>
      <c r="KEM31" s="75"/>
      <c r="KEN31" s="75"/>
      <c r="KEO31" s="75"/>
      <c r="KEP31" s="75"/>
      <c r="KEQ31" s="75"/>
      <c r="KER31" s="75"/>
      <c r="KES31" s="75"/>
      <c r="KET31" s="75"/>
      <c r="KEU31" s="75"/>
      <c r="KEV31" s="75"/>
      <c r="KEW31" s="75"/>
      <c r="KEX31" s="75"/>
      <c r="KEY31" s="75"/>
      <c r="KEZ31" s="75"/>
      <c r="KFA31" s="75"/>
      <c r="KFB31" s="75"/>
      <c r="KFC31" s="75"/>
      <c r="KFD31" s="75"/>
      <c r="KFE31" s="75"/>
      <c r="KFF31" s="75"/>
      <c r="KFG31" s="75"/>
      <c r="KFH31" s="75"/>
      <c r="KFI31" s="75"/>
      <c r="KFJ31" s="75"/>
      <c r="KFK31" s="75"/>
      <c r="KFL31" s="75"/>
      <c r="KFM31" s="75"/>
      <c r="KFN31" s="75"/>
      <c r="KFO31" s="75"/>
      <c r="KFP31" s="75"/>
      <c r="KFQ31" s="75"/>
      <c r="KFR31" s="75"/>
      <c r="KFS31" s="75"/>
      <c r="KFT31" s="75"/>
      <c r="KFU31" s="75"/>
      <c r="KFV31" s="75"/>
      <c r="KFW31" s="75"/>
      <c r="KFX31" s="75"/>
      <c r="KFY31" s="75"/>
      <c r="KFZ31" s="75"/>
      <c r="KGA31" s="75"/>
      <c r="KGB31" s="75"/>
      <c r="KGC31" s="75"/>
      <c r="KGD31" s="75"/>
      <c r="KGE31" s="75"/>
      <c r="KGF31" s="75"/>
      <c r="KGG31" s="75"/>
      <c r="KGH31" s="75"/>
      <c r="KGI31" s="75"/>
      <c r="KGJ31" s="75"/>
      <c r="KGK31" s="75"/>
      <c r="KGL31" s="75"/>
      <c r="KGM31" s="75"/>
      <c r="KGN31" s="75"/>
      <c r="KGO31" s="75"/>
      <c r="KGP31" s="75"/>
      <c r="KGQ31" s="75"/>
      <c r="KGR31" s="75"/>
      <c r="KGS31" s="75"/>
      <c r="KGT31" s="75"/>
      <c r="KGU31" s="75"/>
      <c r="KGV31" s="75"/>
      <c r="KGW31" s="75"/>
      <c r="KGX31" s="75"/>
      <c r="KGY31" s="75"/>
      <c r="KGZ31" s="75"/>
      <c r="KHA31" s="75"/>
      <c r="KHB31" s="75"/>
      <c r="KHC31" s="75"/>
      <c r="KHD31" s="75"/>
      <c r="KHE31" s="75"/>
      <c r="KHF31" s="75"/>
      <c r="KHG31" s="75"/>
      <c r="KHH31" s="75"/>
      <c r="KHI31" s="75"/>
      <c r="KHJ31" s="75"/>
      <c r="KHK31" s="75"/>
      <c r="KHL31" s="75"/>
      <c r="KHM31" s="75"/>
      <c r="KHN31" s="75"/>
      <c r="KHO31" s="75"/>
      <c r="KHP31" s="75"/>
      <c r="KHQ31" s="75"/>
      <c r="KHR31" s="75"/>
      <c r="KHS31" s="75"/>
      <c r="KHT31" s="75"/>
      <c r="KHU31" s="75"/>
      <c r="KHV31" s="75"/>
      <c r="KHW31" s="75"/>
      <c r="KHX31" s="75"/>
      <c r="KHY31" s="75"/>
      <c r="KHZ31" s="75"/>
      <c r="KIA31" s="75"/>
      <c r="KIB31" s="75"/>
      <c r="KIC31" s="75"/>
      <c r="KID31" s="75"/>
      <c r="KIE31" s="75"/>
      <c r="KIF31" s="75"/>
      <c r="KIG31" s="75"/>
      <c r="KIH31" s="75"/>
      <c r="KII31" s="75"/>
      <c r="KIJ31" s="75"/>
      <c r="KIK31" s="75"/>
      <c r="KIL31" s="75"/>
      <c r="KIM31" s="75"/>
      <c r="KIN31" s="75"/>
      <c r="KIO31" s="75"/>
      <c r="KIP31" s="75"/>
      <c r="KIQ31" s="75"/>
      <c r="KIR31" s="75"/>
      <c r="KIS31" s="75"/>
      <c r="KIT31" s="75"/>
      <c r="KIU31" s="75"/>
      <c r="KIV31" s="75"/>
      <c r="KIW31" s="75"/>
      <c r="KIX31" s="75"/>
      <c r="KIY31" s="75"/>
      <c r="KIZ31" s="75"/>
      <c r="KJA31" s="75"/>
      <c r="KJB31" s="75"/>
      <c r="KJC31" s="75"/>
      <c r="KJD31" s="75"/>
      <c r="KJE31" s="75"/>
      <c r="KJF31" s="75"/>
      <c r="KJG31" s="75"/>
      <c r="KJH31" s="75"/>
      <c r="KJI31" s="75"/>
      <c r="KJJ31" s="75"/>
      <c r="KJK31" s="75"/>
      <c r="KJL31" s="75"/>
      <c r="KJM31" s="75"/>
      <c r="KJN31" s="75"/>
      <c r="KJO31" s="75"/>
      <c r="KJP31" s="75"/>
      <c r="KJQ31" s="75"/>
      <c r="KJR31" s="75"/>
      <c r="KJS31" s="75"/>
      <c r="KJT31" s="75"/>
      <c r="KJU31" s="75"/>
      <c r="KJV31" s="75"/>
      <c r="KJW31" s="75"/>
      <c r="KJX31" s="75"/>
      <c r="KJY31" s="75"/>
      <c r="KJZ31" s="75"/>
      <c r="KKA31" s="75"/>
      <c r="KKB31" s="75"/>
      <c r="KKC31" s="75"/>
      <c r="KKD31" s="75"/>
      <c r="KKE31" s="75"/>
      <c r="KKF31" s="75"/>
      <c r="KKG31" s="75"/>
      <c r="KKH31" s="75"/>
      <c r="KKI31" s="75"/>
      <c r="KKJ31" s="75"/>
      <c r="KKK31" s="75"/>
      <c r="KKL31" s="75"/>
      <c r="KKM31" s="75"/>
      <c r="KKN31" s="75"/>
      <c r="KKO31" s="75"/>
      <c r="KKP31" s="75"/>
      <c r="KKQ31" s="75"/>
      <c r="KKR31" s="75"/>
      <c r="KKS31" s="75"/>
      <c r="KKT31" s="75"/>
      <c r="KKU31" s="75"/>
      <c r="KKV31" s="75"/>
      <c r="KKW31" s="75"/>
      <c r="KKX31" s="75"/>
      <c r="KKY31" s="75"/>
      <c r="KKZ31" s="75"/>
      <c r="KLA31" s="75"/>
      <c r="KLB31" s="75"/>
      <c r="KLC31" s="75"/>
      <c r="KLD31" s="75"/>
      <c r="KLE31" s="75"/>
      <c r="KLF31" s="75"/>
      <c r="KLG31" s="75"/>
      <c r="KLH31" s="75"/>
      <c r="KLI31" s="75"/>
      <c r="KLJ31" s="75"/>
      <c r="KLK31" s="75"/>
      <c r="KLL31" s="75"/>
      <c r="KLM31" s="75"/>
      <c r="KLN31" s="75"/>
      <c r="KLO31" s="75"/>
      <c r="KLP31" s="75"/>
      <c r="KLQ31" s="75"/>
      <c r="KLR31" s="75"/>
      <c r="KLS31" s="75"/>
      <c r="KLT31" s="75"/>
      <c r="KLU31" s="75"/>
      <c r="KLV31" s="75"/>
      <c r="KLW31" s="75"/>
      <c r="KLX31" s="75"/>
      <c r="KLY31" s="75"/>
      <c r="KLZ31" s="75"/>
      <c r="KMA31" s="75"/>
      <c r="KMB31" s="75"/>
      <c r="KMC31" s="75"/>
      <c r="KMD31" s="75"/>
      <c r="KME31" s="75"/>
      <c r="KMF31" s="75"/>
      <c r="KMG31" s="75"/>
      <c r="KMH31" s="75"/>
      <c r="KMI31" s="75"/>
      <c r="KMJ31" s="75"/>
      <c r="KMK31" s="75"/>
      <c r="KML31" s="75"/>
      <c r="KMM31" s="75"/>
      <c r="KMN31" s="75"/>
      <c r="KMO31" s="75"/>
      <c r="KMP31" s="75"/>
      <c r="KMQ31" s="75"/>
      <c r="KMR31" s="75"/>
      <c r="KMS31" s="75"/>
      <c r="KMT31" s="75"/>
      <c r="KMU31" s="75"/>
      <c r="KMV31" s="75"/>
      <c r="KMW31" s="75"/>
      <c r="KMX31" s="75"/>
      <c r="KMY31" s="75"/>
      <c r="KMZ31" s="75"/>
      <c r="KNA31" s="75"/>
      <c r="KNB31" s="75"/>
      <c r="KNC31" s="75"/>
      <c r="KND31" s="75"/>
      <c r="KNE31" s="75"/>
      <c r="KNF31" s="75"/>
      <c r="KNG31" s="75"/>
      <c r="KNH31" s="75"/>
      <c r="KNI31" s="75"/>
      <c r="KNJ31" s="75"/>
      <c r="KNK31" s="75"/>
      <c r="KNL31" s="75"/>
      <c r="KNM31" s="75"/>
      <c r="KNN31" s="75"/>
      <c r="KNO31" s="75"/>
      <c r="KNP31" s="75"/>
      <c r="KNQ31" s="75"/>
      <c r="KNR31" s="75"/>
      <c r="KNS31" s="75"/>
      <c r="KNT31" s="75"/>
      <c r="KNU31" s="75"/>
      <c r="KNV31" s="75"/>
      <c r="KNW31" s="75"/>
      <c r="KNX31" s="75"/>
      <c r="KNY31" s="75"/>
      <c r="KNZ31" s="75"/>
      <c r="KOA31" s="75"/>
      <c r="KOB31" s="75"/>
      <c r="KOC31" s="75"/>
      <c r="KOD31" s="75"/>
      <c r="KOE31" s="75"/>
      <c r="KOF31" s="75"/>
      <c r="KOG31" s="75"/>
      <c r="KOH31" s="75"/>
      <c r="KOI31" s="75"/>
      <c r="KOJ31" s="75"/>
      <c r="KOK31" s="75"/>
      <c r="KOL31" s="75"/>
      <c r="KOM31" s="75"/>
      <c r="KON31" s="75"/>
      <c r="KOO31" s="75"/>
      <c r="KOP31" s="75"/>
      <c r="KOQ31" s="75"/>
      <c r="KOR31" s="75"/>
      <c r="KOS31" s="75"/>
      <c r="KOT31" s="75"/>
      <c r="KOU31" s="75"/>
      <c r="KOV31" s="75"/>
      <c r="KOW31" s="75"/>
      <c r="KOX31" s="75"/>
      <c r="KOY31" s="75"/>
      <c r="KOZ31" s="75"/>
      <c r="KPA31" s="75"/>
      <c r="KPB31" s="75"/>
      <c r="KPC31" s="75"/>
      <c r="KPD31" s="75"/>
      <c r="KPE31" s="75"/>
      <c r="KPF31" s="75"/>
      <c r="KPG31" s="75"/>
      <c r="KPH31" s="75"/>
      <c r="KPI31" s="75"/>
      <c r="KPJ31" s="75"/>
      <c r="KPK31" s="75"/>
      <c r="KPL31" s="75"/>
      <c r="KPM31" s="75"/>
      <c r="KPN31" s="75"/>
      <c r="KPO31" s="75"/>
      <c r="KPP31" s="75"/>
      <c r="KPQ31" s="75"/>
      <c r="KPR31" s="75"/>
      <c r="KPS31" s="75"/>
      <c r="KPT31" s="75"/>
      <c r="KPU31" s="75"/>
      <c r="KPV31" s="75"/>
      <c r="KPW31" s="75"/>
      <c r="KPX31" s="75"/>
      <c r="KPY31" s="75"/>
      <c r="KPZ31" s="75"/>
      <c r="KQA31" s="75"/>
      <c r="KQB31" s="75"/>
      <c r="KQC31" s="75"/>
      <c r="KQD31" s="75"/>
      <c r="KQE31" s="75"/>
      <c r="KQF31" s="75"/>
      <c r="KQG31" s="75"/>
      <c r="KQH31" s="75"/>
      <c r="KQI31" s="75"/>
      <c r="KQJ31" s="75"/>
      <c r="KQK31" s="75"/>
      <c r="KQL31" s="75"/>
      <c r="KQM31" s="75"/>
      <c r="KQN31" s="75"/>
      <c r="KQO31" s="75"/>
      <c r="KQP31" s="75"/>
      <c r="KQQ31" s="75"/>
      <c r="KQR31" s="75"/>
      <c r="KQS31" s="75"/>
      <c r="KQT31" s="75"/>
      <c r="KQU31" s="75"/>
      <c r="KQV31" s="75"/>
      <c r="KQW31" s="75"/>
      <c r="KQX31" s="75"/>
      <c r="KQY31" s="75"/>
      <c r="KQZ31" s="75"/>
      <c r="KRA31" s="75"/>
      <c r="KRB31" s="75"/>
      <c r="KRC31" s="75"/>
      <c r="KRD31" s="75"/>
      <c r="KRE31" s="75"/>
      <c r="KRF31" s="75"/>
      <c r="KRG31" s="75"/>
      <c r="KRH31" s="75"/>
      <c r="KRI31" s="75"/>
      <c r="KRJ31" s="75"/>
      <c r="KRK31" s="75"/>
      <c r="KRL31" s="75"/>
      <c r="KRM31" s="75"/>
      <c r="KRN31" s="75"/>
      <c r="KRO31" s="75"/>
      <c r="KRP31" s="75"/>
      <c r="KRQ31" s="75"/>
      <c r="KRR31" s="75"/>
      <c r="KRS31" s="75"/>
      <c r="KRT31" s="75"/>
      <c r="KRU31" s="75"/>
      <c r="KRV31" s="75"/>
      <c r="KRW31" s="75"/>
      <c r="KRX31" s="75"/>
      <c r="KRY31" s="75"/>
      <c r="KRZ31" s="75"/>
      <c r="KSA31" s="75"/>
      <c r="KSB31" s="75"/>
      <c r="KSC31" s="75"/>
      <c r="KSD31" s="75"/>
      <c r="KSE31" s="75"/>
      <c r="KSF31" s="75"/>
      <c r="KSG31" s="75"/>
      <c r="KSH31" s="75"/>
      <c r="KSI31" s="75"/>
      <c r="KSJ31" s="75"/>
      <c r="KSK31" s="75"/>
      <c r="KSL31" s="75"/>
      <c r="KSM31" s="75"/>
      <c r="KSN31" s="75"/>
      <c r="KSO31" s="75"/>
      <c r="KSP31" s="75"/>
      <c r="KSQ31" s="75"/>
      <c r="KSR31" s="75"/>
      <c r="KSS31" s="75"/>
      <c r="KST31" s="75"/>
      <c r="KSU31" s="75"/>
      <c r="KSV31" s="75"/>
      <c r="KSW31" s="75"/>
      <c r="KSX31" s="75"/>
      <c r="KSY31" s="75"/>
      <c r="KSZ31" s="75"/>
      <c r="KTA31" s="75"/>
      <c r="KTB31" s="75"/>
      <c r="KTC31" s="75"/>
      <c r="KTD31" s="75"/>
      <c r="KTE31" s="75"/>
      <c r="KTF31" s="75"/>
      <c r="KTG31" s="75"/>
      <c r="KTH31" s="75"/>
      <c r="KTI31" s="75"/>
      <c r="KTJ31" s="75"/>
      <c r="KTK31" s="75"/>
      <c r="KTL31" s="75"/>
      <c r="KTM31" s="75"/>
      <c r="KTN31" s="75"/>
      <c r="KTO31" s="75"/>
      <c r="KTP31" s="75"/>
      <c r="KTQ31" s="75"/>
      <c r="KTR31" s="75"/>
      <c r="KTS31" s="75"/>
      <c r="KTT31" s="75"/>
      <c r="KTU31" s="75"/>
      <c r="KTV31" s="75"/>
      <c r="KTW31" s="75"/>
      <c r="KTX31" s="75"/>
      <c r="KTY31" s="75"/>
      <c r="KTZ31" s="75"/>
      <c r="KUA31" s="75"/>
      <c r="KUB31" s="75"/>
      <c r="KUC31" s="75"/>
      <c r="KUD31" s="75"/>
      <c r="KUE31" s="75"/>
      <c r="KUF31" s="75"/>
      <c r="KUG31" s="75"/>
      <c r="KUH31" s="75"/>
      <c r="KUI31" s="75"/>
      <c r="KUJ31" s="75"/>
      <c r="KUK31" s="75"/>
      <c r="KUL31" s="75"/>
      <c r="KUM31" s="75"/>
      <c r="KUN31" s="75"/>
      <c r="KUO31" s="75"/>
      <c r="KUP31" s="75"/>
      <c r="KUQ31" s="75"/>
      <c r="KUR31" s="75"/>
      <c r="KUS31" s="75"/>
      <c r="KUT31" s="75"/>
      <c r="KUU31" s="75"/>
      <c r="KUV31" s="75"/>
      <c r="KUW31" s="75"/>
      <c r="KUX31" s="75"/>
      <c r="KUY31" s="75"/>
      <c r="KUZ31" s="75"/>
      <c r="KVA31" s="75"/>
      <c r="KVB31" s="75"/>
      <c r="KVC31" s="75"/>
      <c r="KVD31" s="75"/>
      <c r="KVE31" s="75"/>
      <c r="KVF31" s="75"/>
      <c r="KVG31" s="75"/>
      <c r="KVH31" s="75"/>
      <c r="KVI31" s="75"/>
      <c r="KVJ31" s="75"/>
      <c r="KVK31" s="75"/>
      <c r="KVL31" s="75"/>
      <c r="KVM31" s="75"/>
      <c r="KVN31" s="75"/>
      <c r="KVO31" s="75"/>
      <c r="KVP31" s="75"/>
      <c r="KVQ31" s="75"/>
      <c r="KVR31" s="75"/>
      <c r="KVS31" s="75"/>
      <c r="KVT31" s="75"/>
      <c r="KVU31" s="75"/>
      <c r="KVV31" s="75"/>
      <c r="KVW31" s="75"/>
      <c r="KVX31" s="75"/>
      <c r="KVY31" s="75"/>
      <c r="KVZ31" s="75"/>
      <c r="KWA31" s="75"/>
      <c r="KWB31" s="75"/>
      <c r="KWC31" s="75"/>
      <c r="KWD31" s="75"/>
      <c r="KWE31" s="75"/>
      <c r="KWF31" s="75"/>
      <c r="KWG31" s="75"/>
      <c r="KWH31" s="75"/>
      <c r="KWI31" s="75"/>
      <c r="KWJ31" s="75"/>
      <c r="KWK31" s="75"/>
      <c r="KWL31" s="75"/>
      <c r="KWM31" s="75"/>
      <c r="KWN31" s="75"/>
      <c r="KWO31" s="75"/>
      <c r="KWP31" s="75"/>
      <c r="KWQ31" s="75"/>
      <c r="KWR31" s="75"/>
      <c r="KWS31" s="75"/>
      <c r="KWT31" s="75"/>
      <c r="KWU31" s="75"/>
      <c r="KWV31" s="75"/>
      <c r="KWW31" s="75"/>
      <c r="KWX31" s="75"/>
      <c r="KWY31" s="75"/>
      <c r="KWZ31" s="75"/>
      <c r="KXA31" s="75"/>
      <c r="KXB31" s="75"/>
      <c r="KXC31" s="75"/>
      <c r="KXD31" s="75"/>
      <c r="KXE31" s="75"/>
      <c r="KXF31" s="75"/>
      <c r="KXG31" s="75"/>
      <c r="KXH31" s="75"/>
      <c r="KXI31" s="75"/>
      <c r="KXJ31" s="75"/>
      <c r="KXK31" s="75"/>
      <c r="KXL31" s="75"/>
      <c r="KXM31" s="75"/>
      <c r="KXN31" s="75"/>
      <c r="KXO31" s="75"/>
      <c r="KXP31" s="75"/>
      <c r="KXQ31" s="75"/>
      <c r="KXR31" s="75"/>
      <c r="KXS31" s="75"/>
      <c r="KXT31" s="75"/>
      <c r="KXU31" s="75"/>
      <c r="KXV31" s="75"/>
      <c r="KXW31" s="75"/>
      <c r="KXX31" s="75"/>
      <c r="KXY31" s="75"/>
      <c r="KXZ31" s="75"/>
      <c r="KYA31" s="75"/>
      <c r="KYB31" s="75"/>
      <c r="KYC31" s="75"/>
      <c r="KYD31" s="75"/>
      <c r="KYE31" s="75"/>
      <c r="KYF31" s="75"/>
      <c r="KYG31" s="75"/>
      <c r="KYH31" s="75"/>
      <c r="KYI31" s="75"/>
      <c r="KYJ31" s="75"/>
      <c r="KYK31" s="75"/>
      <c r="KYL31" s="75"/>
      <c r="KYM31" s="75"/>
      <c r="KYN31" s="75"/>
      <c r="KYO31" s="75"/>
      <c r="KYP31" s="75"/>
      <c r="KYQ31" s="75"/>
      <c r="KYR31" s="75"/>
      <c r="KYS31" s="75"/>
      <c r="KYT31" s="75"/>
      <c r="KYU31" s="75"/>
      <c r="KYV31" s="75"/>
      <c r="KYW31" s="75"/>
      <c r="KYX31" s="75"/>
      <c r="KYY31" s="75"/>
      <c r="KYZ31" s="75"/>
      <c r="KZA31" s="75"/>
      <c r="KZB31" s="75"/>
      <c r="KZC31" s="75"/>
      <c r="KZD31" s="75"/>
      <c r="KZE31" s="75"/>
      <c r="KZF31" s="75"/>
      <c r="KZG31" s="75"/>
      <c r="KZH31" s="75"/>
      <c r="KZI31" s="75"/>
      <c r="KZJ31" s="75"/>
      <c r="KZK31" s="75"/>
      <c r="KZL31" s="75"/>
      <c r="KZM31" s="75"/>
      <c r="KZN31" s="75"/>
      <c r="KZO31" s="75"/>
      <c r="KZP31" s="75"/>
      <c r="KZQ31" s="75"/>
      <c r="KZR31" s="75"/>
      <c r="KZS31" s="75"/>
      <c r="KZT31" s="75"/>
      <c r="KZU31" s="75"/>
      <c r="KZV31" s="75"/>
      <c r="KZW31" s="75"/>
      <c r="KZX31" s="75"/>
      <c r="KZY31" s="75"/>
      <c r="KZZ31" s="75"/>
      <c r="LAA31" s="75"/>
      <c r="LAB31" s="75"/>
      <c r="LAC31" s="75"/>
      <c r="LAD31" s="75"/>
      <c r="LAE31" s="75"/>
      <c r="LAF31" s="75"/>
      <c r="LAG31" s="75"/>
      <c r="LAH31" s="75"/>
      <c r="LAI31" s="75"/>
      <c r="LAJ31" s="75"/>
      <c r="LAK31" s="75"/>
      <c r="LAL31" s="75"/>
      <c r="LAM31" s="75"/>
      <c r="LAN31" s="75"/>
      <c r="LAO31" s="75"/>
      <c r="LAP31" s="75"/>
      <c r="LAQ31" s="75"/>
      <c r="LAR31" s="75"/>
      <c r="LAS31" s="75"/>
      <c r="LAT31" s="75"/>
      <c r="LAU31" s="75"/>
      <c r="LAV31" s="75"/>
      <c r="LAW31" s="75"/>
      <c r="LAX31" s="75"/>
      <c r="LAY31" s="75"/>
      <c r="LAZ31" s="75"/>
      <c r="LBA31" s="75"/>
      <c r="LBB31" s="75"/>
      <c r="LBC31" s="75"/>
      <c r="LBD31" s="75"/>
      <c r="LBE31" s="75"/>
      <c r="LBF31" s="75"/>
      <c r="LBG31" s="75"/>
      <c r="LBH31" s="75"/>
      <c r="LBI31" s="75"/>
      <c r="LBJ31" s="75"/>
      <c r="LBK31" s="75"/>
      <c r="LBL31" s="75"/>
      <c r="LBM31" s="75"/>
      <c r="LBN31" s="75"/>
      <c r="LBO31" s="75"/>
      <c r="LBP31" s="75"/>
      <c r="LBQ31" s="75"/>
      <c r="LBR31" s="75"/>
      <c r="LBS31" s="75"/>
      <c r="LBT31" s="75"/>
      <c r="LBU31" s="75"/>
      <c r="LBV31" s="75"/>
      <c r="LBW31" s="75"/>
      <c r="LBX31" s="75"/>
      <c r="LBY31" s="75"/>
      <c r="LBZ31" s="75"/>
      <c r="LCA31" s="75"/>
      <c r="LCB31" s="75"/>
      <c r="LCC31" s="75"/>
      <c r="LCD31" s="75"/>
      <c r="LCE31" s="75"/>
      <c r="LCF31" s="75"/>
      <c r="LCG31" s="75"/>
      <c r="LCH31" s="75"/>
      <c r="LCI31" s="75"/>
      <c r="LCJ31" s="75"/>
      <c r="LCK31" s="75"/>
      <c r="LCL31" s="75"/>
      <c r="LCM31" s="75"/>
      <c r="LCN31" s="75"/>
      <c r="LCO31" s="75"/>
      <c r="LCP31" s="75"/>
      <c r="LCQ31" s="75"/>
      <c r="LCR31" s="75"/>
      <c r="LCS31" s="75"/>
      <c r="LCT31" s="75"/>
      <c r="LCU31" s="75"/>
      <c r="LCV31" s="75"/>
      <c r="LCW31" s="75"/>
      <c r="LCX31" s="75"/>
      <c r="LCY31" s="75"/>
      <c r="LCZ31" s="75"/>
      <c r="LDA31" s="75"/>
      <c r="LDB31" s="75"/>
      <c r="LDC31" s="75"/>
      <c r="LDD31" s="75"/>
      <c r="LDE31" s="75"/>
      <c r="LDF31" s="75"/>
      <c r="LDG31" s="75"/>
      <c r="LDH31" s="75"/>
      <c r="LDI31" s="75"/>
      <c r="LDJ31" s="75"/>
      <c r="LDK31" s="75"/>
      <c r="LDL31" s="75"/>
      <c r="LDM31" s="75"/>
      <c r="LDN31" s="75"/>
      <c r="LDO31" s="75"/>
      <c r="LDP31" s="75"/>
      <c r="LDQ31" s="75"/>
      <c r="LDR31" s="75"/>
      <c r="LDS31" s="75"/>
      <c r="LDT31" s="75"/>
      <c r="LDU31" s="75"/>
      <c r="LDV31" s="75"/>
      <c r="LDW31" s="75"/>
      <c r="LDX31" s="75"/>
      <c r="LDY31" s="75"/>
      <c r="LDZ31" s="75"/>
      <c r="LEA31" s="75"/>
      <c r="LEB31" s="75"/>
      <c r="LEC31" s="75"/>
      <c r="LED31" s="75"/>
      <c r="LEE31" s="75"/>
      <c r="LEF31" s="75"/>
      <c r="LEG31" s="75"/>
      <c r="LEH31" s="75"/>
      <c r="LEI31" s="75"/>
      <c r="LEJ31" s="75"/>
      <c r="LEK31" s="75"/>
      <c r="LEL31" s="75"/>
      <c r="LEM31" s="75"/>
      <c r="LEN31" s="75"/>
      <c r="LEO31" s="75"/>
      <c r="LEP31" s="75"/>
      <c r="LEQ31" s="75"/>
      <c r="LER31" s="75"/>
      <c r="LES31" s="75"/>
      <c r="LET31" s="75"/>
      <c r="LEU31" s="75"/>
      <c r="LEV31" s="75"/>
      <c r="LEW31" s="75"/>
      <c r="LEX31" s="75"/>
      <c r="LEY31" s="75"/>
      <c r="LEZ31" s="75"/>
      <c r="LFA31" s="75"/>
      <c r="LFB31" s="75"/>
      <c r="LFC31" s="75"/>
      <c r="LFD31" s="75"/>
      <c r="LFE31" s="75"/>
      <c r="LFF31" s="75"/>
      <c r="LFG31" s="75"/>
      <c r="LFH31" s="75"/>
      <c r="LFI31" s="75"/>
      <c r="LFJ31" s="75"/>
      <c r="LFK31" s="75"/>
      <c r="LFL31" s="75"/>
      <c r="LFM31" s="75"/>
      <c r="LFN31" s="75"/>
      <c r="LFO31" s="75"/>
      <c r="LFP31" s="75"/>
      <c r="LFQ31" s="75"/>
      <c r="LFR31" s="75"/>
      <c r="LFS31" s="75"/>
      <c r="LFT31" s="75"/>
      <c r="LFU31" s="75"/>
      <c r="LFV31" s="75"/>
      <c r="LFW31" s="75"/>
      <c r="LFX31" s="75"/>
      <c r="LFY31" s="75"/>
      <c r="LFZ31" s="75"/>
      <c r="LGA31" s="75"/>
      <c r="LGB31" s="75"/>
      <c r="LGC31" s="75"/>
      <c r="LGD31" s="75"/>
      <c r="LGE31" s="75"/>
      <c r="LGF31" s="75"/>
      <c r="LGG31" s="75"/>
      <c r="LGH31" s="75"/>
      <c r="LGI31" s="75"/>
      <c r="LGJ31" s="75"/>
      <c r="LGK31" s="75"/>
      <c r="LGL31" s="75"/>
      <c r="LGM31" s="75"/>
      <c r="LGN31" s="75"/>
      <c r="LGO31" s="75"/>
      <c r="LGP31" s="75"/>
      <c r="LGQ31" s="75"/>
      <c r="LGR31" s="75"/>
      <c r="LGS31" s="75"/>
      <c r="LGT31" s="75"/>
      <c r="LGU31" s="75"/>
      <c r="LGV31" s="75"/>
      <c r="LGW31" s="75"/>
      <c r="LGX31" s="75"/>
      <c r="LGY31" s="75"/>
      <c r="LGZ31" s="75"/>
      <c r="LHA31" s="75"/>
      <c r="LHB31" s="75"/>
      <c r="LHC31" s="75"/>
      <c r="LHD31" s="75"/>
      <c r="LHE31" s="75"/>
      <c r="LHF31" s="75"/>
      <c r="LHG31" s="75"/>
      <c r="LHH31" s="75"/>
      <c r="LHI31" s="75"/>
      <c r="LHJ31" s="75"/>
      <c r="LHK31" s="75"/>
      <c r="LHL31" s="75"/>
      <c r="LHM31" s="75"/>
      <c r="LHN31" s="75"/>
      <c r="LHO31" s="75"/>
      <c r="LHP31" s="75"/>
      <c r="LHQ31" s="75"/>
      <c r="LHR31" s="75"/>
      <c r="LHS31" s="75"/>
      <c r="LHT31" s="75"/>
      <c r="LHU31" s="75"/>
      <c r="LHV31" s="75"/>
      <c r="LHW31" s="75"/>
      <c r="LHX31" s="75"/>
      <c r="LHY31" s="75"/>
      <c r="LHZ31" s="75"/>
      <c r="LIA31" s="75"/>
      <c r="LIB31" s="75"/>
      <c r="LIC31" s="75"/>
      <c r="LID31" s="75"/>
      <c r="LIE31" s="75"/>
      <c r="LIF31" s="75"/>
      <c r="LIG31" s="75"/>
      <c r="LIH31" s="75"/>
      <c r="LII31" s="75"/>
      <c r="LIJ31" s="75"/>
      <c r="LIK31" s="75"/>
      <c r="LIL31" s="75"/>
      <c r="LIM31" s="75"/>
      <c r="LIN31" s="75"/>
      <c r="LIO31" s="75"/>
      <c r="LIP31" s="75"/>
      <c r="LIQ31" s="75"/>
      <c r="LIR31" s="75"/>
      <c r="LIS31" s="75"/>
      <c r="LIT31" s="75"/>
      <c r="LIU31" s="75"/>
      <c r="LIV31" s="75"/>
      <c r="LIW31" s="75"/>
      <c r="LIX31" s="75"/>
      <c r="LIY31" s="75"/>
      <c r="LIZ31" s="75"/>
      <c r="LJA31" s="75"/>
      <c r="LJB31" s="75"/>
      <c r="LJC31" s="75"/>
      <c r="LJD31" s="75"/>
      <c r="LJE31" s="75"/>
      <c r="LJF31" s="75"/>
      <c r="LJG31" s="75"/>
      <c r="LJH31" s="75"/>
      <c r="LJI31" s="75"/>
      <c r="LJJ31" s="75"/>
      <c r="LJK31" s="75"/>
      <c r="LJL31" s="75"/>
      <c r="LJM31" s="75"/>
      <c r="LJN31" s="75"/>
      <c r="LJO31" s="75"/>
      <c r="LJP31" s="75"/>
      <c r="LJQ31" s="75"/>
      <c r="LJR31" s="75"/>
      <c r="LJS31" s="75"/>
      <c r="LJT31" s="75"/>
      <c r="LJU31" s="75"/>
      <c r="LJV31" s="75"/>
      <c r="LJW31" s="75"/>
      <c r="LJX31" s="75"/>
      <c r="LJY31" s="75"/>
      <c r="LJZ31" s="75"/>
      <c r="LKA31" s="75"/>
      <c r="LKB31" s="75"/>
      <c r="LKC31" s="75"/>
      <c r="LKD31" s="75"/>
      <c r="LKE31" s="75"/>
      <c r="LKF31" s="75"/>
      <c r="LKG31" s="75"/>
      <c r="LKH31" s="75"/>
      <c r="LKI31" s="75"/>
      <c r="LKJ31" s="75"/>
      <c r="LKK31" s="75"/>
      <c r="LKL31" s="75"/>
      <c r="LKM31" s="75"/>
      <c r="LKN31" s="75"/>
      <c r="LKO31" s="75"/>
      <c r="LKP31" s="75"/>
      <c r="LKQ31" s="75"/>
      <c r="LKR31" s="75"/>
      <c r="LKS31" s="75"/>
      <c r="LKT31" s="75"/>
      <c r="LKU31" s="75"/>
      <c r="LKV31" s="75"/>
      <c r="LKW31" s="75"/>
      <c r="LKX31" s="75"/>
      <c r="LKY31" s="75"/>
      <c r="LKZ31" s="75"/>
      <c r="LLA31" s="75"/>
      <c r="LLB31" s="75"/>
      <c r="LLC31" s="75"/>
      <c r="LLD31" s="75"/>
      <c r="LLE31" s="75"/>
      <c r="LLF31" s="75"/>
      <c r="LLG31" s="75"/>
      <c r="LLH31" s="75"/>
      <c r="LLI31" s="75"/>
      <c r="LLJ31" s="75"/>
      <c r="LLK31" s="75"/>
      <c r="LLL31" s="75"/>
      <c r="LLM31" s="75"/>
      <c r="LLN31" s="75"/>
      <c r="LLO31" s="75"/>
      <c r="LLP31" s="75"/>
      <c r="LLQ31" s="75"/>
      <c r="LLR31" s="75"/>
      <c r="LLS31" s="75"/>
      <c r="LLT31" s="75"/>
      <c r="LLU31" s="75"/>
      <c r="LLV31" s="75"/>
      <c r="LLW31" s="75"/>
      <c r="LLX31" s="75"/>
      <c r="LLY31" s="75"/>
      <c r="LLZ31" s="75"/>
      <c r="LMA31" s="75"/>
      <c r="LMB31" s="75"/>
      <c r="LMC31" s="75"/>
      <c r="LMD31" s="75"/>
      <c r="LME31" s="75"/>
      <c r="LMF31" s="75"/>
      <c r="LMG31" s="75"/>
      <c r="LMH31" s="75"/>
      <c r="LMI31" s="75"/>
      <c r="LMJ31" s="75"/>
      <c r="LMK31" s="75"/>
      <c r="LML31" s="75"/>
      <c r="LMM31" s="75"/>
      <c r="LMN31" s="75"/>
      <c r="LMO31" s="75"/>
      <c r="LMP31" s="75"/>
      <c r="LMQ31" s="75"/>
      <c r="LMR31" s="75"/>
      <c r="LMS31" s="75"/>
      <c r="LMT31" s="75"/>
      <c r="LMU31" s="75"/>
      <c r="LMV31" s="75"/>
      <c r="LMW31" s="75"/>
      <c r="LMX31" s="75"/>
      <c r="LMY31" s="75"/>
      <c r="LMZ31" s="75"/>
      <c r="LNA31" s="75"/>
      <c r="LNB31" s="75"/>
      <c r="LNC31" s="75"/>
      <c r="LND31" s="75"/>
      <c r="LNE31" s="75"/>
      <c r="LNF31" s="75"/>
      <c r="LNG31" s="75"/>
      <c r="LNH31" s="75"/>
      <c r="LNI31" s="75"/>
      <c r="LNJ31" s="75"/>
      <c r="LNK31" s="75"/>
      <c r="LNL31" s="75"/>
      <c r="LNM31" s="75"/>
      <c r="LNN31" s="75"/>
      <c r="LNO31" s="75"/>
      <c r="LNP31" s="75"/>
      <c r="LNQ31" s="75"/>
      <c r="LNR31" s="75"/>
      <c r="LNS31" s="75"/>
      <c r="LNT31" s="75"/>
      <c r="LNU31" s="75"/>
      <c r="LNV31" s="75"/>
      <c r="LNW31" s="75"/>
      <c r="LNX31" s="75"/>
      <c r="LNY31" s="75"/>
      <c r="LNZ31" s="75"/>
      <c r="LOA31" s="75"/>
      <c r="LOB31" s="75"/>
      <c r="LOC31" s="75"/>
      <c r="LOD31" s="75"/>
      <c r="LOE31" s="75"/>
      <c r="LOF31" s="75"/>
      <c r="LOG31" s="75"/>
      <c r="LOH31" s="75"/>
      <c r="LOI31" s="75"/>
      <c r="LOJ31" s="75"/>
      <c r="LOK31" s="75"/>
      <c r="LOL31" s="75"/>
      <c r="LOM31" s="75"/>
      <c r="LON31" s="75"/>
      <c r="LOO31" s="75"/>
      <c r="LOP31" s="75"/>
      <c r="LOQ31" s="75"/>
      <c r="LOR31" s="75"/>
      <c r="LOS31" s="75"/>
      <c r="LOT31" s="75"/>
      <c r="LOU31" s="75"/>
      <c r="LOV31" s="75"/>
      <c r="LOW31" s="75"/>
      <c r="LOX31" s="75"/>
      <c r="LOY31" s="75"/>
      <c r="LOZ31" s="75"/>
      <c r="LPA31" s="75"/>
      <c r="LPB31" s="75"/>
      <c r="LPC31" s="75"/>
      <c r="LPD31" s="75"/>
      <c r="LPE31" s="75"/>
      <c r="LPF31" s="75"/>
      <c r="LPG31" s="75"/>
      <c r="LPH31" s="75"/>
      <c r="LPI31" s="75"/>
      <c r="LPJ31" s="75"/>
      <c r="LPK31" s="75"/>
      <c r="LPL31" s="75"/>
      <c r="LPM31" s="75"/>
      <c r="LPN31" s="75"/>
      <c r="LPO31" s="75"/>
      <c r="LPP31" s="75"/>
      <c r="LPQ31" s="75"/>
      <c r="LPR31" s="75"/>
      <c r="LPS31" s="75"/>
      <c r="LPT31" s="75"/>
      <c r="LPU31" s="75"/>
      <c r="LPV31" s="75"/>
      <c r="LPW31" s="75"/>
      <c r="LPX31" s="75"/>
      <c r="LPY31" s="75"/>
      <c r="LPZ31" s="75"/>
      <c r="LQA31" s="75"/>
      <c r="LQB31" s="75"/>
      <c r="LQC31" s="75"/>
      <c r="LQD31" s="75"/>
      <c r="LQE31" s="75"/>
      <c r="LQF31" s="75"/>
      <c r="LQG31" s="75"/>
      <c r="LQH31" s="75"/>
      <c r="LQI31" s="75"/>
      <c r="LQJ31" s="75"/>
      <c r="LQK31" s="75"/>
      <c r="LQL31" s="75"/>
      <c r="LQM31" s="75"/>
      <c r="LQN31" s="75"/>
      <c r="LQO31" s="75"/>
      <c r="LQP31" s="75"/>
      <c r="LQQ31" s="75"/>
      <c r="LQR31" s="75"/>
      <c r="LQS31" s="75"/>
      <c r="LQT31" s="75"/>
      <c r="LQU31" s="75"/>
      <c r="LQV31" s="75"/>
      <c r="LQW31" s="75"/>
      <c r="LQX31" s="75"/>
      <c r="LQY31" s="75"/>
      <c r="LQZ31" s="75"/>
      <c r="LRA31" s="75"/>
      <c r="LRB31" s="75"/>
      <c r="LRC31" s="75"/>
      <c r="LRD31" s="75"/>
      <c r="LRE31" s="75"/>
      <c r="LRF31" s="75"/>
      <c r="LRG31" s="75"/>
      <c r="LRH31" s="75"/>
      <c r="LRI31" s="75"/>
      <c r="LRJ31" s="75"/>
      <c r="LRK31" s="75"/>
      <c r="LRL31" s="75"/>
      <c r="LRM31" s="75"/>
      <c r="LRN31" s="75"/>
      <c r="LRO31" s="75"/>
      <c r="LRP31" s="75"/>
      <c r="LRQ31" s="75"/>
      <c r="LRR31" s="75"/>
      <c r="LRS31" s="75"/>
      <c r="LRT31" s="75"/>
      <c r="LRU31" s="75"/>
      <c r="LRV31" s="75"/>
      <c r="LRW31" s="75"/>
      <c r="LRX31" s="75"/>
      <c r="LRY31" s="75"/>
      <c r="LRZ31" s="75"/>
      <c r="LSA31" s="75"/>
      <c r="LSB31" s="75"/>
      <c r="LSC31" s="75"/>
      <c r="LSD31" s="75"/>
      <c r="LSE31" s="75"/>
      <c r="LSF31" s="75"/>
      <c r="LSG31" s="75"/>
      <c r="LSH31" s="75"/>
      <c r="LSI31" s="75"/>
      <c r="LSJ31" s="75"/>
      <c r="LSK31" s="75"/>
      <c r="LSL31" s="75"/>
      <c r="LSM31" s="75"/>
      <c r="LSN31" s="75"/>
      <c r="LSO31" s="75"/>
      <c r="LSP31" s="75"/>
      <c r="LSQ31" s="75"/>
      <c r="LSR31" s="75"/>
      <c r="LSS31" s="75"/>
      <c r="LST31" s="75"/>
      <c r="LSU31" s="75"/>
      <c r="LSV31" s="75"/>
      <c r="LSW31" s="75"/>
      <c r="LSX31" s="75"/>
      <c r="LSY31" s="75"/>
      <c r="LSZ31" s="75"/>
      <c r="LTA31" s="75"/>
      <c r="LTB31" s="75"/>
      <c r="LTC31" s="75"/>
      <c r="LTD31" s="75"/>
      <c r="LTE31" s="75"/>
      <c r="LTF31" s="75"/>
      <c r="LTG31" s="75"/>
      <c r="LTH31" s="75"/>
      <c r="LTI31" s="75"/>
      <c r="LTJ31" s="75"/>
      <c r="LTK31" s="75"/>
      <c r="LTL31" s="75"/>
      <c r="LTM31" s="75"/>
      <c r="LTN31" s="75"/>
      <c r="LTO31" s="75"/>
      <c r="LTP31" s="75"/>
      <c r="LTQ31" s="75"/>
      <c r="LTR31" s="75"/>
      <c r="LTS31" s="75"/>
      <c r="LTT31" s="75"/>
      <c r="LTU31" s="75"/>
      <c r="LTV31" s="75"/>
      <c r="LTW31" s="75"/>
      <c r="LTX31" s="75"/>
      <c r="LTY31" s="75"/>
      <c r="LTZ31" s="75"/>
      <c r="LUA31" s="75"/>
      <c r="LUB31" s="75"/>
      <c r="LUC31" s="75"/>
      <c r="LUD31" s="75"/>
      <c r="LUE31" s="75"/>
      <c r="LUF31" s="75"/>
      <c r="LUG31" s="75"/>
      <c r="LUH31" s="75"/>
      <c r="LUI31" s="75"/>
      <c r="LUJ31" s="75"/>
      <c r="LUK31" s="75"/>
      <c r="LUL31" s="75"/>
      <c r="LUM31" s="75"/>
      <c r="LUN31" s="75"/>
      <c r="LUO31" s="75"/>
      <c r="LUP31" s="75"/>
      <c r="LUQ31" s="75"/>
      <c r="LUR31" s="75"/>
      <c r="LUS31" s="75"/>
      <c r="LUT31" s="75"/>
      <c r="LUU31" s="75"/>
      <c r="LUV31" s="75"/>
      <c r="LUW31" s="75"/>
      <c r="LUX31" s="75"/>
      <c r="LUY31" s="75"/>
      <c r="LUZ31" s="75"/>
      <c r="LVA31" s="75"/>
      <c r="LVB31" s="75"/>
      <c r="LVC31" s="75"/>
      <c r="LVD31" s="75"/>
      <c r="LVE31" s="75"/>
      <c r="LVF31" s="75"/>
      <c r="LVG31" s="75"/>
      <c r="LVH31" s="75"/>
      <c r="LVI31" s="75"/>
      <c r="LVJ31" s="75"/>
      <c r="LVK31" s="75"/>
      <c r="LVL31" s="75"/>
      <c r="LVM31" s="75"/>
      <c r="LVN31" s="75"/>
      <c r="LVO31" s="75"/>
      <c r="LVP31" s="75"/>
      <c r="LVQ31" s="75"/>
      <c r="LVR31" s="75"/>
      <c r="LVS31" s="75"/>
      <c r="LVT31" s="75"/>
      <c r="LVU31" s="75"/>
      <c r="LVV31" s="75"/>
      <c r="LVW31" s="75"/>
      <c r="LVX31" s="75"/>
      <c r="LVY31" s="75"/>
      <c r="LVZ31" s="75"/>
      <c r="LWA31" s="75"/>
      <c r="LWB31" s="75"/>
      <c r="LWC31" s="75"/>
      <c r="LWD31" s="75"/>
      <c r="LWE31" s="75"/>
      <c r="LWF31" s="75"/>
      <c r="LWG31" s="75"/>
      <c r="LWH31" s="75"/>
      <c r="LWI31" s="75"/>
      <c r="LWJ31" s="75"/>
      <c r="LWK31" s="75"/>
      <c r="LWL31" s="75"/>
      <c r="LWM31" s="75"/>
      <c r="LWN31" s="75"/>
      <c r="LWO31" s="75"/>
      <c r="LWP31" s="75"/>
      <c r="LWQ31" s="75"/>
      <c r="LWR31" s="75"/>
      <c r="LWS31" s="75"/>
      <c r="LWT31" s="75"/>
      <c r="LWU31" s="75"/>
      <c r="LWV31" s="75"/>
      <c r="LWW31" s="75"/>
      <c r="LWX31" s="75"/>
      <c r="LWY31" s="75"/>
      <c r="LWZ31" s="75"/>
      <c r="LXA31" s="75"/>
      <c r="LXB31" s="75"/>
      <c r="LXC31" s="75"/>
      <c r="LXD31" s="75"/>
      <c r="LXE31" s="75"/>
      <c r="LXF31" s="75"/>
      <c r="LXG31" s="75"/>
      <c r="LXH31" s="75"/>
      <c r="LXI31" s="75"/>
      <c r="LXJ31" s="75"/>
      <c r="LXK31" s="75"/>
      <c r="LXL31" s="75"/>
      <c r="LXM31" s="75"/>
      <c r="LXN31" s="75"/>
      <c r="LXO31" s="75"/>
      <c r="LXP31" s="75"/>
      <c r="LXQ31" s="75"/>
      <c r="LXR31" s="75"/>
      <c r="LXS31" s="75"/>
      <c r="LXT31" s="75"/>
      <c r="LXU31" s="75"/>
      <c r="LXV31" s="75"/>
      <c r="LXW31" s="75"/>
      <c r="LXX31" s="75"/>
      <c r="LXY31" s="75"/>
      <c r="LXZ31" s="75"/>
      <c r="LYA31" s="75"/>
      <c r="LYB31" s="75"/>
      <c r="LYC31" s="75"/>
      <c r="LYD31" s="75"/>
      <c r="LYE31" s="75"/>
      <c r="LYF31" s="75"/>
      <c r="LYG31" s="75"/>
      <c r="LYH31" s="75"/>
      <c r="LYI31" s="75"/>
      <c r="LYJ31" s="75"/>
      <c r="LYK31" s="75"/>
      <c r="LYL31" s="75"/>
      <c r="LYM31" s="75"/>
      <c r="LYN31" s="75"/>
      <c r="LYO31" s="75"/>
      <c r="LYP31" s="75"/>
      <c r="LYQ31" s="75"/>
      <c r="LYR31" s="75"/>
      <c r="LYS31" s="75"/>
      <c r="LYT31" s="75"/>
      <c r="LYU31" s="75"/>
      <c r="LYV31" s="75"/>
      <c r="LYW31" s="75"/>
      <c r="LYX31" s="75"/>
      <c r="LYY31" s="75"/>
      <c r="LYZ31" s="75"/>
      <c r="LZA31" s="75"/>
      <c r="LZB31" s="75"/>
      <c r="LZC31" s="75"/>
      <c r="LZD31" s="75"/>
      <c r="LZE31" s="75"/>
      <c r="LZF31" s="75"/>
      <c r="LZG31" s="75"/>
      <c r="LZH31" s="75"/>
      <c r="LZI31" s="75"/>
      <c r="LZJ31" s="75"/>
      <c r="LZK31" s="75"/>
      <c r="LZL31" s="75"/>
      <c r="LZM31" s="75"/>
      <c r="LZN31" s="75"/>
      <c r="LZO31" s="75"/>
      <c r="LZP31" s="75"/>
      <c r="LZQ31" s="75"/>
      <c r="LZR31" s="75"/>
      <c r="LZS31" s="75"/>
      <c r="LZT31" s="75"/>
      <c r="LZU31" s="75"/>
      <c r="LZV31" s="75"/>
      <c r="LZW31" s="75"/>
      <c r="LZX31" s="75"/>
      <c r="LZY31" s="75"/>
      <c r="LZZ31" s="75"/>
      <c r="MAA31" s="75"/>
      <c r="MAB31" s="75"/>
      <c r="MAC31" s="75"/>
      <c r="MAD31" s="75"/>
      <c r="MAE31" s="75"/>
      <c r="MAF31" s="75"/>
      <c r="MAG31" s="75"/>
      <c r="MAH31" s="75"/>
      <c r="MAI31" s="75"/>
      <c r="MAJ31" s="75"/>
      <c r="MAK31" s="75"/>
      <c r="MAL31" s="75"/>
      <c r="MAM31" s="75"/>
      <c r="MAN31" s="75"/>
      <c r="MAO31" s="75"/>
      <c r="MAP31" s="75"/>
      <c r="MAQ31" s="75"/>
      <c r="MAR31" s="75"/>
      <c r="MAS31" s="75"/>
      <c r="MAT31" s="75"/>
      <c r="MAU31" s="75"/>
      <c r="MAV31" s="75"/>
      <c r="MAW31" s="75"/>
      <c r="MAX31" s="75"/>
      <c r="MAY31" s="75"/>
      <c r="MAZ31" s="75"/>
      <c r="MBA31" s="75"/>
      <c r="MBB31" s="75"/>
      <c r="MBC31" s="75"/>
      <c r="MBD31" s="75"/>
      <c r="MBE31" s="75"/>
      <c r="MBF31" s="75"/>
      <c r="MBG31" s="75"/>
      <c r="MBH31" s="75"/>
      <c r="MBI31" s="75"/>
      <c r="MBJ31" s="75"/>
      <c r="MBK31" s="75"/>
      <c r="MBL31" s="75"/>
      <c r="MBM31" s="75"/>
      <c r="MBN31" s="75"/>
      <c r="MBO31" s="75"/>
      <c r="MBP31" s="75"/>
      <c r="MBQ31" s="75"/>
      <c r="MBR31" s="75"/>
      <c r="MBS31" s="75"/>
      <c r="MBT31" s="75"/>
      <c r="MBU31" s="75"/>
      <c r="MBV31" s="75"/>
      <c r="MBW31" s="75"/>
      <c r="MBX31" s="75"/>
      <c r="MBY31" s="75"/>
      <c r="MBZ31" s="75"/>
      <c r="MCA31" s="75"/>
      <c r="MCB31" s="75"/>
      <c r="MCC31" s="75"/>
      <c r="MCD31" s="75"/>
      <c r="MCE31" s="75"/>
      <c r="MCF31" s="75"/>
      <c r="MCG31" s="75"/>
      <c r="MCH31" s="75"/>
      <c r="MCI31" s="75"/>
      <c r="MCJ31" s="75"/>
      <c r="MCK31" s="75"/>
      <c r="MCL31" s="75"/>
      <c r="MCM31" s="75"/>
      <c r="MCN31" s="75"/>
      <c r="MCO31" s="75"/>
      <c r="MCP31" s="75"/>
      <c r="MCQ31" s="75"/>
      <c r="MCR31" s="75"/>
      <c r="MCS31" s="75"/>
      <c r="MCT31" s="75"/>
      <c r="MCU31" s="75"/>
      <c r="MCV31" s="75"/>
      <c r="MCW31" s="75"/>
      <c r="MCX31" s="75"/>
      <c r="MCY31" s="75"/>
      <c r="MCZ31" s="75"/>
      <c r="MDA31" s="75"/>
      <c r="MDB31" s="75"/>
      <c r="MDC31" s="75"/>
      <c r="MDD31" s="75"/>
      <c r="MDE31" s="75"/>
      <c r="MDF31" s="75"/>
      <c r="MDG31" s="75"/>
      <c r="MDH31" s="75"/>
      <c r="MDI31" s="75"/>
      <c r="MDJ31" s="75"/>
      <c r="MDK31" s="75"/>
      <c r="MDL31" s="75"/>
      <c r="MDM31" s="75"/>
      <c r="MDN31" s="75"/>
      <c r="MDO31" s="75"/>
      <c r="MDP31" s="75"/>
      <c r="MDQ31" s="75"/>
      <c r="MDR31" s="75"/>
      <c r="MDS31" s="75"/>
      <c r="MDT31" s="75"/>
      <c r="MDU31" s="75"/>
      <c r="MDV31" s="75"/>
      <c r="MDW31" s="75"/>
      <c r="MDX31" s="75"/>
      <c r="MDY31" s="75"/>
      <c r="MDZ31" s="75"/>
      <c r="MEA31" s="75"/>
      <c r="MEB31" s="75"/>
      <c r="MEC31" s="75"/>
      <c r="MED31" s="75"/>
      <c r="MEE31" s="75"/>
      <c r="MEF31" s="75"/>
      <c r="MEG31" s="75"/>
      <c r="MEH31" s="75"/>
      <c r="MEI31" s="75"/>
      <c r="MEJ31" s="75"/>
      <c r="MEK31" s="75"/>
      <c r="MEL31" s="75"/>
      <c r="MEM31" s="75"/>
      <c r="MEN31" s="75"/>
      <c r="MEO31" s="75"/>
      <c r="MEP31" s="75"/>
      <c r="MEQ31" s="75"/>
      <c r="MER31" s="75"/>
      <c r="MES31" s="75"/>
      <c r="MET31" s="75"/>
      <c r="MEU31" s="75"/>
      <c r="MEV31" s="75"/>
      <c r="MEW31" s="75"/>
      <c r="MEX31" s="75"/>
      <c r="MEY31" s="75"/>
      <c r="MEZ31" s="75"/>
      <c r="MFA31" s="75"/>
      <c r="MFB31" s="75"/>
      <c r="MFC31" s="75"/>
      <c r="MFD31" s="75"/>
      <c r="MFE31" s="75"/>
      <c r="MFF31" s="75"/>
      <c r="MFG31" s="75"/>
      <c r="MFH31" s="75"/>
      <c r="MFI31" s="75"/>
      <c r="MFJ31" s="75"/>
      <c r="MFK31" s="75"/>
      <c r="MFL31" s="75"/>
      <c r="MFM31" s="75"/>
      <c r="MFN31" s="75"/>
      <c r="MFO31" s="75"/>
      <c r="MFP31" s="75"/>
      <c r="MFQ31" s="75"/>
      <c r="MFR31" s="75"/>
      <c r="MFS31" s="75"/>
      <c r="MFT31" s="75"/>
      <c r="MFU31" s="75"/>
      <c r="MFV31" s="75"/>
      <c r="MFW31" s="75"/>
      <c r="MFX31" s="75"/>
      <c r="MFY31" s="75"/>
      <c r="MFZ31" s="75"/>
      <c r="MGA31" s="75"/>
      <c r="MGB31" s="75"/>
      <c r="MGC31" s="75"/>
      <c r="MGD31" s="75"/>
      <c r="MGE31" s="75"/>
      <c r="MGF31" s="75"/>
      <c r="MGG31" s="75"/>
      <c r="MGH31" s="75"/>
      <c r="MGI31" s="75"/>
      <c r="MGJ31" s="75"/>
      <c r="MGK31" s="75"/>
      <c r="MGL31" s="75"/>
      <c r="MGM31" s="75"/>
      <c r="MGN31" s="75"/>
      <c r="MGO31" s="75"/>
      <c r="MGP31" s="75"/>
      <c r="MGQ31" s="75"/>
      <c r="MGR31" s="75"/>
      <c r="MGS31" s="75"/>
      <c r="MGT31" s="75"/>
      <c r="MGU31" s="75"/>
      <c r="MGV31" s="75"/>
      <c r="MGW31" s="75"/>
      <c r="MGX31" s="75"/>
      <c r="MGY31" s="75"/>
      <c r="MGZ31" s="75"/>
      <c r="MHA31" s="75"/>
      <c r="MHB31" s="75"/>
      <c r="MHC31" s="75"/>
      <c r="MHD31" s="75"/>
      <c r="MHE31" s="75"/>
      <c r="MHF31" s="75"/>
      <c r="MHG31" s="75"/>
      <c r="MHH31" s="75"/>
      <c r="MHI31" s="75"/>
      <c r="MHJ31" s="75"/>
      <c r="MHK31" s="75"/>
      <c r="MHL31" s="75"/>
      <c r="MHM31" s="75"/>
      <c r="MHN31" s="75"/>
      <c r="MHO31" s="75"/>
      <c r="MHP31" s="75"/>
      <c r="MHQ31" s="75"/>
      <c r="MHR31" s="75"/>
      <c r="MHS31" s="75"/>
      <c r="MHT31" s="75"/>
      <c r="MHU31" s="75"/>
      <c r="MHV31" s="75"/>
      <c r="MHW31" s="75"/>
      <c r="MHX31" s="75"/>
      <c r="MHY31" s="75"/>
      <c r="MHZ31" s="75"/>
      <c r="MIA31" s="75"/>
      <c r="MIB31" s="75"/>
      <c r="MIC31" s="75"/>
      <c r="MID31" s="75"/>
      <c r="MIE31" s="75"/>
      <c r="MIF31" s="75"/>
      <c r="MIG31" s="75"/>
      <c r="MIH31" s="75"/>
      <c r="MII31" s="75"/>
      <c r="MIJ31" s="75"/>
      <c r="MIK31" s="75"/>
      <c r="MIL31" s="75"/>
      <c r="MIM31" s="75"/>
      <c r="MIN31" s="75"/>
      <c r="MIO31" s="75"/>
      <c r="MIP31" s="75"/>
      <c r="MIQ31" s="75"/>
      <c r="MIR31" s="75"/>
      <c r="MIS31" s="75"/>
      <c r="MIT31" s="75"/>
      <c r="MIU31" s="75"/>
      <c r="MIV31" s="75"/>
      <c r="MIW31" s="75"/>
      <c r="MIX31" s="75"/>
      <c r="MIY31" s="75"/>
      <c r="MIZ31" s="75"/>
      <c r="MJA31" s="75"/>
      <c r="MJB31" s="75"/>
      <c r="MJC31" s="75"/>
      <c r="MJD31" s="75"/>
      <c r="MJE31" s="75"/>
      <c r="MJF31" s="75"/>
      <c r="MJG31" s="75"/>
      <c r="MJH31" s="75"/>
      <c r="MJI31" s="75"/>
      <c r="MJJ31" s="75"/>
      <c r="MJK31" s="75"/>
      <c r="MJL31" s="75"/>
      <c r="MJM31" s="75"/>
      <c r="MJN31" s="75"/>
      <c r="MJO31" s="75"/>
      <c r="MJP31" s="75"/>
      <c r="MJQ31" s="75"/>
      <c r="MJR31" s="75"/>
      <c r="MJS31" s="75"/>
      <c r="MJT31" s="75"/>
      <c r="MJU31" s="75"/>
      <c r="MJV31" s="75"/>
      <c r="MJW31" s="75"/>
      <c r="MJX31" s="75"/>
      <c r="MJY31" s="75"/>
      <c r="MJZ31" s="75"/>
      <c r="MKA31" s="75"/>
      <c r="MKB31" s="75"/>
      <c r="MKC31" s="75"/>
      <c r="MKD31" s="75"/>
      <c r="MKE31" s="75"/>
      <c r="MKF31" s="75"/>
      <c r="MKG31" s="75"/>
      <c r="MKH31" s="75"/>
      <c r="MKI31" s="75"/>
      <c r="MKJ31" s="75"/>
      <c r="MKK31" s="75"/>
      <c r="MKL31" s="75"/>
      <c r="MKM31" s="75"/>
      <c r="MKN31" s="75"/>
      <c r="MKO31" s="75"/>
      <c r="MKP31" s="75"/>
      <c r="MKQ31" s="75"/>
      <c r="MKR31" s="75"/>
      <c r="MKS31" s="75"/>
      <c r="MKT31" s="75"/>
      <c r="MKU31" s="75"/>
      <c r="MKV31" s="75"/>
      <c r="MKW31" s="75"/>
      <c r="MKX31" s="75"/>
      <c r="MKY31" s="75"/>
      <c r="MKZ31" s="75"/>
      <c r="MLA31" s="75"/>
      <c r="MLB31" s="75"/>
      <c r="MLC31" s="75"/>
      <c r="MLD31" s="75"/>
      <c r="MLE31" s="75"/>
      <c r="MLF31" s="75"/>
      <c r="MLG31" s="75"/>
      <c r="MLH31" s="75"/>
      <c r="MLI31" s="75"/>
      <c r="MLJ31" s="75"/>
      <c r="MLK31" s="75"/>
      <c r="MLL31" s="75"/>
      <c r="MLM31" s="75"/>
      <c r="MLN31" s="75"/>
      <c r="MLO31" s="75"/>
      <c r="MLP31" s="75"/>
      <c r="MLQ31" s="75"/>
      <c r="MLR31" s="75"/>
      <c r="MLS31" s="75"/>
      <c r="MLT31" s="75"/>
      <c r="MLU31" s="75"/>
      <c r="MLV31" s="75"/>
      <c r="MLW31" s="75"/>
      <c r="MLX31" s="75"/>
      <c r="MLY31" s="75"/>
      <c r="MLZ31" s="75"/>
      <c r="MMA31" s="75"/>
      <c r="MMB31" s="75"/>
      <c r="MMC31" s="75"/>
      <c r="MMD31" s="75"/>
      <c r="MME31" s="75"/>
      <c r="MMF31" s="75"/>
      <c r="MMG31" s="75"/>
      <c r="MMH31" s="75"/>
      <c r="MMI31" s="75"/>
      <c r="MMJ31" s="75"/>
      <c r="MMK31" s="75"/>
      <c r="MML31" s="75"/>
      <c r="MMM31" s="75"/>
      <c r="MMN31" s="75"/>
      <c r="MMO31" s="75"/>
      <c r="MMP31" s="75"/>
      <c r="MMQ31" s="75"/>
      <c r="MMR31" s="75"/>
      <c r="MMS31" s="75"/>
      <c r="MMT31" s="75"/>
      <c r="MMU31" s="75"/>
      <c r="MMV31" s="75"/>
      <c r="MMW31" s="75"/>
      <c r="MMX31" s="75"/>
      <c r="MMY31" s="75"/>
      <c r="MMZ31" s="75"/>
      <c r="MNA31" s="75"/>
      <c r="MNB31" s="75"/>
      <c r="MNC31" s="75"/>
      <c r="MND31" s="75"/>
      <c r="MNE31" s="75"/>
      <c r="MNF31" s="75"/>
      <c r="MNG31" s="75"/>
      <c r="MNH31" s="75"/>
      <c r="MNI31" s="75"/>
      <c r="MNJ31" s="75"/>
      <c r="MNK31" s="75"/>
      <c r="MNL31" s="75"/>
      <c r="MNM31" s="75"/>
      <c r="MNN31" s="75"/>
      <c r="MNO31" s="75"/>
      <c r="MNP31" s="75"/>
      <c r="MNQ31" s="75"/>
      <c r="MNR31" s="75"/>
      <c r="MNS31" s="75"/>
      <c r="MNT31" s="75"/>
      <c r="MNU31" s="75"/>
      <c r="MNV31" s="75"/>
      <c r="MNW31" s="75"/>
      <c r="MNX31" s="75"/>
      <c r="MNY31" s="75"/>
      <c r="MNZ31" s="75"/>
      <c r="MOA31" s="75"/>
      <c r="MOB31" s="75"/>
      <c r="MOC31" s="75"/>
      <c r="MOD31" s="75"/>
      <c r="MOE31" s="75"/>
      <c r="MOF31" s="75"/>
      <c r="MOG31" s="75"/>
      <c r="MOH31" s="75"/>
      <c r="MOI31" s="75"/>
      <c r="MOJ31" s="75"/>
      <c r="MOK31" s="75"/>
      <c r="MOL31" s="75"/>
      <c r="MOM31" s="75"/>
      <c r="MON31" s="75"/>
      <c r="MOO31" s="75"/>
      <c r="MOP31" s="75"/>
      <c r="MOQ31" s="75"/>
      <c r="MOR31" s="75"/>
      <c r="MOS31" s="75"/>
      <c r="MOT31" s="75"/>
      <c r="MOU31" s="75"/>
      <c r="MOV31" s="75"/>
      <c r="MOW31" s="75"/>
      <c r="MOX31" s="75"/>
      <c r="MOY31" s="75"/>
      <c r="MOZ31" s="75"/>
      <c r="MPA31" s="75"/>
      <c r="MPB31" s="75"/>
      <c r="MPC31" s="75"/>
      <c r="MPD31" s="75"/>
      <c r="MPE31" s="75"/>
      <c r="MPF31" s="75"/>
      <c r="MPG31" s="75"/>
      <c r="MPH31" s="75"/>
      <c r="MPI31" s="75"/>
      <c r="MPJ31" s="75"/>
      <c r="MPK31" s="75"/>
      <c r="MPL31" s="75"/>
      <c r="MPM31" s="75"/>
      <c r="MPN31" s="75"/>
      <c r="MPO31" s="75"/>
      <c r="MPP31" s="75"/>
      <c r="MPQ31" s="75"/>
      <c r="MPR31" s="75"/>
      <c r="MPS31" s="75"/>
      <c r="MPT31" s="75"/>
      <c r="MPU31" s="75"/>
      <c r="MPV31" s="75"/>
      <c r="MPW31" s="75"/>
      <c r="MPX31" s="75"/>
      <c r="MPY31" s="75"/>
      <c r="MPZ31" s="75"/>
      <c r="MQA31" s="75"/>
      <c r="MQB31" s="75"/>
      <c r="MQC31" s="75"/>
      <c r="MQD31" s="75"/>
      <c r="MQE31" s="75"/>
      <c r="MQF31" s="75"/>
      <c r="MQG31" s="75"/>
      <c r="MQH31" s="75"/>
      <c r="MQI31" s="75"/>
      <c r="MQJ31" s="75"/>
      <c r="MQK31" s="75"/>
      <c r="MQL31" s="75"/>
      <c r="MQM31" s="75"/>
      <c r="MQN31" s="75"/>
      <c r="MQO31" s="75"/>
      <c r="MQP31" s="75"/>
      <c r="MQQ31" s="75"/>
      <c r="MQR31" s="75"/>
      <c r="MQS31" s="75"/>
      <c r="MQT31" s="75"/>
      <c r="MQU31" s="75"/>
      <c r="MQV31" s="75"/>
      <c r="MQW31" s="75"/>
      <c r="MQX31" s="75"/>
      <c r="MQY31" s="75"/>
      <c r="MQZ31" s="75"/>
      <c r="MRA31" s="75"/>
      <c r="MRB31" s="75"/>
      <c r="MRC31" s="75"/>
      <c r="MRD31" s="75"/>
      <c r="MRE31" s="75"/>
      <c r="MRF31" s="75"/>
      <c r="MRG31" s="75"/>
      <c r="MRH31" s="75"/>
      <c r="MRI31" s="75"/>
      <c r="MRJ31" s="75"/>
      <c r="MRK31" s="75"/>
      <c r="MRL31" s="75"/>
      <c r="MRM31" s="75"/>
      <c r="MRN31" s="75"/>
      <c r="MRO31" s="75"/>
      <c r="MRP31" s="75"/>
      <c r="MRQ31" s="75"/>
      <c r="MRR31" s="75"/>
      <c r="MRS31" s="75"/>
      <c r="MRT31" s="75"/>
      <c r="MRU31" s="75"/>
      <c r="MRV31" s="75"/>
      <c r="MRW31" s="75"/>
      <c r="MRX31" s="75"/>
      <c r="MRY31" s="75"/>
      <c r="MRZ31" s="75"/>
      <c r="MSA31" s="75"/>
      <c r="MSB31" s="75"/>
      <c r="MSC31" s="75"/>
      <c r="MSD31" s="75"/>
      <c r="MSE31" s="75"/>
      <c r="MSF31" s="75"/>
      <c r="MSG31" s="75"/>
      <c r="MSH31" s="75"/>
      <c r="MSI31" s="75"/>
      <c r="MSJ31" s="75"/>
      <c r="MSK31" s="75"/>
      <c r="MSL31" s="75"/>
      <c r="MSM31" s="75"/>
      <c r="MSN31" s="75"/>
      <c r="MSO31" s="75"/>
      <c r="MSP31" s="75"/>
      <c r="MSQ31" s="75"/>
      <c r="MSR31" s="75"/>
      <c r="MSS31" s="75"/>
      <c r="MST31" s="75"/>
      <c r="MSU31" s="75"/>
      <c r="MSV31" s="75"/>
      <c r="MSW31" s="75"/>
      <c r="MSX31" s="75"/>
      <c r="MSY31" s="75"/>
      <c r="MSZ31" s="75"/>
      <c r="MTA31" s="75"/>
      <c r="MTB31" s="75"/>
      <c r="MTC31" s="75"/>
      <c r="MTD31" s="75"/>
      <c r="MTE31" s="75"/>
      <c r="MTF31" s="75"/>
      <c r="MTG31" s="75"/>
      <c r="MTH31" s="75"/>
      <c r="MTI31" s="75"/>
      <c r="MTJ31" s="75"/>
      <c r="MTK31" s="75"/>
      <c r="MTL31" s="75"/>
      <c r="MTM31" s="75"/>
      <c r="MTN31" s="75"/>
      <c r="MTO31" s="75"/>
      <c r="MTP31" s="75"/>
      <c r="MTQ31" s="75"/>
      <c r="MTR31" s="75"/>
      <c r="MTS31" s="75"/>
      <c r="MTT31" s="75"/>
      <c r="MTU31" s="75"/>
      <c r="MTV31" s="75"/>
      <c r="MTW31" s="75"/>
      <c r="MTX31" s="75"/>
      <c r="MTY31" s="75"/>
      <c r="MTZ31" s="75"/>
      <c r="MUA31" s="75"/>
      <c r="MUB31" s="75"/>
      <c r="MUC31" s="75"/>
      <c r="MUD31" s="75"/>
      <c r="MUE31" s="75"/>
      <c r="MUF31" s="75"/>
      <c r="MUG31" s="75"/>
      <c r="MUH31" s="75"/>
      <c r="MUI31" s="75"/>
      <c r="MUJ31" s="75"/>
      <c r="MUK31" s="75"/>
      <c r="MUL31" s="75"/>
      <c r="MUM31" s="75"/>
      <c r="MUN31" s="75"/>
      <c r="MUO31" s="75"/>
      <c r="MUP31" s="75"/>
      <c r="MUQ31" s="75"/>
      <c r="MUR31" s="75"/>
      <c r="MUS31" s="75"/>
      <c r="MUT31" s="75"/>
      <c r="MUU31" s="75"/>
      <c r="MUV31" s="75"/>
      <c r="MUW31" s="75"/>
      <c r="MUX31" s="75"/>
      <c r="MUY31" s="75"/>
      <c r="MUZ31" s="75"/>
      <c r="MVA31" s="75"/>
      <c r="MVB31" s="75"/>
      <c r="MVC31" s="75"/>
      <c r="MVD31" s="75"/>
      <c r="MVE31" s="75"/>
      <c r="MVF31" s="75"/>
      <c r="MVG31" s="75"/>
      <c r="MVH31" s="75"/>
      <c r="MVI31" s="75"/>
      <c r="MVJ31" s="75"/>
      <c r="MVK31" s="75"/>
      <c r="MVL31" s="75"/>
      <c r="MVM31" s="75"/>
      <c r="MVN31" s="75"/>
      <c r="MVO31" s="75"/>
      <c r="MVP31" s="75"/>
      <c r="MVQ31" s="75"/>
      <c r="MVR31" s="75"/>
      <c r="MVS31" s="75"/>
      <c r="MVT31" s="75"/>
      <c r="MVU31" s="75"/>
      <c r="MVV31" s="75"/>
      <c r="MVW31" s="75"/>
      <c r="MVX31" s="75"/>
      <c r="MVY31" s="75"/>
      <c r="MVZ31" s="75"/>
      <c r="MWA31" s="75"/>
      <c r="MWB31" s="75"/>
      <c r="MWC31" s="75"/>
      <c r="MWD31" s="75"/>
      <c r="MWE31" s="75"/>
      <c r="MWF31" s="75"/>
      <c r="MWG31" s="75"/>
      <c r="MWH31" s="75"/>
      <c r="MWI31" s="75"/>
      <c r="MWJ31" s="75"/>
      <c r="MWK31" s="75"/>
      <c r="MWL31" s="75"/>
      <c r="MWM31" s="75"/>
      <c r="MWN31" s="75"/>
      <c r="MWO31" s="75"/>
      <c r="MWP31" s="75"/>
      <c r="MWQ31" s="75"/>
      <c r="MWR31" s="75"/>
      <c r="MWS31" s="75"/>
      <c r="MWT31" s="75"/>
      <c r="MWU31" s="75"/>
      <c r="MWV31" s="75"/>
      <c r="MWW31" s="75"/>
      <c r="MWX31" s="75"/>
      <c r="MWY31" s="75"/>
      <c r="MWZ31" s="75"/>
      <c r="MXA31" s="75"/>
      <c r="MXB31" s="75"/>
      <c r="MXC31" s="75"/>
      <c r="MXD31" s="75"/>
      <c r="MXE31" s="75"/>
      <c r="MXF31" s="75"/>
      <c r="MXG31" s="75"/>
      <c r="MXH31" s="75"/>
      <c r="MXI31" s="75"/>
      <c r="MXJ31" s="75"/>
      <c r="MXK31" s="75"/>
      <c r="MXL31" s="75"/>
      <c r="MXM31" s="75"/>
      <c r="MXN31" s="75"/>
      <c r="MXO31" s="75"/>
      <c r="MXP31" s="75"/>
      <c r="MXQ31" s="75"/>
      <c r="MXR31" s="75"/>
      <c r="MXS31" s="75"/>
      <c r="MXT31" s="75"/>
      <c r="MXU31" s="75"/>
      <c r="MXV31" s="75"/>
      <c r="MXW31" s="75"/>
      <c r="MXX31" s="75"/>
      <c r="MXY31" s="75"/>
      <c r="MXZ31" s="75"/>
      <c r="MYA31" s="75"/>
      <c r="MYB31" s="75"/>
      <c r="MYC31" s="75"/>
      <c r="MYD31" s="75"/>
      <c r="MYE31" s="75"/>
      <c r="MYF31" s="75"/>
      <c r="MYG31" s="75"/>
      <c r="MYH31" s="75"/>
      <c r="MYI31" s="75"/>
      <c r="MYJ31" s="75"/>
      <c r="MYK31" s="75"/>
      <c r="MYL31" s="75"/>
      <c r="MYM31" s="75"/>
      <c r="MYN31" s="75"/>
      <c r="MYO31" s="75"/>
      <c r="MYP31" s="75"/>
      <c r="MYQ31" s="75"/>
      <c r="MYR31" s="75"/>
      <c r="MYS31" s="75"/>
      <c r="MYT31" s="75"/>
      <c r="MYU31" s="75"/>
      <c r="MYV31" s="75"/>
      <c r="MYW31" s="75"/>
      <c r="MYX31" s="75"/>
      <c r="MYY31" s="75"/>
      <c r="MYZ31" s="75"/>
      <c r="MZA31" s="75"/>
      <c r="MZB31" s="75"/>
      <c r="MZC31" s="75"/>
      <c r="MZD31" s="75"/>
      <c r="MZE31" s="75"/>
      <c r="MZF31" s="75"/>
      <c r="MZG31" s="75"/>
      <c r="MZH31" s="75"/>
      <c r="MZI31" s="75"/>
      <c r="MZJ31" s="75"/>
      <c r="MZK31" s="75"/>
      <c r="MZL31" s="75"/>
      <c r="MZM31" s="75"/>
      <c r="MZN31" s="75"/>
      <c r="MZO31" s="75"/>
      <c r="MZP31" s="75"/>
      <c r="MZQ31" s="75"/>
      <c r="MZR31" s="75"/>
      <c r="MZS31" s="75"/>
      <c r="MZT31" s="75"/>
      <c r="MZU31" s="75"/>
      <c r="MZV31" s="75"/>
      <c r="MZW31" s="75"/>
      <c r="MZX31" s="75"/>
      <c r="MZY31" s="75"/>
      <c r="MZZ31" s="75"/>
      <c r="NAA31" s="75"/>
      <c r="NAB31" s="75"/>
      <c r="NAC31" s="75"/>
      <c r="NAD31" s="75"/>
      <c r="NAE31" s="75"/>
      <c r="NAF31" s="75"/>
      <c r="NAG31" s="75"/>
      <c r="NAH31" s="75"/>
      <c r="NAI31" s="75"/>
      <c r="NAJ31" s="75"/>
      <c r="NAK31" s="75"/>
      <c r="NAL31" s="75"/>
      <c r="NAM31" s="75"/>
      <c r="NAN31" s="75"/>
      <c r="NAO31" s="75"/>
      <c r="NAP31" s="75"/>
      <c r="NAQ31" s="75"/>
      <c r="NAR31" s="75"/>
      <c r="NAS31" s="75"/>
      <c r="NAT31" s="75"/>
      <c r="NAU31" s="75"/>
      <c r="NAV31" s="75"/>
      <c r="NAW31" s="75"/>
      <c r="NAX31" s="75"/>
      <c r="NAY31" s="75"/>
      <c r="NAZ31" s="75"/>
      <c r="NBA31" s="75"/>
      <c r="NBB31" s="75"/>
      <c r="NBC31" s="75"/>
      <c r="NBD31" s="75"/>
      <c r="NBE31" s="75"/>
      <c r="NBF31" s="75"/>
      <c r="NBG31" s="75"/>
      <c r="NBH31" s="75"/>
      <c r="NBI31" s="75"/>
      <c r="NBJ31" s="75"/>
      <c r="NBK31" s="75"/>
      <c r="NBL31" s="75"/>
      <c r="NBM31" s="75"/>
      <c r="NBN31" s="75"/>
      <c r="NBO31" s="75"/>
      <c r="NBP31" s="75"/>
      <c r="NBQ31" s="75"/>
      <c r="NBR31" s="75"/>
      <c r="NBS31" s="75"/>
      <c r="NBT31" s="75"/>
      <c r="NBU31" s="75"/>
      <c r="NBV31" s="75"/>
      <c r="NBW31" s="75"/>
      <c r="NBX31" s="75"/>
      <c r="NBY31" s="75"/>
      <c r="NBZ31" s="75"/>
      <c r="NCA31" s="75"/>
      <c r="NCB31" s="75"/>
      <c r="NCC31" s="75"/>
      <c r="NCD31" s="75"/>
      <c r="NCE31" s="75"/>
      <c r="NCF31" s="75"/>
      <c r="NCG31" s="75"/>
      <c r="NCH31" s="75"/>
      <c r="NCI31" s="75"/>
      <c r="NCJ31" s="75"/>
      <c r="NCK31" s="75"/>
      <c r="NCL31" s="75"/>
      <c r="NCM31" s="75"/>
      <c r="NCN31" s="75"/>
      <c r="NCO31" s="75"/>
      <c r="NCP31" s="75"/>
      <c r="NCQ31" s="75"/>
      <c r="NCR31" s="75"/>
      <c r="NCS31" s="75"/>
      <c r="NCT31" s="75"/>
      <c r="NCU31" s="75"/>
      <c r="NCV31" s="75"/>
      <c r="NCW31" s="75"/>
      <c r="NCX31" s="75"/>
      <c r="NCY31" s="75"/>
      <c r="NCZ31" s="75"/>
      <c r="NDA31" s="75"/>
      <c r="NDB31" s="75"/>
      <c r="NDC31" s="75"/>
      <c r="NDD31" s="75"/>
      <c r="NDE31" s="75"/>
      <c r="NDF31" s="75"/>
      <c r="NDG31" s="75"/>
      <c r="NDH31" s="75"/>
      <c r="NDI31" s="75"/>
      <c r="NDJ31" s="75"/>
      <c r="NDK31" s="75"/>
      <c r="NDL31" s="75"/>
      <c r="NDM31" s="75"/>
      <c r="NDN31" s="75"/>
      <c r="NDO31" s="75"/>
      <c r="NDP31" s="75"/>
      <c r="NDQ31" s="75"/>
      <c r="NDR31" s="75"/>
      <c r="NDS31" s="75"/>
      <c r="NDT31" s="75"/>
      <c r="NDU31" s="75"/>
      <c r="NDV31" s="75"/>
      <c r="NDW31" s="75"/>
      <c r="NDX31" s="75"/>
      <c r="NDY31" s="75"/>
      <c r="NDZ31" s="75"/>
      <c r="NEA31" s="75"/>
      <c r="NEB31" s="75"/>
      <c r="NEC31" s="75"/>
      <c r="NED31" s="75"/>
      <c r="NEE31" s="75"/>
      <c r="NEF31" s="75"/>
      <c r="NEG31" s="75"/>
      <c r="NEH31" s="75"/>
      <c r="NEI31" s="75"/>
      <c r="NEJ31" s="75"/>
      <c r="NEK31" s="75"/>
      <c r="NEL31" s="75"/>
      <c r="NEM31" s="75"/>
      <c r="NEN31" s="75"/>
      <c r="NEO31" s="75"/>
      <c r="NEP31" s="75"/>
      <c r="NEQ31" s="75"/>
      <c r="NER31" s="75"/>
      <c r="NES31" s="75"/>
      <c r="NET31" s="75"/>
      <c r="NEU31" s="75"/>
      <c r="NEV31" s="75"/>
      <c r="NEW31" s="75"/>
      <c r="NEX31" s="75"/>
      <c r="NEY31" s="75"/>
      <c r="NEZ31" s="75"/>
      <c r="NFA31" s="75"/>
      <c r="NFB31" s="75"/>
      <c r="NFC31" s="75"/>
      <c r="NFD31" s="75"/>
      <c r="NFE31" s="75"/>
      <c r="NFF31" s="75"/>
      <c r="NFG31" s="75"/>
      <c r="NFH31" s="75"/>
      <c r="NFI31" s="75"/>
      <c r="NFJ31" s="75"/>
      <c r="NFK31" s="75"/>
      <c r="NFL31" s="75"/>
      <c r="NFM31" s="75"/>
      <c r="NFN31" s="75"/>
      <c r="NFO31" s="75"/>
      <c r="NFP31" s="75"/>
      <c r="NFQ31" s="75"/>
      <c r="NFR31" s="75"/>
      <c r="NFS31" s="75"/>
      <c r="NFT31" s="75"/>
      <c r="NFU31" s="75"/>
      <c r="NFV31" s="75"/>
      <c r="NFW31" s="75"/>
      <c r="NFX31" s="75"/>
      <c r="NFY31" s="75"/>
      <c r="NFZ31" s="75"/>
      <c r="NGA31" s="75"/>
      <c r="NGB31" s="75"/>
      <c r="NGC31" s="75"/>
      <c r="NGD31" s="75"/>
      <c r="NGE31" s="75"/>
      <c r="NGF31" s="75"/>
      <c r="NGG31" s="75"/>
      <c r="NGH31" s="75"/>
      <c r="NGI31" s="75"/>
      <c r="NGJ31" s="75"/>
      <c r="NGK31" s="75"/>
      <c r="NGL31" s="75"/>
      <c r="NGM31" s="75"/>
      <c r="NGN31" s="75"/>
      <c r="NGO31" s="75"/>
      <c r="NGP31" s="75"/>
      <c r="NGQ31" s="75"/>
      <c r="NGR31" s="75"/>
      <c r="NGS31" s="75"/>
      <c r="NGT31" s="75"/>
      <c r="NGU31" s="75"/>
      <c r="NGV31" s="75"/>
      <c r="NGW31" s="75"/>
      <c r="NGX31" s="75"/>
      <c r="NGY31" s="75"/>
      <c r="NGZ31" s="75"/>
      <c r="NHA31" s="75"/>
      <c r="NHB31" s="75"/>
      <c r="NHC31" s="75"/>
      <c r="NHD31" s="75"/>
      <c r="NHE31" s="75"/>
      <c r="NHF31" s="75"/>
      <c r="NHG31" s="75"/>
      <c r="NHH31" s="75"/>
      <c r="NHI31" s="75"/>
      <c r="NHJ31" s="75"/>
      <c r="NHK31" s="75"/>
      <c r="NHL31" s="75"/>
      <c r="NHM31" s="75"/>
      <c r="NHN31" s="75"/>
      <c r="NHO31" s="75"/>
      <c r="NHP31" s="75"/>
      <c r="NHQ31" s="75"/>
      <c r="NHR31" s="75"/>
      <c r="NHS31" s="75"/>
      <c r="NHT31" s="75"/>
      <c r="NHU31" s="75"/>
      <c r="NHV31" s="75"/>
      <c r="NHW31" s="75"/>
      <c r="NHX31" s="75"/>
      <c r="NHY31" s="75"/>
      <c r="NHZ31" s="75"/>
      <c r="NIA31" s="75"/>
      <c r="NIB31" s="75"/>
      <c r="NIC31" s="75"/>
      <c r="NID31" s="75"/>
      <c r="NIE31" s="75"/>
      <c r="NIF31" s="75"/>
      <c r="NIG31" s="75"/>
      <c r="NIH31" s="75"/>
      <c r="NII31" s="75"/>
      <c r="NIJ31" s="75"/>
      <c r="NIK31" s="75"/>
      <c r="NIL31" s="75"/>
      <c r="NIM31" s="75"/>
      <c r="NIN31" s="75"/>
      <c r="NIO31" s="75"/>
      <c r="NIP31" s="75"/>
      <c r="NIQ31" s="75"/>
      <c r="NIR31" s="75"/>
      <c r="NIS31" s="75"/>
      <c r="NIT31" s="75"/>
      <c r="NIU31" s="75"/>
      <c r="NIV31" s="75"/>
      <c r="NIW31" s="75"/>
      <c r="NIX31" s="75"/>
      <c r="NIY31" s="75"/>
      <c r="NIZ31" s="75"/>
      <c r="NJA31" s="75"/>
      <c r="NJB31" s="75"/>
      <c r="NJC31" s="75"/>
      <c r="NJD31" s="75"/>
      <c r="NJE31" s="75"/>
      <c r="NJF31" s="75"/>
      <c r="NJG31" s="75"/>
      <c r="NJH31" s="75"/>
      <c r="NJI31" s="75"/>
      <c r="NJJ31" s="75"/>
      <c r="NJK31" s="75"/>
      <c r="NJL31" s="75"/>
      <c r="NJM31" s="75"/>
      <c r="NJN31" s="75"/>
      <c r="NJO31" s="75"/>
      <c r="NJP31" s="75"/>
      <c r="NJQ31" s="75"/>
      <c r="NJR31" s="75"/>
      <c r="NJS31" s="75"/>
      <c r="NJT31" s="75"/>
      <c r="NJU31" s="75"/>
      <c r="NJV31" s="75"/>
      <c r="NJW31" s="75"/>
      <c r="NJX31" s="75"/>
      <c r="NJY31" s="75"/>
      <c r="NJZ31" s="75"/>
      <c r="NKA31" s="75"/>
      <c r="NKB31" s="75"/>
      <c r="NKC31" s="75"/>
      <c r="NKD31" s="75"/>
      <c r="NKE31" s="75"/>
      <c r="NKF31" s="75"/>
      <c r="NKG31" s="75"/>
      <c r="NKH31" s="75"/>
      <c r="NKI31" s="75"/>
      <c r="NKJ31" s="75"/>
      <c r="NKK31" s="75"/>
      <c r="NKL31" s="75"/>
      <c r="NKM31" s="75"/>
      <c r="NKN31" s="75"/>
      <c r="NKO31" s="75"/>
      <c r="NKP31" s="75"/>
      <c r="NKQ31" s="75"/>
      <c r="NKR31" s="75"/>
      <c r="NKS31" s="75"/>
      <c r="NKT31" s="75"/>
      <c r="NKU31" s="75"/>
      <c r="NKV31" s="75"/>
      <c r="NKW31" s="75"/>
      <c r="NKX31" s="75"/>
      <c r="NKY31" s="75"/>
      <c r="NKZ31" s="75"/>
      <c r="NLA31" s="75"/>
      <c r="NLB31" s="75"/>
      <c r="NLC31" s="75"/>
      <c r="NLD31" s="75"/>
      <c r="NLE31" s="75"/>
      <c r="NLF31" s="75"/>
      <c r="NLG31" s="75"/>
      <c r="NLH31" s="75"/>
      <c r="NLI31" s="75"/>
      <c r="NLJ31" s="75"/>
      <c r="NLK31" s="75"/>
      <c r="NLL31" s="75"/>
      <c r="NLM31" s="75"/>
      <c r="NLN31" s="75"/>
      <c r="NLO31" s="75"/>
      <c r="NLP31" s="75"/>
      <c r="NLQ31" s="75"/>
      <c r="NLR31" s="75"/>
      <c r="NLS31" s="75"/>
      <c r="NLT31" s="75"/>
      <c r="NLU31" s="75"/>
      <c r="NLV31" s="75"/>
      <c r="NLW31" s="75"/>
      <c r="NLX31" s="75"/>
      <c r="NLY31" s="75"/>
      <c r="NLZ31" s="75"/>
      <c r="NMA31" s="75"/>
      <c r="NMB31" s="75"/>
      <c r="NMC31" s="75"/>
      <c r="NMD31" s="75"/>
      <c r="NME31" s="75"/>
      <c r="NMF31" s="75"/>
      <c r="NMG31" s="75"/>
      <c r="NMH31" s="75"/>
      <c r="NMI31" s="75"/>
      <c r="NMJ31" s="75"/>
      <c r="NMK31" s="75"/>
      <c r="NML31" s="75"/>
      <c r="NMM31" s="75"/>
      <c r="NMN31" s="75"/>
      <c r="NMO31" s="75"/>
      <c r="NMP31" s="75"/>
      <c r="NMQ31" s="75"/>
      <c r="NMR31" s="75"/>
      <c r="NMS31" s="75"/>
      <c r="NMT31" s="75"/>
      <c r="NMU31" s="75"/>
      <c r="NMV31" s="75"/>
      <c r="NMW31" s="75"/>
      <c r="NMX31" s="75"/>
      <c r="NMY31" s="75"/>
      <c r="NMZ31" s="75"/>
      <c r="NNA31" s="75"/>
      <c r="NNB31" s="75"/>
      <c r="NNC31" s="75"/>
      <c r="NND31" s="75"/>
      <c r="NNE31" s="75"/>
      <c r="NNF31" s="75"/>
      <c r="NNG31" s="75"/>
      <c r="NNH31" s="75"/>
      <c r="NNI31" s="75"/>
      <c r="NNJ31" s="75"/>
      <c r="NNK31" s="75"/>
      <c r="NNL31" s="75"/>
      <c r="NNM31" s="75"/>
      <c r="NNN31" s="75"/>
      <c r="NNO31" s="75"/>
      <c r="NNP31" s="75"/>
      <c r="NNQ31" s="75"/>
      <c r="NNR31" s="75"/>
      <c r="NNS31" s="75"/>
      <c r="NNT31" s="75"/>
      <c r="NNU31" s="75"/>
      <c r="NNV31" s="75"/>
      <c r="NNW31" s="75"/>
      <c r="NNX31" s="75"/>
      <c r="NNY31" s="75"/>
      <c r="NNZ31" s="75"/>
      <c r="NOA31" s="75"/>
      <c r="NOB31" s="75"/>
      <c r="NOC31" s="75"/>
      <c r="NOD31" s="75"/>
      <c r="NOE31" s="75"/>
      <c r="NOF31" s="75"/>
      <c r="NOG31" s="75"/>
      <c r="NOH31" s="75"/>
      <c r="NOI31" s="75"/>
      <c r="NOJ31" s="75"/>
      <c r="NOK31" s="75"/>
      <c r="NOL31" s="75"/>
      <c r="NOM31" s="75"/>
      <c r="NON31" s="75"/>
      <c r="NOO31" s="75"/>
      <c r="NOP31" s="75"/>
      <c r="NOQ31" s="75"/>
      <c r="NOR31" s="75"/>
      <c r="NOS31" s="75"/>
      <c r="NOT31" s="75"/>
      <c r="NOU31" s="75"/>
      <c r="NOV31" s="75"/>
      <c r="NOW31" s="75"/>
      <c r="NOX31" s="75"/>
      <c r="NOY31" s="75"/>
      <c r="NOZ31" s="75"/>
      <c r="NPA31" s="75"/>
      <c r="NPB31" s="75"/>
      <c r="NPC31" s="75"/>
      <c r="NPD31" s="75"/>
      <c r="NPE31" s="75"/>
      <c r="NPF31" s="75"/>
      <c r="NPG31" s="75"/>
      <c r="NPH31" s="75"/>
      <c r="NPI31" s="75"/>
      <c r="NPJ31" s="75"/>
      <c r="NPK31" s="75"/>
      <c r="NPL31" s="75"/>
      <c r="NPM31" s="75"/>
      <c r="NPN31" s="75"/>
      <c r="NPO31" s="75"/>
      <c r="NPP31" s="75"/>
      <c r="NPQ31" s="75"/>
      <c r="NPR31" s="75"/>
      <c r="NPS31" s="75"/>
      <c r="NPT31" s="75"/>
      <c r="NPU31" s="75"/>
      <c r="NPV31" s="75"/>
      <c r="NPW31" s="75"/>
      <c r="NPX31" s="75"/>
      <c r="NPY31" s="75"/>
      <c r="NPZ31" s="75"/>
      <c r="NQA31" s="75"/>
      <c r="NQB31" s="75"/>
      <c r="NQC31" s="75"/>
      <c r="NQD31" s="75"/>
      <c r="NQE31" s="75"/>
      <c r="NQF31" s="75"/>
      <c r="NQG31" s="75"/>
      <c r="NQH31" s="75"/>
      <c r="NQI31" s="75"/>
      <c r="NQJ31" s="75"/>
      <c r="NQK31" s="75"/>
      <c r="NQL31" s="75"/>
      <c r="NQM31" s="75"/>
      <c r="NQN31" s="75"/>
      <c r="NQO31" s="75"/>
      <c r="NQP31" s="75"/>
      <c r="NQQ31" s="75"/>
      <c r="NQR31" s="75"/>
      <c r="NQS31" s="75"/>
      <c r="NQT31" s="75"/>
      <c r="NQU31" s="75"/>
      <c r="NQV31" s="75"/>
      <c r="NQW31" s="75"/>
      <c r="NQX31" s="75"/>
      <c r="NQY31" s="75"/>
      <c r="NQZ31" s="75"/>
      <c r="NRA31" s="75"/>
      <c r="NRB31" s="75"/>
      <c r="NRC31" s="75"/>
      <c r="NRD31" s="75"/>
      <c r="NRE31" s="75"/>
      <c r="NRF31" s="75"/>
      <c r="NRG31" s="75"/>
      <c r="NRH31" s="75"/>
      <c r="NRI31" s="75"/>
      <c r="NRJ31" s="75"/>
      <c r="NRK31" s="75"/>
      <c r="NRL31" s="75"/>
      <c r="NRM31" s="75"/>
      <c r="NRN31" s="75"/>
      <c r="NRO31" s="75"/>
      <c r="NRP31" s="75"/>
      <c r="NRQ31" s="75"/>
      <c r="NRR31" s="75"/>
      <c r="NRS31" s="75"/>
      <c r="NRT31" s="75"/>
      <c r="NRU31" s="75"/>
      <c r="NRV31" s="75"/>
      <c r="NRW31" s="75"/>
      <c r="NRX31" s="75"/>
      <c r="NRY31" s="75"/>
      <c r="NRZ31" s="75"/>
      <c r="NSA31" s="75"/>
      <c r="NSB31" s="75"/>
      <c r="NSC31" s="75"/>
      <c r="NSD31" s="75"/>
      <c r="NSE31" s="75"/>
      <c r="NSF31" s="75"/>
      <c r="NSG31" s="75"/>
      <c r="NSH31" s="75"/>
      <c r="NSI31" s="75"/>
      <c r="NSJ31" s="75"/>
      <c r="NSK31" s="75"/>
      <c r="NSL31" s="75"/>
      <c r="NSM31" s="75"/>
      <c r="NSN31" s="75"/>
      <c r="NSO31" s="75"/>
      <c r="NSP31" s="75"/>
      <c r="NSQ31" s="75"/>
      <c r="NSR31" s="75"/>
      <c r="NSS31" s="75"/>
      <c r="NST31" s="75"/>
      <c r="NSU31" s="75"/>
      <c r="NSV31" s="75"/>
      <c r="NSW31" s="75"/>
      <c r="NSX31" s="75"/>
      <c r="NSY31" s="75"/>
      <c r="NSZ31" s="75"/>
      <c r="NTA31" s="75"/>
      <c r="NTB31" s="75"/>
      <c r="NTC31" s="75"/>
      <c r="NTD31" s="75"/>
      <c r="NTE31" s="75"/>
      <c r="NTF31" s="75"/>
      <c r="NTG31" s="75"/>
      <c r="NTH31" s="75"/>
      <c r="NTI31" s="75"/>
      <c r="NTJ31" s="75"/>
      <c r="NTK31" s="75"/>
      <c r="NTL31" s="75"/>
      <c r="NTM31" s="75"/>
      <c r="NTN31" s="75"/>
      <c r="NTO31" s="75"/>
      <c r="NTP31" s="75"/>
      <c r="NTQ31" s="75"/>
      <c r="NTR31" s="75"/>
      <c r="NTS31" s="75"/>
      <c r="NTT31" s="75"/>
      <c r="NTU31" s="75"/>
      <c r="NTV31" s="75"/>
      <c r="NTW31" s="75"/>
      <c r="NTX31" s="75"/>
      <c r="NTY31" s="75"/>
      <c r="NTZ31" s="75"/>
      <c r="NUA31" s="75"/>
      <c r="NUB31" s="75"/>
      <c r="NUC31" s="75"/>
      <c r="NUD31" s="75"/>
      <c r="NUE31" s="75"/>
      <c r="NUF31" s="75"/>
      <c r="NUG31" s="75"/>
      <c r="NUH31" s="75"/>
      <c r="NUI31" s="75"/>
      <c r="NUJ31" s="75"/>
      <c r="NUK31" s="75"/>
      <c r="NUL31" s="75"/>
      <c r="NUM31" s="75"/>
      <c r="NUN31" s="75"/>
      <c r="NUO31" s="75"/>
      <c r="NUP31" s="75"/>
      <c r="NUQ31" s="75"/>
      <c r="NUR31" s="75"/>
      <c r="NUS31" s="75"/>
      <c r="NUT31" s="75"/>
      <c r="NUU31" s="75"/>
      <c r="NUV31" s="75"/>
      <c r="NUW31" s="75"/>
      <c r="NUX31" s="75"/>
      <c r="NUY31" s="75"/>
      <c r="NUZ31" s="75"/>
      <c r="NVA31" s="75"/>
      <c r="NVB31" s="75"/>
      <c r="NVC31" s="75"/>
      <c r="NVD31" s="75"/>
      <c r="NVE31" s="75"/>
      <c r="NVF31" s="75"/>
      <c r="NVG31" s="75"/>
      <c r="NVH31" s="75"/>
      <c r="NVI31" s="75"/>
      <c r="NVJ31" s="75"/>
      <c r="NVK31" s="75"/>
      <c r="NVL31" s="75"/>
      <c r="NVM31" s="75"/>
      <c r="NVN31" s="75"/>
      <c r="NVO31" s="75"/>
      <c r="NVP31" s="75"/>
      <c r="NVQ31" s="75"/>
      <c r="NVR31" s="75"/>
      <c r="NVS31" s="75"/>
      <c r="NVT31" s="75"/>
      <c r="NVU31" s="75"/>
      <c r="NVV31" s="75"/>
      <c r="NVW31" s="75"/>
      <c r="NVX31" s="75"/>
      <c r="NVY31" s="75"/>
      <c r="NVZ31" s="75"/>
      <c r="NWA31" s="75"/>
      <c r="NWB31" s="75"/>
      <c r="NWC31" s="75"/>
      <c r="NWD31" s="75"/>
      <c r="NWE31" s="75"/>
      <c r="NWF31" s="75"/>
      <c r="NWG31" s="75"/>
      <c r="NWH31" s="75"/>
      <c r="NWI31" s="75"/>
      <c r="NWJ31" s="75"/>
      <c r="NWK31" s="75"/>
      <c r="NWL31" s="75"/>
      <c r="NWM31" s="75"/>
      <c r="NWN31" s="75"/>
      <c r="NWO31" s="75"/>
      <c r="NWP31" s="75"/>
      <c r="NWQ31" s="75"/>
      <c r="NWR31" s="75"/>
      <c r="NWS31" s="75"/>
      <c r="NWT31" s="75"/>
      <c r="NWU31" s="75"/>
      <c r="NWV31" s="75"/>
      <c r="NWW31" s="75"/>
      <c r="NWX31" s="75"/>
      <c r="NWY31" s="75"/>
      <c r="NWZ31" s="75"/>
      <c r="NXA31" s="75"/>
      <c r="NXB31" s="75"/>
      <c r="NXC31" s="75"/>
      <c r="NXD31" s="75"/>
      <c r="NXE31" s="75"/>
      <c r="NXF31" s="75"/>
      <c r="NXG31" s="75"/>
      <c r="NXH31" s="75"/>
      <c r="NXI31" s="75"/>
      <c r="NXJ31" s="75"/>
      <c r="NXK31" s="75"/>
      <c r="NXL31" s="75"/>
      <c r="NXM31" s="75"/>
      <c r="NXN31" s="75"/>
      <c r="NXO31" s="75"/>
      <c r="NXP31" s="75"/>
      <c r="NXQ31" s="75"/>
      <c r="NXR31" s="75"/>
      <c r="NXS31" s="75"/>
      <c r="NXT31" s="75"/>
      <c r="NXU31" s="75"/>
      <c r="NXV31" s="75"/>
      <c r="NXW31" s="75"/>
      <c r="NXX31" s="75"/>
      <c r="NXY31" s="75"/>
      <c r="NXZ31" s="75"/>
      <c r="NYA31" s="75"/>
      <c r="NYB31" s="75"/>
      <c r="NYC31" s="75"/>
      <c r="NYD31" s="75"/>
      <c r="NYE31" s="75"/>
      <c r="NYF31" s="75"/>
      <c r="NYG31" s="75"/>
      <c r="NYH31" s="75"/>
      <c r="NYI31" s="75"/>
      <c r="NYJ31" s="75"/>
      <c r="NYK31" s="75"/>
      <c r="NYL31" s="75"/>
      <c r="NYM31" s="75"/>
      <c r="NYN31" s="75"/>
      <c r="NYO31" s="75"/>
      <c r="NYP31" s="75"/>
      <c r="NYQ31" s="75"/>
      <c r="NYR31" s="75"/>
      <c r="NYS31" s="75"/>
      <c r="NYT31" s="75"/>
      <c r="NYU31" s="75"/>
      <c r="NYV31" s="75"/>
      <c r="NYW31" s="75"/>
      <c r="NYX31" s="75"/>
      <c r="NYY31" s="75"/>
      <c r="NYZ31" s="75"/>
      <c r="NZA31" s="75"/>
      <c r="NZB31" s="75"/>
      <c r="NZC31" s="75"/>
      <c r="NZD31" s="75"/>
      <c r="NZE31" s="75"/>
      <c r="NZF31" s="75"/>
      <c r="NZG31" s="75"/>
      <c r="NZH31" s="75"/>
      <c r="NZI31" s="75"/>
      <c r="NZJ31" s="75"/>
      <c r="NZK31" s="75"/>
      <c r="NZL31" s="75"/>
      <c r="NZM31" s="75"/>
    </row>
    <row r="32" spans="1:10153" ht="15.75" thickBot="1" x14ac:dyDescent="0.3">
      <c r="A32" s="89">
        <v>540152</v>
      </c>
      <c r="B32" s="90" t="s">
        <v>74</v>
      </c>
      <c r="C32" s="90" t="s">
        <v>91</v>
      </c>
      <c r="D32" s="90" t="s">
        <v>6</v>
      </c>
      <c r="E32" s="100" t="s">
        <v>92</v>
      </c>
      <c r="F32" s="53">
        <v>934</v>
      </c>
      <c r="G32" s="80">
        <v>0.09</v>
      </c>
      <c r="H32" s="40">
        <v>0.4</v>
      </c>
      <c r="I32" s="40">
        <v>0.97</v>
      </c>
      <c r="J32" s="41">
        <v>25.16</v>
      </c>
      <c r="K32" s="395">
        <v>2339</v>
      </c>
      <c r="L32" s="556">
        <v>138008648</v>
      </c>
      <c r="M32" s="557">
        <v>442</v>
      </c>
      <c r="N32" s="556">
        <v>139278574</v>
      </c>
      <c r="O32" s="557">
        <v>55</v>
      </c>
      <c r="P32" s="558">
        <v>111760108</v>
      </c>
      <c r="Q32" s="395">
        <v>2836</v>
      </c>
      <c r="R32" s="558">
        <v>389047330</v>
      </c>
      <c r="S32" s="373">
        <v>12426</v>
      </c>
      <c r="T32" s="375">
        <v>0.22485111862224369</v>
      </c>
      <c r="U32" s="568">
        <v>1.1363636363636363E-3</v>
      </c>
      <c r="V32" s="151">
        <v>2836</v>
      </c>
      <c r="W32" s="151">
        <v>177</v>
      </c>
      <c r="X32" s="151">
        <v>113</v>
      </c>
      <c r="Y32" s="573">
        <v>249</v>
      </c>
      <c r="Z32" s="128">
        <v>1.4999999999999999E-2</v>
      </c>
      <c r="AA32" s="522">
        <v>0.82499999999999996</v>
      </c>
      <c r="AB32" s="522">
        <v>0.35499999999999998</v>
      </c>
      <c r="AC32" s="522">
        <f>1-AB32</f>
        <v>0.64500000000000002</v>
      </c>
      <c r="AD32" s="644">
        <v>138008648</v>
      </c>
      <c r="AE32" s="644">
        <v>139278574</v>
      </c>
      <c r="AF32" s="647">
        <v>111760108</v>
      </c>
      <c r="AG32" s="532">
        <f t="shared" si="5"/>
        <v>389047330</v>
      </c>
      <c r="AH32" s="410">
        <v>129142.2</v>
      </c>
      <c r="AI32" s="286">
        <v>40600</v>
      </c>
      <c r="AJ32" s="286">
        <v>46666.1</v>
      </c>
      <c r="AK32" s="405">
        <v>36850</v>
      </c>
      <c r="AL32" s="159">
        <v>8</v>
      </c>
      <c r="AM32" s="585">
        <v>24</v>
      </c>
      <c r="AN32" s="581">
        <v>1344</v>
      </c>
      <c r="AO32" s="164">
        <v>1922.6</v>
      </c>
      <c r="AP32" s="380">
        <v>1920</v>
      </c>
      <c r="AQ32" s="395" t="s">
        <v>92</v>
      </c>
      <c r="AR32" s="42">
        <v>0.94699999999999995</v>
      </c>
      <c r="AS32" s="42">
        <v>4.3999999999999997E-2</v>
      </c>
      <c r="AT32" s="622">
        <v>5.0000000000000001E-3</v>
      </c>
      <c r="AU32" s="633">
        <v>3.0000000000000001E-3</v>
      </c>
      <c r="AV32" s="42">
        <v>1E-3</v>
      </c>
      <c r="AW32" s="634">
        <v>1E-3</v>
      </c>
      <c r="AX32" s="387">
        <v>0.61</v>
      </c>
      <c r="AY32" s="67"/>
      <c r="AZ32" s="67"/>
      <c r="BA32" s="67"/>
      <c r="BB32" s="67"/>
      <c r="BC32" s="67"/>
      <c r="BD32" s="67"/>
      <c r="BE32" s="67"/>
      <c r="BF32" s="67"/>
      <c r="BG32" s="67"/>
      <c r="BH32" s="67"/>
    </row>
    <row r="33" spans="1:43" x14ac:dyDescent="0.25">
      <c r="AB33" s="39"/>
    </row>
    <row r="34" spans="1:43" x14ac:dyDescent="0.25">
      <c r="A34" s="189" t="s">
        <v>357</v>
      </c>
      <c r="B34" s="253"/>
      <c r="C34" s="253"/>
      <c r="D34" s="253"/>
      <c r="E34" s="253"/>
      <c r="K34" s="586"/>
      <c r="L34" s="586"/>
      <c r="M34" s="586"/>
      <c r="N34" s="586"/>
      <c r="O34" s="586"/>
      <c r="P34" s="586"/>
      <c r="Q34" s="108"/>
      <c r="R34" s="108"/>
      <c r="S34" s="587"/>
      <c r="U34" s="587"/>
      <c r="V34"/>
      <c r="W34"/>
      <c r="X34"/>
      <c r="Z34"/>
      <c r="AA34"/>
      <c r="AB34"/>
      <c r="AC34"/>
      <c r="AD34" s="108"/>
      <c r="AE34"/>
      <c r="AF34"/>
      <c r="AG34"/>
      <c r="AQ34" s="23"/>
    </row>
    <row r="35" spans="1:43" x14ac:dyDescent="0.25">
      <c r="A35" s="189"/>
      <c r="B35" s="253"/>
      <c r="C35" s="253"/>
      <c r="D35" s="253"/>
      <c r="E35" s="253"/>
      <c r="K35" s="586"/>
      <c r="L35" s="586"/>
      <c r="M35" s="586"/>
      <c r="N35" s="586"/>
      <c r="O35" s="586"/>
      <c r="P35" s="586"/>
      <c r="Q35" s="108"/>
      <c r="R35" s="108"/>
      <c r="S35" s="587"/>
      <c r="U35" s="587"/>
      <c r="V35"/>
      <c r="W35"/>
      <c r="X35"/>
      <c r="Z35"/>
      <c r="AA35"/>
      <c r="AB35"/>
      <c r="AC35"/>
      <c r="AD35" s="108"/>
      <c r="AE35"/>
      <c r="AF35"/>
      <c r="AG35"/>
      <c r="AQ35" s="23"/>
    </row>
    <row r="36" spans="1:43" x14ac:dyDescent="0.25">
      <c r="A36" s="189" t="s">
        <v>358</v>
      </c>
      <c r="F36" s="23"/>
      <c r="K36" s="586"/>
      <c r="L36" s="586"/>
      <c r="M36" s="586"/>
      <c r="N36" s="586"/>
      <c r="O36" s="586"/>
      <c r="P36" s="586"/>
      <c r="Q36" s="108"/>
      <c r="R36" s="108"/>
      <c r="S36" s="587"/>
      <c r="U36" s="587"/>
      <c r="AB36"/>
      <c r="AC36"/>
      <c r="AE36"/>
      <c r="AF36"/>
      <c r="AG36"/>
      <c r="AQ36" s="23"/>
    </row>
    <row r="37" spans="1:43" s="23" customFormat="1" ht="12" x14ac:dyDescent="0.2">
      <c r="A37" s="190" t="s">
        <v>180</v>
      </c>
      <c r="K37" s="588"/>
      <c r="L37" s="588"/>
      <c r="M37" s="588"/>
      <c r="N37" s="588"/>
      <c r="O37" s="588"/>
      <c r="P37" s="588"/>
      <c r="Q37" s="253"/>
      <c r="R37" s="253"/>
      <c r="S37" s="589"/>
      <c r="U37" s="589"/>
      <c r="V37" s="140"/>
      <c r="W37" s="140"/>
      <c r="X37" s="140"/>
      <c r="Y37" s="140"/>
      <c r="Z37" s="140"/>
      <c r="AA37" s="140"/>
      <c r="AD37" s="140"/>
    </row>
    <row r="38" spans="1:43" x14ac:dyDescent="0.25">
      <c r="AB38" s="39"/>
    </row>
    <row r="39" spans="1:43" x14ac:dyDescent="0.25">
      <c r="AB39" s="39"/>
    </row>
    <row r="40" spans="1:43" x14ac:dyDescent="0.25">
      <c r="AB40" s="39"/>
    </row>
    <row r="41" spans="1:43" x14ac:dyDescent="0.25">
      <c r="AB41" s="39"/>
    </row>
    <row r="42" spans="1:43" x14ac:dyDescent="0.25">
      <c r="AB42" s="39"/>
    </row>
    <row r="43" spans="1:43" x14ac:dyDescent="0.25">
      <c r="AB43" s="39"/>
    </row>
    <row r="44" spans="1:43" x14ac:dyDescent="0.25">
      <c r="AB44" s="39"/>
    </row>
    <row r="45" spans="1:43" x14ac:dyDescent="0.25">
      <c r="AB45" s="39"/>
    </row>
    <row r="46" spans="1:43" x14ac:dyDescent="0.25">
      <c r="AB46" s="39"/>
    </row>
    <row r="47" spans="1:43" x14ac:dyDescent="0.25">
      <c r="AB47" s="39"/>
    </row>
    <row r="48" spans="1:43" x14ac:dyDescent="0.25">
      <c r="AB48" s="39"/>
    </row>
    <row r="49" spans="28:28" x14ac:dyDescent="0.25">
      <c r="AB49" s="39"/>
    </row>
    <row r="50" spans="28:28" x14ac:dyDescent="0.25">
      <c r="AB50" s="39"/>
    </row>
    <row r="51" spans="28:28" x14ac:dyDescent="0.25">
      <c r="AB51" s="39"/>
    </row>
    <row r="52" spans="28:28" x14ac:dyDescent="0.25">
      <c r="AB52" s="39"/>
    </row>
    <row r="53" spans="28:28" x14ac:dyDescent="0.25">
      <c r="AB53" s="39"/>
    </row>
    <row r="54" spans="28:28" x14ac:dyDescent="0.25">
      <c r="AB54" s="39"/>
    </row>
    <row r="55" spans="28:28" x14ac:dyDescent="0.25">
      <c r="AB55" s="39"/>
    </row>
    <row r="56" spans="28:28" x14ac:dyDescent="0.25">
      <c r="AB56" s="39"/>
    </row>
    <row r="57" spans="28:28" x14ac:dyDescent="0.25">
      <c r="AB57" s="39"/>
    </row>
    <row r="58" spans="28:28" x14ac:dyDescent="0.25">
      <c r="AB58" s="39"/>
    </row>
    <row r="59" spans="28:28" x14ac:dyDescent="0.25">
      <c r="AB59" s="39"/>
    </row>
    <row r="60" spans="28:28" x14ac:dyDescent="0.25">
      <c r="AB60" s="39"/>
    </row>
    <row r="61" spans="28:28" x14ac:dyDescent="0.25">
      <c r="AB61" s="39"/>
    </row>
    <row r="62" spans="28:28" x14ac:dyDescent="0.25">
      <c r="AB62" s="39"/>
    </row>
    <row r="63" spans="28:28" x14ac:dyDescent="0.25">
      <c r="AB63" s="39"/>
    </row>
    <row r="64" spans="28:28" x14ac:dyDescent="0.25">
      <c r="AB64" s="39"/>
    </row>
    <row r="65" spans="28:28" x14ac:dyDescent="0.25">
      <c r="AB65" s="39"/>
    </row>
    <row r="66" spans="28:28" x14ac:dyDescent="0.25">
      <c r="AB66" s="39"/>
    </row>
    <row r="67" spans="28:28" x14ac:dyDescent="0.25">
      <c r="AB67" s="39"/>
    </row>
    <row r="68" spans="28:28" x14ac:dyDescent="0.25">
      <c r="AB68" s="39"/>
    </row>
    <row r="69" spans="28:28" x14ac:dyDescent="0.25">
      <c r="AB69" s="39"/>
    </row>
    <row r="70" spans="28:28" x14ac:dyDescent="0.25">
      <c r="AB70" s="39"/>
    </row>
    <row r="71" spans="28:28" x14ac:dyDescent="0.25">
      <c r="AB71" s="39"/>
    </row>
    <row r="72" spans="28:28" x14ac:dyDescent="0.25">
      <c r="AB72" s="39"/>
    </row>
    <row r="73" spans="28:28" x14ac:dyDescent="0.25">
      <c r="AB73" s="39"/>
    </row>
    <row r="74" spans="28:28" x14ac:dyDescent="0.25">
      <c r="AB74" s="39"/>
    </row>
    <row r="75" spans="28:28" x14ac:dyDescent="0.25">
      <c r="AB75" s="39"/>
    </row>
    <row r="76" spans="28:28" x14ac:dyDescent="0.25">
      <c r="AB76" s="39"/>
    </row>
    <row r="77" spans="28:28" x14ac:dyDescent="0.25">
      <c r="AB77" s="39"/>
    </row>
    <row r="78" spans="28:28" x14ac:dyDescent="0.25">
      <c r="AB78" s="39"/>
    </row>
    <row r="79" spans="28:28" x14ac:dyDescent="0.25">
      <c r="AB79" s="39"/>
    </row>
    <row r="80" spans="28:28" x14ac:dyDescent="0.25">
      <c r="AB80" s="39"/>
    </row>
    <row r="81" spans="28:28" x14ac:dyDescent="0.25">
      <c r="AB81" s="39"/>
    </row>
    <row r="82" spans="28:28" x14ac:dyDescent="0.25">
      <c r="AB82" s="39"/>
    </row>
    <row r="83" spans="28:28" x14ac:dyDescent="0.25">
      <c r="AB83" s="39"/>
    </row>
    <row r="84" spans="28:28" x14ac:dyDescent="0.25">
      <c r="AB84" s="39"/>
    </row>
    <row r="85" spans="28:28" x14ac:dyDescent="0.25">
      <c r="AB85" s="39"/>
    </row>
    <row r="86" spans="28:28" x14ac:dyDescent="0.25">
      <c r="AB86" s="39"/>
    </row>
    <row r="87" spans="28:28" x14ac:dyDescent="0.25">
      <c r="AB87" s="39"/>
    </row>
    <row r="88" spans="28:28" x14ac:dyDescent="0.25">
      <c r="AB88" s="39"/>
    </row>
    <row r="89" spans="28:28" x14ac:dyDescent="0.25">
      <c r="AB89" s="39"/>
    </row>
    <row r="90" spans="28:28" x14ac:dyDescent="0.25">
      <c r="AB90" s="39"/>
    </row>
    <row r="91" spans="28:28" x14ac:dyDescent="0.25">
      <c r="AB91" s="39"/>
    </row>
    <row r="92" spans="28:28" x14ac:dyDescent="0.25">
      <c r="AB92" s="39"/>
    </row>
    <row r="93" spans="28:28" x14ac:dyDescent="0.25">
      <c r="AB93" s="39"/>
    </row>
    <row r="94" spans="28:28" x14ac:dyDescent="0.25">
      <c r="AB94" s="39"/>
    </row>
    <row r="95" spans="28:28" x14ac:dyDescent="0.25">
      <c r="AB95" s="39"/>
    </row>
    <row r="96" spans="28:28" x14ac:dyDescent="0.25">
      <c r="AB96" s="39"/>
    </row>
    <row r="97" spans="28:28" x14ac:dyDescent="0.25">
      <c r="AB97" s="39"/>
    </row>
    <row r="98" spans="28:28" x14ac:dyDescent="0.25">
      <c r="AB98" s="39"/>
    </row>
    <row r="99" spans="28:28" x14ac:dyDescent="0.25">
      <c r="AB99" s="39"/>
    </row>
    <row r="100" spans="28:28" x14ac:dyDescent="0.25">
      <c r="AB100" s="39"/>
    </row>
    <row r="101" spans="28:28" x14ac:dyDescent="0.25">
      <c r="AB101" s="39"/>
    </row>
    <row r="102" spans="28:28" x14ac:dyDescent="0.25">
      <c r="AB102" s="39"/>
    </row>
    <row r="103" spans="28:28" x14ac:dyDescent="0.25">
      <c r="AB103" s="39"/>
    </row>
    <row r="104" spans="28:28" x14ac:dyDescent="0.25">
      <c r="AB104" s="39"/>
    </row>
    <row r="105" spans="28:28" x14ac:dyDescent="0.25">
      <c r="AB105" s="39"/>
    </row>
    <row r="106" spans="28:28" x14ac:dyDescent="0.25">
      <c r="AB106" s="39"/>
    </row>
    <row r="107" spans="28:28" x14ac:dyDescent="0.25">
      <c r="AB107" s="39"/>
    </row>
    <row r="108" spans="28:28" x14ac:dyDescent="0.25">
      <c r="AB108" s="39"/>
    </row>
    <row r="109" spans="28:28" x14ac:dyDescent="0.25">
      <c r="AB109" s="39"/>
    </row>
    <row r="110" spans="28:28" x14ac:dyDescent="0.25">
      <c r="AB110" s="39"/>
    </row>
    <row r="111" spans="28:28" x14ac:dyDescent="0.25">
      <c r="AB111" s="39"/>
    </row>
    <row r="112" spans="28:28" x14ac:dyDescent="0.25">
      <c r="AB112" s="39"/>
    </row>
    <row r="113" spans="28:28" x14ac:dyDescent="0.25">
      <c r="AB113" s="39"/>
    </row>
    <row r="114" spans="28:28" x14ac:dyDescent="0.25">
      <c r="AB114" s="39"/>
    </row>
    <row r="115" spans="28:28" x14ac:dyDescent="0.25">
      <c r="AB115" s="39"/>
    </row>
    <row r="116" spans="28:28" x14ac:dyDescent="0.25">
      <c r="AB116" s="39"/>
    </row>
    <row r="117" spans="28:28" x14ac:dyDescent="0.25">
      <c r="AB117" s="39"/>
    </row>
    <row r="118" spans="28:28" x14ac:dyDescent="0.25">
      <c r="AB118" s="39"/>
    </row>
    <row r="119" spans="28:28" x14ac:dyDescent="0.25">
      <c r="AB119" s="39"/>
    </row>
    <row r="120" spans="28:28" x14ac:dyDescent="0.25">
      <c r="AB120" s="39"/>
    </row>
    <row r="121" spans="28:28" x14ac:dyDescent="0.25">
      <c r="AB121" s="39"/>
    </row>
    <row r="122" spans="28:28" x14ac:dyDescent="0.25">
      <c r="AB122" s="39"/>
    </row>
    <row r="123" spans="28:28" x14ac:dyDescent="0.25">
      <c r="AB123" s="39"/>
    </row>
    <row r="124" spans="28:28" x14ac:dyDescent="0.25">
      <c r="AB124" s="39"/>
    </row>
    <row r="125" spans="28:28" x14ac:dyDescent="0.25">
      <c r="AB125" s="39"/>
    </row>
    <row r="126" spans="28:28" x14ac:dyDescent="0.25">
      <c r="AB126" s="39"/>
    </row>
    <row r="127" spans="28:28" x14ac:dyDescent="0.25">
      <c r="AB127" s="39"/>
    </row>
    <row r="128" spans="28:28" x14ac:dyDescent="0.25">
      <c r="AB128" s="39"/>
    </row>
    <row r="129" spans="28:28" x14ac:dyDescent="0.25">
      <c r="AB129" s="39"/>
    </row>
    <row r="130" spans="28:28" x14ac:dyDescent="0.25">
      <c r="AB130" s="39"/>
    </row>
    <row r="131" spans="28:28" x14ac:dyDescent="0.25">
      <c r="AB131" s="39"/>
    </row>
    <row r="132" spans="28:28" x14ac:dyDescent="0.25">
      <c r="AB132" s="39"/>
    </row>
    <row r="133" spans="28:28" x14ac:dyDescent="0.25">
      <c r="AB133" s="39"/>
    </row>
    <row r="134" spans="28:28" x14ac:dyDescent="0.25">
      <c r="AB134" s="39"/>
    </row>
    <row r="135" spans="28:28" x14ac:dyDescent="0.25">
      <c r="AB135" s="39"/>
    </row>
    <row r="136" spans="28:28" x14ac:dyDescent="0.25">
      <c r="AB136" s="39"/>
    </row>
    <row r="137" spans="28:28" x14ac:dyDescent="0.25">
      <c r="AB137" s="39"/>
    </row>
    <row r="138" spans="28:28" x14ac:dyDescent="0.25">
      <c r="AB138" s="39"/>
    </row>
    <row r="139" spans="28:28" x14ac:dyDescent="0.25">
      <c r="AB139" s="39"/>
    </row>
    <row r="140" spans="28:28" x14ac:dyDescent="0.25">
      <c r="AB140" s="39"/>
    </row>
    <row r="141" spans="28:28" x14ac:dyDescent="0.25">
      <c r="AB141" s="39"/>
    </row>
    <row r="142" spans="28:28" x14ac:dyDescent="0.25">
      <c r="AB142" s="39"/>
    </row>
    <row r="143" spans="28:28" x14ac:dyDescent="0.25">
      <c r="AB143" s="39"/>
    </row>
    <row r="144" spans="28:28" x14ac:dyDescent="0.25">
      <c r="AB144" s="39"/>
    </row>
    <row r="145" spans="28:28" x14ac:dyDescent="0.25">
      <c r="AB145" s="39"/>
    </row>
    <row r="146" spans="28:28" x14ac:dyDescent="0.25">
      <c r="AB146" s="39"/>
    </row>
    <row r="147" spans="28:28" x14ac:dyDescent="0.25">
      <c r="AB147" s="39"/>
    </row>
    <row r="148" spans="28:28" x14ac:dyDescent="0.25">
      <c r="AB148" s="39"/>
    </row>
    <row r="149" spans="28:28" x14ac:dyDescent="0.25">
      <c r="AB149" s="39"/>
    </row>
    <row r="150" spans="28:28" x14ac:dyDescent="0.25">
      <c r="AB150" s="39"/>
    </row>
    <row r="151" spans="28:28" x14ac:dyDescent="0.25">
      <c r="AB151" s="39"/>
    </row>
    <row r="152" spans="28:28" x14ac:dyDescent="0.25">
      <c r="AB152" s="39"/>
    </row>
    <row r="153" spans="28:28" x14ac:dyDescent="0.25">
      <c r="AB153" s="39"/>
    </row>
    <row r="154" spans="28:28" x14ac:dyDescent="0.25">
      <c r="AB154" s="39"/>
    </row>
    <row r="155" spans="28:28" x14ac:dyDescent="0.25">
      <c r="AB155" s="39"/>
    </row>
    <row r="156" spans="28:28" x14ac:dyDescent="0.25">
      <c r="AB156" s="39"/>
    </row>
    <row r="157" spans="28:28" x14ac:dyDescent="0.25">
      <c r="AB157" s="39"/>
    </row>
    <row r="158" spans="28:28" x14ac:dyDescent="0.25">
      <c r="AB158" s="39"/>
    </row>
    <row r="159" spans="28:28" x14ac:dyDescent="0.25">
      <c r="AB159" s="39"/>
    </row>
    <row r="160" spans="28:28" x14ac:dyDescent="0.25">
      <c r="AB160" s="39"/>
    </row>
    <row r="161" spans="28:28" x14ac:dyDescent="0.25">
      <c r="AB161" s="39"/>
    </row>
    <row r="162" spans="28:28" x14ac:dyDescent="0.25">
      <c r="AB162" s="39"/>
    </row>
    <row r="163" spans="28:28" x14ac:dyDescent="0.25">
      <c r="AB163" s="39"/>
    </row>
    <row r="164" spans="28:28" x14ac:dyDescent="0.25">
      <c r="AB164" s="39"/>
    </row>
    <row r="165" spans="28:28" x14ac:dyDescent="0.25">
      <c r="AB165" s="39"/>
    </row>
    <row r="166" spans="28:28" x14ac:dyDescent="0.25">
      <c r="AB166" s="39"/>
    </row>
    <row r="167" spans="28:28" x14ac:dyDescent="0.25">
      <c r="AB167" s="39"/>
    </row>
    <row r="168" spans="28:28" x14ac:dyDescent="0.25">
      <c r="AB168" s="39"/>
    </row>
    <row r="169" spans="28:28" x14ac:dyDescent="0.25">
      <c r="AB169" s="39"/>
    </row>
    <row r="170" spans="28:28" x14ac:dyDescent="0.25">
      <c r="AB170" s="39"/>
    </row>
    <row r="171" spans="28:28" x14ac:dyDescent="0.25">
      <c r="AB171" s="39"/>
    </row>
    <row r="172" spans="28:28" x14ac:dyDescent="0.25">
      <c r="AB172" s="39"/>
    </row>
    <row r="173" spans="28:28" x14ac:dyDescent="0.25">
      <c r="AB173" s="39"/>
    </row>
    <row r="174" spans="28:28" x14ac:dyDescent="0.25">
      <c r="AB174" s="39"/>
    </row>
    <row r="175" spans="28:28" x14ac:dyDescent="0.25">
      <c r="AB175" s="39"/>
    </row>
    <row r="176" spans="28:28" x14ac:dyDescent="0.25">
      <c r="AB176" s="39"/>
    </row>
    <row r="177" spans="28:28" x14ac:dyDescent="0.25">
      <c r="AB177" s="39"/>
    </row>
    <row r="178" spans="28:28" x14ac:dyDescent="0.25">
      <c r="AB178" s="39"/>
    </row>
    <row r="179" spans="28:28" x14ac:dyDescent="0.25">
      <c r="AB179" s="39"/>
    </row>
    <row r="180" spans="28:28" x14ac:dyDescent="0.25">
      <c r="AB180" s="39"/>
    </row>
    <row r="181" spans="28:28" x14ac:dyDescent="0.25">
      <c r="AB181" s="39"/>
    </row>
    <row r="182" spans="28:28" x14ac:dyDescent="0.25">
      <c r="AB182" s="39"/>
    </row>
    <row r="183" spans="28:28" x14ac:dyDescent="0.25">
      <c r="AB183" s="39"/>
    </row>
    <row r="184" spans="28:28" x14ac:dyDescent="0.25">
      <c r="AB184" s="39"/>
    </row>
    <row r="185" spans="28:28" x14ac:dyDescent="0.25">
      <c r="AB185" s="39"/>
    </row>
    <row r="186" spans="28:28" x14ac:dyDescent="0.25">
      <c r="AB186" s="39"/>
    </row>
    <row r="187" spans="28:28" x14ac:dyDescent="0.25">
      <c r="AB187" s="39"/>
    </row>
    <row r="188" spans="28:28" x14ac:dyDescent="0.25">
      <c r="AB188" s="39"/>
    </row>
    <row r="189" spans="28:28" x14ac:dyDescent="0.25">
      <c r="AB189" s="39"/>
    </row>
    <row r="190" spans="28:28" x14ac:dyDescent="0.25">
      <c r="AB190" s="39"/>
    </row>
    <row r="191" spans="28:28" x14ac:dyDescent="0.25">
      <c r="AB191" s="39"/>
    </row>
    <row r="192" spans="28:28" x14ac:dyDescent="0.25">
      <c r="AB192" s="39"/>
    </row>
    <row r="193" spans="28:28" x14ac:dyDescent="0.25">
      <c r="AB193" s="39"/>
    </row>
    <row r="194" spans="28:28" x14ac:dyDescent="0.25">
      <c r="AB194" s="39"/>
    </row>
    <row r="195" spans="28:28" x14ac:dyDescent="0.25">
      <c r="AB195" s="39"/>
    </row>
    <row r="196" spans="28:28" x14ac:dyDescent="0.25">
      <c r="AB196" s="39"/>
    </row>
    <row r="197" spans="28:28" x14ac:dyDescent="0.25">
      <c r="AB197" s="39"/>
    </row>
    <row r="198" spans="28:28" x14ac:dyDescent="0.25">
      <c r="AB198" s="39"/>
    </row>
    <row r="199" spans="28:28" x14ac:dyDescent="0.25">
      <c r="AB199" s="39"/>
    </row>
    <row r="200" spans="28:28" x14ac:dyDescent="0.25">
      <c r="AB200" s="39"/>
    </row>
    <row r="201" spans="28:28" x14ac:dyDescent="0.25">
      <c r="AB201" s="39"/>
    </row>
    <row r="202" spans="28:28" x14ac:dyDescent="0.25">
      <c r="AB202" s="39"/>
    </row>
    <row r="203" spans="28:28" x14ac:dyDescent="0.25">
      <c r="AB203" s="39"/>
    </row>
    <row r="204" spans="28:28" x14ac:dyDescent="0.25">
      <c r="AB204" s="39"/>
    </row>
    <row r="205" spans="28:28" x14ac:dyDescent="0.25">
      <c r="AB205" s="39"/>
    </row>
    <row r="206" spans="28:28" x14ac:dyDescent="0.25">
      <c r="AB206" s="39"/>
    </row>
    <row r="207" spans="28:28" x14ac:dyDescent="0.25">
      <c r="AB207" s="39"/>
    </row>
    <row r="208" spans="28:28" x14ac:dyDescent="0.25">
      <c r="AB208" s="39"/>
    </row>
    <row r="209" spans="28:28" x14ac:dyDescent="0.25">
      <c r="AB209" s="39"/>
    </row>
    <row r="210" spans="28:28" x14ac:dyDescent="0.25">
      <c r="AB210" s="39"/>
    </row>
    <row r="211" spans="28:28" x14ac:dyDescent="0.25">
      <c r="AB211" s="39"/>
    </row>
    <row r="212" spans="28:28" x14ac:dyDescent="0.25">
      <c r="AB212" s="39"/>
    </row>
    <row r="213" spans="28:28" x14ac:dyDescent="0.25">
      <c r="AB213" s="39"/>
    </row>
    <row r="214" spans="28:28" x14ac:dyDescent="0.25">
      <c r="AB214" s="39"/>
    </row>
    <row r="215" spans="28:28" x14ac:dyDescent="0.25">
      <c r="AB215" s="39"/>
    </row>
    <row r="216" spans="28:28" x14ac:dyDescent="0.25">
      <c r="AB216" s="39"/>
    </row>
    <row r="217" spans="28:28" x14ac:dyDescent="0.25">
      <c r="AB217" s="39"/>
    </row>
    <row r="218" spans="28:28" x14ac:dyDescent="0.25">
      <c r="AB218" s="39"/>
    </row>
    <row r="219" spans="28:28" x14ac:dyDescent="0.25">
      <c r="AB219" s="39"/>
    </row>
    <row r="220" spans="28:28" x14ac:dyDescent="0.25">
      <c r="AB220" s="39"/>
    </row>
    <row r="221" spans="28:28" x14ac:dyDescent="0.25">
      <c r="AB221" s="39"/>
    </row>
    <row r="222" spans="28:28" x14ac:dyDescent="0.25">
      <c r="AB222" s="39"/>
    </row>
    <row r="223" spans="28:28" x14ac:dyDescent="0.25">
      <c r="AB223" s="39"/>
    </row>
    <row r="224" spans="28:28" x14ac:dyDescent="0.25">
      <c r="AB224" s="39"/>
    </row>
    <row r="225" spans="28:28" x14ac:dyDescent="0.25">
      <c r="AB225" s="39"/>
    </row>
    <row r="226" spans="28:28" x14ac:dyDescent="0.25">
      <c r="AB226" s="39"/>
    </row>
    <row r="227" spans="28:28" x14ac:dyDescent="0.25">
      <c r="AB227" s="39"/>
    </row>
    <row r="228" spans="28:28" x14ac:dyDescent="0.25">
      <c r="AB228" s="39"/>
    </row>
    <row r="229" spans="28:28" x14ac:dyDescent="0.25">
      <c r="AB229" s="39"/>
    </row>
    <row r="230" spans="28:28" x14ac:dyDescent="0.25">
      <c r="AB230" s="39"/>
    </row>
    <row r="231" spans="28:28" x14ac:dyDescent="0.25">
      <c r="AB231" s="39"/>
    </row>
    <row r="232" spans="28:28" x14ac:dyDescent="0.25">
      <c r="AB232" s="39"/>
    </row>
    <row r="233" spans="28:28" x14ac:dyDescent="0.25">
      <c r="AB233" s="39"/>
    </row>
    <row r="234" spans="28:28" x14ac:dyDescent="0.25">
      <c r="AB234" s="39"/>
    </row>
    <row r="235" spans="28:28" x14ac:dyDescent="0.25">
      <c r="AB235" s="39"/>
    </row>
    <row r="236" spans="28:28" x14ac:dyDescent="0.25">
      <c r="AB236" s="39"/>
    </row>
    <row r="237" spans="28:28" x14ac:dyDescent="0.25">
      <c r="AB237" s="39"/>
    </row>
    <row r="238" spans="28:28" x14ac:dyDescent="0.25">
      <c r="AB238" s="39"/>
    </row>
    <row r="239" spans="28:28" x14ac:dyDescent="0.25">
      <c r="AB239" s="39"/>
    </row>
    <row r="240" spans="28:28" x14ac:dyDescent="0.25">
      <c r="AB240" s="39"/>
    </row>
    <row r="241" spans="28:28" x14ac:dyDescent="0.25">
      <c r="AB241" s="39"/>
    </row>
    <row r="242" spans="28:28" x14ac:dyDescent="0.25">
      <c r="AB242" s="39"/>
    </row>
    <row r="243" spans="28:28" x14ac:dyDescent="0.25">
      <c r="AB243" s="39"/>
    </row>
    <row r="244" spans="28:28" x14ac:dyDescent="0.25">
      <c r="AB244" s="39"/>
    </row>
    <row r="245" spans="28:28" x14ac:dyDescent="0.25">
      <c r="AB245" s="39"/>
    </row>
    <row r="246" spans="28:28" x14ac:dyDescent="0.25">
      <c r="AB246" s="39"/>
    </row>
    <row r="247" spans="28:28" x14ac:dyDescent="0.25">
      <c r="AB247" s="39"/>
    </row>
    <row r="248" spans="28:28" x14ac:dyDescent="0.25">
      <c r="AB248" s="39"/>
    </row>
    <row r="249" spans="28:28" x14ac:dyDescent="0.25">
      <c r="AB249" s="39"/>
    </row>
    <row r="250" spans="28:28" x14ac:dyDescent="0.25">
      <c r="AB250" s="39"/>
    </row>
    <row r="251" spans="28:28" x14ac:dyDescent="0.25">
      <c r="AB251" s="39"/>
    </row>
    <row r="252" spans="28:28" x14ac:dyDescent="0.25">
      <c r="AB252" s="39"/>
    </row>
    <row r="253" spans="28:28" x14ac:dyDescent="0.25">
      <c r="AB253" s="39"/>
    </row>
    <row r="254" spans="28:28" x14ac:dyDescent="0.25">
      <c r="AB254" s="39"/>
    </row>
    <row r="255" spans="28:28" x14ac:dyDescent="0.25">
      <c r="AB255" s="39"/>
    </row>
    <row r="256" spans="28:28" x14ac:dyDescent="0.25">
      <c r="AB256" s="39"/>
    </row>
    <row r="257" spans="28:28" x14ac:dyDescent="0.25">
      <c r="AB257" s="39"/>
    </row>
    <row r="258" spans="28:28" x14ac:dyDescent="0.25">
      <c r="AB258" s="39"/>
    </row>
    <row r="259" spans="28:28" x14ac:dyDescent="0.25">
      <c r="AB259" s="39"/>
    </row>
    <row r="260" spans="28:28" x14ac:dyDescent="0.25">
      <c r="AB260" s="39"/>
    </row>
    <row r="261" spans="28:28" x14ac:dyDescent="0.25">
      <c r="AB261" s="39"/>
    </row>
    <row r="262" spans="28:28" x14ac:dyDescent="0.25">
      <c r="AB262" s="39"/>
    </row>
    <row r="263" spans="28:28" x14ac:dyDescent="0.25">
      <c r="AB263" s="39"/>
    </row>
    <row r="264" spans="28:28" x14ac:dyDescent="0.25">
      <c r="AB264" s="39"/>
    </row>
    <row r="265" spans="28:28" x14ac:dyDescent="0.25">
      <c r="AB265" s="39"/>
    </row>
    <row r="266" spans="28:28" x14ac:dyDescent="0.25">
      <c r="AB266" s="39"/>
    </row>
    <row r="267" spans="28:28" x14ac:dyDescent="0.25">
      <c r="AB267" s="39"/>
    </row>
    <row r="268" spans="28:28" x14ac:dyDescent="0.25">
      <c r="AB268" s="39"/>
    </row>
    <row r="269" spans="28:28" x14ac:dyDescent="0.25">
      <c r="AB269" s="39"/>
    </row>
    <row r="270" spans="28:28" x14ac:dyDescent="0.25">
      <c r="AB270" s="39"/>
    </row>
    <row r="271" spans="28:28" x14ac:dyDescent="0.25">
      <c r="AB271" s="39"/>
    </row>
    <row r="272" spans="28:28" x14ac:dyDescent="0.25">
      <c r="AB272" s="39"/>
    </row>
    <row r="273" spans="28:28" x14ac:dyDescent="0.25">
      <c r="AB273" s="39"/>
    </row>
    <row r="274" spans="28:28" x14ac:dyDescent="0.25">
      <c r="AB274" s="39"/>
    </row>
    <row r="275" spans="28:28" x14ac:dyDescent="0.25">
      <c r="AB275" s="39"/>
    </row>
    <row r="276" spans="28:28" x14ac:dyDescent="0.25">
      <c r="AB276" s="39"/>
    </row>
    <row r="277" spans="28:28" x14ac:dyDescent="0.25">
      <c r="AB277" s="39"/>
    </row>
    <row r="278" spans="28:28" x14ac:dyDescent="0.25">
      <c r="AB278" s="39"/>
    </row>
    <row r="279" spans="28:28" x14ac:dyDescent="0.25">
      <c r="AB279" s="39"/>
    </row>
    <row r="280" spans="28:28" x14ac:dyDescent="0.25">
      <c r="AB280" s="39"/>
    </row>
    <row r="281" spans="28:28" x14ac:dyDescent="0.25">
      <c r="AB281" s="39"/>
    </row>
    <row r="282" spans="28:28" x14ac:dyDescent="0.25">
      <c r="AB282" s="39"/>
    </row>
    <row r="283" spans="28:28" x14ac:dyDescent="0.25">
      <c r="AB283" s="39"/>
    </row>
    <row r="284" spans="28:28" x14ac:dyDescent="0.25">
      <c r="AB284" s="39"/>
    </row>
    <row r="285" spans="28:28" x14ac:dyDescent="0.25">
      <c r="AB285" s="39"/>
    </row>
    <row r="286" spans="28:28" x14ac:dyDescent="0.25">
      <c r="AB286" s="39"/>
    </row>
    <row r="287" spans="28:28" x14ac:dyDescent="0.25">
      <c r="AB287" s="39"/>
    </row>
    <row r="288" spans="28:28" x14ac:dyDescent="0.25">
      <c r="AB288" s="39"/>
    </row>
    <row r="289" spans="28:28" x14ac:dyDescent="0.25">
      <c r="AB289" s="39"/>
    </row>
    <row r="290" spans="28:28" x14ac:dyDescent="0.25">
      <c r="AB290" s="39"/>
    </row>
    <row r="291" spans="28:28" x14ac:dyDescent="0.25">
      <c r="AB291" s="39"/>
    </row>
    <row r="292" spans="28:28" x14ac:dyDescent="0.25">
      <c r="AB292" s="39"/>
    </row>
    <row r="293" spans="28:28" x14ac:dyDescent="0.25">
      <c r="AB293" s="39"/>
    </row>
    <row r="294" spans="28:28" x14ac:dyDescent="0.25">
      <c r="AB294" s="39"/>
    </row>
    <row r="295" spans="28:28" x14ac:dyDescent="0.25">
      <c r="AB295" s="39"/>
    </row>
    <row r="296" spans="28:28" x14ac:dyDescent="0.25">
      <c r="AB296" s="39"/>
    </row>
    <row r="297" spans="28:28" x14ac:dyDescent="0.25">
      <c r="AB297" s="39"/>
    </row>
    <row r="298" spans="28:28" x14ac:dyDescent="0.25">
      <c r="AB298" s="39"/>
    </row>
    <row r="299" spans="28:28" x14ac:dyDescent="0.25">
      <c r="AB299" s="39"/>
    </row>
    <row r="300" spans="28:28" x14ac:dyDescent="0.25">
      <c r="AB300" s="39"/>
    </row>
    <row r="301" spans="28:28" x14ac:dyDescent="0.25">
      <c r="AB301" s="39"/>
    </row>
    <row r="302" spans="28:28" x14ac:dyDescent="0.25">
      <c r="AB302" s="39"/>
    </row>
    <row r="303" spans="28:28" x14ac:dyDescent="0.25">
      <c r="AB303" s="39"/>
    </row>
    <row r="304" spans="28:28" x14ac:dyDescent="0.25">
      <c r="AB304" s="39"/>
    </row>
    <row r="305" spans="28:28" x14ac:dyDescent="0.25">
      <c r="AB305" s="39"/>
    </row>
    <row r="306" spans="28:28" x14ac:dyDescent="0.25">
      <c r="AB306" s="39"/>
    </row>
    <row r="307" spans="28:28" x14ac:dyDescent="0.25">
      <c r="AB307" s="39"/>
    </row>
    <row r="308" spans="28:28" x14ac:dyDescent="0.25">
      <c r="AB308" s="39"/>
    </row>
    <row r="309" spans="28:28" x14ac:dyDescent="0.25">
      <c r="AB309" s="39"/>
    </row>
    <row r="310" spans="28:28" x14ac:dyDescent="0.25">
      <c r="AB310" s="39"/>
    </row>
    <row r="311" spans="28:28" x14ac:dyDescent="0.25">
      <c r="AB311" s="39"/>
    </row>
    <row r="312" spans="28:28" x14ac:dyDescent="0.25">
      <c r="AB312" s="39"/>
    </row>
    <row r="313" spans="28:28" x14ac:dyDescent="0.25">
      <c r="AB313" s="39"/>
    </row>
    <row r="314" spans="28:28" x14ac:dyDescent="0.25">
      <c r="AB314" s="39"/>
    </row>
    <row r="315" spans="28:28" x14ac:dyDescent="0.25">
      <c r="AB315" s="39"/>
    </row>
    <row r="316" spans="28:28" x14ac:dyDescent="0.25">
      <c r="AB316" s="39"/>
    </row>
    <row r="317" spans="28:28" x14ac:dyDescent="0.25">
      <c r="AB317" s="39"/>
    </row>
    <row r="318" spans="28:28" x14ac:dyDescent="0.25">
      <c r="AB318" s="39"/>
    </row>
    <row r="319" spans="28:28" x14ac:dyDescent="0.25">
      <c r="AB319" s="39"/>
    </row>
    <row r="320" spans="28:28" x14ac:dyDescent="0.25">
      <c r="AB320" s="39"/>
    </row>
    <row r="321" spans="28:28" x14ac:dyDescent="0.25">
      <c r="AB321" s="39"/>
    </row>
    <row r="322" spans="28:28" x14ac:dyDescent="0.25">
      <c r="AB322" s="39"/>
    </row>
    <row r="323" spans="28:28" x14ac:dyDescent="0.25">
      <c r="AB323" s="39"/>
    </row>
    <row r="324" spans="28:28" x14ac:dyDescent="0.25">
      <c r="AB324" s="39"/>
    </row>
    <row r="325" spans="28:28" x14ac:dyDescent="0.25">
      <c r="AB325" s="39"/>
    </row>
    <row r="326" spans="28:28" x14ac:dyDescent="0.25">
      <c r="AB326" s="39"/>
    </row>
    <row r="327" spans="28:28" x14ac:dyDescent="0.25">
      <c r="AB327" s="39"/>
    </row>
    <row r="328" spans="28:28" x14ac:dyDescent="0.25">
      <c r="AB328" s="39"/>
    </row>
    <row r="329" spans="28:28" x14ac:dyDescent="0.25">
      <c r="AB329" s="39"/>
    </row>
    <row r="330" spans="28:28" x14ac:dyDescent="0.25">
      <c r="AB330" s="39"/>
    </row>
    <row r="331" spans="28:28" x14ac:dyDescent="0.25">
      <c r="AB331" s="39"/>
    </row>
    <row r="332" spans="28:28" x14ac:dyDescent="0.25">
      <c r="AB332" s="39"/>
    </row>
    <row r="333" spans="28:28" x14ac:dyDescent="0.25">
      <c r="AB333" s="39"/>
    </row>
    <row r="334" spans="28:28" x14ac:dyDescent="0.25">
      <c r="AB334" s="39"/>
    </row>
    <row r="335" spans="28:28" x14ac:dyDescent="0.25">
      <c r="AB335" s="39"/>
    </row>
    <row r="336" spans="28:28" x14ac:dyDescent="0.25">
      <c r="AB336" s="39"/>
    </row>
    <row r="337" spans="28:28" x14ac:dyDescent="0.25">
      <c r="AB337" s="39"/>
    </row>
    <row r="338" spans="28:28" x14ac:dyDescent="0.25">
      <c r="AB338" s="39"/>
    </row>
    <row r="339" spans="28:28" x14ac:dyDescent="0.25">
      <c r="AB339" s="39"/>
    </row>
    <row r="340" spans="28:28" x14ac:dyDescent="0.25">
      <c r="AB340" s="39"/>
    </row>
    <row r="341" spans="28:28" x14ac:dyDescent="0.25">
      <c r="AB341" s="39"/>
    </row>
    <row r="342" spans="28:28" x14ac:dyDescent="0.25">
      <c r="AB342" s="39"/>
    </row>
    <row r="343" spans="28:28" x14ac:dyDescent="0.25">
      <c r="AB343" s="39"/>
    </row>
    <row r="344" spans="28:28" x14ac:dyDescent="0.25">
      <c r="AB344" s="39"/>
    </row>
    <row r="345" spans="28:28" x14ac:dyDescent="0.25">
      <c r="AB345" s="39"/>
    </row>
    <row r="346" spans="28:28" x14ac:dyDescent="0.25">
      <c r="AB346" s="39"/>
    </row>
    <row r="347" spans="28:28" x14ac:dyDescent="0.25">
      <c r="AB347" s="39"/>
    </row>
    <row r="348" spans="28:28" x14ac:dyDescent="0.25">
      <c r="AB348" s="39"/>
    </row>
    <row r="349" spans="28:28" x14ac:dyDescent="0.25">
      <c r="AB349" s="39"/>
    </row>
    <row r="350" spans="28:28" x14ac:dyDescent="0.25">
      <c r="AB350" s="39"/>
    </row>
    <row r="351" spans="28:28" x14ac:dyDescent="0.25">
      <c r="AB351" s="39"/>
    </row>
    <row r="352" spans="28:28" x14ac:dyDescent="0.25">
      <c r="AB352" s="39"/>
    </row>
    <row r="353" spans="28:28" x14ac:dyDescent="0.25">
      <c r="AB353" s="39"/>
    </row>
    <row r="354" spans="28:28" x14ac:dyDescent="0.25">
      <c r="AB354" s="39"/>
    </row>
    <row r="355" spans="28:28" x14ac:dyDescent="0.25">
      <c r="AB355" s="39"/>
    </row>
    <row r="356" spans="28:28" x14ac:dyDescent="0.25">
      <c r="AB356" s="39"/>
    </row>
    <row r="357" spans="28:28" x14ac:dyDescent="0.25">
      <c r="AB357" s="39"/>
    </row>
    <row r="358" spans="28:28" x14ac:dyDescent="0.25">
      <c r="AB358" s="39"/>
    </row>
    <row r="359" spans="28:28" x14ac:dyDescent="0.25">
      <c r="AB359" s="39"/>
    </row>
    <row r="360" spans="28:28" x14ac:dyDescent="0.25">
      <c r="AB360" s="39"/>
    </row>
    <row r="361" spans="28:28" x14ac:dyDescent="0.25">
      <c r="AB361" s="39"/>
    </row>
    <row r="362" spans="28:28" x14ac:dyDescent="0.25">
      <c r="AB362" s="39"/>
    </row>
    <row r="363" spans="28:28" x14ac:dyDescent="0.25">
      <c r="AB363" s="39"/>
    </row>
    <row r="364" spans="28:28" x14ac:dyDescent="0.25">
      <c r="AB364" s="39"/>
    </row>
    <row r="365" spans="28:28" x14ac:dyDescent="0.25">
      <c r="AB365" s="39"/>
    </row>
    <row r="366" spans="28:28" x14ac:dyDescent="0.25">
      <c r="AB366" s="39"/>
    </row>
    <row r="367" spans="28:28" x14ac:dyDescent="0.25">
      <c r="AB367" s="39"/>
    </row>
    <row r="368" spans="28:28" x14ac:dyDescent="0.25">
      <c r="AB368" s="39"/>
    </row>
    <row r="369" spans="28:28" x14ac:dyDescent="0.25">
      <c r="AB369" s="39"/>
    </row>
    <row r="370" spans="28:28" x14ac:dyDescent="0.25">
      <c r="AB370" s="39"/>
    </row>
    <row r="371" spans="28:28" x14ac:dyDescent="0.25">
      <c r="AB371" s="39"/>
    </row>
    <row r="372" spans="28:28" x14ac:dyDescent="0.25">
      <c r="AB372" s="39"/>
    </row>
    <row r="373" spans="28:28" x14ac:dyDescent="0.25">
      <c r="AB373" s="39"/>
    </row>
    <row r="374" spans="28:28" x14ac:dyDescent="0.25">
      <c r="AB374" s="39"/>
    </row>
    <row r="375" spans="28:28" x14ac:dyDescent="0.25">
      <c r="AB375" s="39"/>
    </row>
    <row r="376" spans="28:28" x14ac:dyDescent="0.25">
      <c r="AB376" s="39"/>
    </row>
    <row r="377" spans="28:28" x14ac:dyDescent="0.25">
      <c r="AB377" s="39"/>
    </row>
    <row r="378" spans="28:28" x14ac:dyDescent="0.25">
      <c r="AB378" s="39"/>
    </row>
    <row r="379" spans="28:28" x14ac:dyDescent="0.25">
      <c r="AB379" s="39"/>
    </row>
    <row r="380" spans="28:28" x14ac:dyDescent="0.25">
      <c r="AB380" s="39"/>
    </row>
    <row r="381" spans="28:28" x14ac:dyDescent="0.25">
      <c r="AB381" s="39"/>
    </row>
    <row r="382" spans="28:28" x14ac:dyDescent="0.25">
      <c r="AB382" s="39"/>
    </row>
    <row r="383" spans="28:28" x14ac:dyDescent="0.25">
      <c r="AB383" s="39"/>
    </row>
    <row r="384" spans="28:28" x14ac:dyDescent="0.25">
      <c r="AB384" s="39"/>
    </row>
    <row r="385" spans="28:28" x14ac:dyDescent="0.25">
      <c r="AB385" s="39"/>
    </row>
    <row r="386" spans="28:28" x14ac:dyDescent="0.25">
      <c r="AB386" s="39"/>
    </row>
    <row r="387" spans="28:28" x14ac:dyDescent="0.25">
      <c r="AB387" s="39"/>
    </row>
    <row r="388" spans="28:28" x14ac:dyDescent="0.25">
      <c r="AB388" s="39"/>
    </row>
    <row r="389" spans="28:28" x14ac:dyDescent="0.25">
      <c r="AB389" s="39"/>
    </row>
    <row r="390" spans="28:28" x14ac:dyDescent="0.25">
      <c r="AB390" s="39"/>
    </row>
    <row r="391" spans="28:28" x14ac:dyDescent="0.25">
      <c r="AB391" s="39"/>
    </row>
    <row r="392" spans="28:28" x14ac:dyDescent="0.25">
      <c r="AB392" s="39"/>
    </row>
    <row r="393" spans="28:28" x14ac:dyDescent="0.25">
      <c r="AB393" s="39"/>
    </row>
    <row r="394" spans="28:28" x14ac:dyDescent="0.25">
      <c r="AB394" s="39"/>
    </row>
    <row r="395" spans="28:28" x14ac:dyDescent="0.25">
      <c r="AB395" s="39"/>
    </row>
    <row r="396" spans="28:28" x14ac:dyDescent="0.25">
      <c r="AB396" s="39"/>
    </row>
    <row r="397" spans="28:28" x14ac:dyDescent="0.25">
      <c r="AB397" s="39"/>
    </row>
    <row r="398" spans="28:28" x14ac:dyDescent="0.25">
      <c r="AB398" s="39"/>
    </row>
    <row r="399" spans="28:28" x14ac:dyDescent="0.25">
      <c r="AB399" s="39"/>
    </row>
    <row r="400" spans="28:28" x14ac:dyDescent="0.25">
      <c r="AB400" s="39"/>
    </row>
    <row r="401" spans="28:28" x14ac:dyDescent="0.25">
      <c r="AB401" s="39"/>
    </row>
    <row r="402" spans="28:28" x14ac:dyDescent="0.25">
      <c r="AB402" s="39"/>
    </row>
    <row r="403" spans="28:28" x14ac:dyDescent="0.25">
      <c r="AB403" s="39"/>
    </row>
    <row r="404" spans="28:28" x14ac:dyDescent="0.25">
      <c r="AB404" s="39"/>
    </row>
    <row r="405" spans="28:28" x14ac:dyDescent="0.25">
      <c r="AB405" s="39"/>
    </row>
    <row r="406" spans="28:28" x14ac:dyDescent="0.25">
      <c r="AB406" s="39"/>
    </row>
    <row r="407" spans="28:28" x14ac:dyDescent="0.25">
      <c r="AB407" s="39"/>
    </row>
    <row r="408" spans="28:28" x14ac:dyDescent="0.25">
      <c r="AB408" s="39"/>
    </row>
    <row r="409" spans="28:28" x14ac:dyDescent="0.25">
      <c r="AB409" s="39"/>
    </row>
    <row r="410" spans="28:28" x14ac:dyDescent="0.25">
      <c r="AB410" s="39"/>
    </row>
    <row r="411" spans="28:28" x14ac:dyDescent="0.25">
      <c r="AB411" s="39"/>
    </row>
    <row r="412" spans="28:28" x14ac:dyDescent="0.25">
      <c r="AB412" s="39"/>
    </row>
    <row r="413" spans="28:28" x14ac:dyDescent="0.25">
      <c r="AB413" s="39"/>
    </row>
    <row r="414" spans="28:28" x14ac:dyDescent="0.25">
      <c r="AB414" s="39"/>
    </row>
    <row r="415" spans="28:28" x14ac:dyDescent="0.25">
      <c r="AB415" s="39"/>
    </row>
    <row r="416" spans="28:28" x14ac:dyDescent="0.25">
      <c r="AB416" s="39"/>
    </row>
    <row r="417" spans="28:28" x14ac:dyDescent="0.25">
      <c r="AB417" s="39"/>
    </row>
    <row r="418" spans="28:28" x14ac:dyDescent="0.25">
      <c r="AB418" s="39"/>
    </row>
    <row r="419" spans="28:28" x14ac:dyDescent="0.25">
      <c r="AB419" s="39"/>
    </row>
    <row r="420" spans="28:28" x14ac:dyDescent="0.25">
      <c r="AB420" s="39"/>
    </row>
    <row r="421" spans="28:28" x14ac:dyDescent="0.25">
      <c r="AB421" s="39"/>
    </row>
    <row r="422" spans="28:28" x14ac:dyDescent="0.25">
      <c r="AB422" s="39"/>
    </row>
    <row r="423" spans="28:28" x14ac:dyDescent="0.25">
      <c r="AB423" s="39"/>
    </row>
    <row r="424" spans="28:28" x14ac:dyDescent="0.25">
      <c r="AB424" s="39"/>
    </row>
    <row r="425" spans="28:28" x14ac:dyDescent="0.25">
      <c r="AB425" s="39"/>
    </row>
    <row r="426" spans="28:28" x14ac:dyDescent="0.25">
      <c r="AB426" s="39"/>
    </row>
    <row r="427" spans="28:28" x14ac:dyDescent="0.25">
      <c r="AB427" s="39"/>
    </row>
    <row r="428" spans="28:28" x14ac:dyDescent="0.25">
      <c r="AB428" s="39"/>
    </row>
    <row r="429" spans="28:28" x14ac:dyDescent="0.25">
      <c r="AB429" s="39"/>
    </row>
    <row r="430" spans="28:28" x14ac:dyDescent="0.25">
      <c r="AB430" s="39"/>
    </row>
    <row r="431" spans="28:28" x14ac:dyDescent="0.25">
      <c r="AB431" s="39"/>
    </row>
    <row r="432" spans="28:28" x14ac:dyDescent="0.25">
      <c r="AB432" s="39"/>
    </row>
    <row r="433" spans="28:28" x14ac:dyDescent="0.25">
      <c r="AB433" s="39"/>
    </row>
    <row r="434" spans="28:28" x14ac:dyDescent="0.25">
      <c r="AB434" s="39"/>
    </row>
    <row r="435" spans="28:28" x14ac:dyDescent="0.25">
      <c r="AB435" s="39"/>
    </row>
    <row r="436" spans="28:28" x14ac:dyDescent="0.25">
      <c r="AB436" s="39"/>
    </row>
    <row r="437" spans="28:28" x14ac:dyDescent="0.25">
      <c r="AB437" s="39"/>
    </row>
    <row r="438" spans="28:28" x14ac:dyDescent="0.25">
      <c r="AB438" s="39"/>
    </row>
    <row r="439" spans="28:28" x14ac:dyDescent="0.25">
      <c r="AB439" s="39"/>
    </row>
    <row r="440" spans="28:28" x14ac:dyDescent="0.25">
      <c r="AB440" s="39"/>
    </row>
    <row r="441" spans="28:28" x14ac:dyDescent="0.25">
      <c r="AB441" s="39"/>
    </row>
    <row r="442" spans="28:28" x14ac:dyDescent="0.25">
      <c r="AB442" s="39"/>
    </row>
    <row r="443" spans="28:28" x14ac:dyDescent="0.25">
      <c r="AB443" s="39"/>
    </row>
    <row r="444" spans="28:28" x14ac:dyDescent="0.25">
      <c r="AB444" s="39"/>
    </row>
    <row r="445" spans="28:28" x14ac:dyDescent="0.25">
      <c r="AB445" s="39"/>
    </row>
    <row r="446" spans="28:28" x14ac:dyDescent="0.25">
      <c r="AB446" s="39"/>
    </row>
    <row r="447" spans="28:28" x14ac:dyDescent="0.25">
      <c r="AB447" s="39"/>
    </row>
    <row r="448" spans="28:28" x14ac:dyDescent="0.25">
      <c r="AB448" s="39"/>
    </row>
    <row r="449" spans="28:28" x14ac:dyDescent="0.25">
      <c r="AB449" s="39"/>
    </row>
    <row r="450" spans="28:28" x14ac:dyDescent="0.25">
      <c r="AB450" s="39"/>
    </row>
    <row r="451" spans="28:28" x14ac:dyDescent="0.25">
      <c r="AB451" s="39"/>
    </row>
    <row r="452" spans="28:28" x14ac:dyDescent="0.25">
      <c r="AB452" s="39"/>
    </row>
    <row r="453" spans="28:28" x14ac:dyDescent="0.25">
      <c r="AB453" s="39"/>
    </row>
    <row r="454" spans="28:28" x14ac:dyDescent="0.25">
      <c r="AB454" s="39"/>
    </row>
    <row r="455" spans="28:28" x14ac:dyDescent="0.25">
      <c r="AB455" s="39"/>
    </row>
    <row r="456" spans="28:28" x14ac:dyDescent="0.25">
      <c r="AB456" s="39"/>
    </row>
    <row r="457" spans="28:28" x14ac:dyDescent="0.25">
      <c r="AB457" s="39"/>
    </row>
    <row r="458" spans="28:28" x14ac:dyDescent="0.25">
      <c r="AB458" s="39"/>
    </row>
    <row r="459" spans="28:28" x14ac:dyDescent="0.25">
      <c r="AB459" s="39"/>
    </row>
    <row r="460" spans="28:28" x14ac:dyDescent="0.25">
      <c r="AB460" s="39"/>
    </row>
    <row r="461" spans="28:28" x14ac:dyDescent="0.25">
      <c r="AB461" s="39"/>
    </row>
    <row r="462" spans="28:28" x14ac:dyDescent="0.25">
      <c r="AB462" s="39"/>
    </row>
    <row r="463" spans="28:28" x14ac:dyDescent="0.25">
      <c r="AB463" s="39"/>
    </row>
    <row r="464" spans="28:28" x14ac:dyDescent="0.25">
      <c r="AB464" s="39"/>
    </row>
    <row r="465" spans="28:28" x14ac:dyDescent="0.25">
      <c r="AB465" s="39"/>
    </row>
    <row r="466" spans="28:28" x14ac:dyDescent="0.25">
      <c r="AB466" s="39"/>
    </row>
    <row r="467" spans="28:28" x14ac:dyDescent="0.25">
      <c r="AB467" s="39"/>
    </row>
    <row r="468" spans="28:28" x14ac:dyDescent="0.25">
      <c r="AB468" s="39"/>
    </row>
    <row r="469" spans="28:28" x14ac:dyDescent="0.25">
      <c r="AB469" s="39"/>
    </row>
    <row r="470" spans="28:28" x14ac:dyDescent="0.25">
      <c r="AB470" s="39"/>
    </row>
    <row r="471" spans="28:28" x14ac:dyDescent="0.25">
      <c r="AB471" s="39"/>
    </row>
    <row r="472" spans="28:28" x14ac:dyDescent="0.25">
      <c r="AB472" s="39"/>
    </row>
    <row r="473" spans="28:28" x14ac:dyDescent="0.25">
      <c r="AB473" s="39"/>
    </row>
    <row r="474" spans="28:28" x14ac:dyDescent="0.25">
      <c r="AB474" s="39"/>
    </row>
    <row r="475" spans="28:28" x14ac:dyDescent="0.25">
      <c r="AB475" s="39"/>
    </row>
    <row r="476" spans="28:28" x14ac:dyDescent="0.25">
      <c r="AB476" s="39"/>
    </row>
    <row r="477" spans="28:28" x14ac:dyDescent="0.25">
      <c r="AB477" s="39"/>
    </row>
    <row r="478" spans="28:28" x14ac:dyDescent="0.25">
      <c r="AB478" s="39"/>
    </row>
    <row r="479" spans="28:28" x14ac:dyDescent="0.25">
      <c r="AB479" s="39"/>
    </row>
    <row r="480" spans="28:28" x14ac:dyDescent="0.25">
      <c r="AB480" s="39"/>
    </row>
    <row r="481" spans="28:28" x14ac:dyDescent="0.25">
      <c r="AB481" s="39"/>
    </row>
    <row r="482" spans="28:28" x14ac:dyDescent="0.25">
      <c r="AB482" s="39"/>
    </row>
    <row r="483" spans="28:28" x14ac:dyDescent="0.25">
      <c r="AB483" s="39"/>
    </row>
    <row r="484" spans="28:28" x14ac:dyDescent="0.25">
      <c r="AB484" s="39"/>
    </row>
    <row r="485" spans="28:28" x14ac:dyDescent="0.25">
      <c r="AB485" s="39"/>
    </row>
    <row r="486" spans="28:28" x14ac:dyDescent="0.25">
      <c r="AB486" s="39"/>
    </row>
    <row r="487" spans="28:28" x14ac:dyDescent="0.25">
      <c r="AB487" s="39"/>
    </row>
    <row r="488" spans="28:28" x14ac:dyDescent="0.25">
      <c r="AB488" s="39"/>
    </row>
    <row r="489" spans="28:28" x14ac:dyDescent="0.25">
      <c r="AB489" s="39"/>
    </row>
    <row r="490" spans="28:28" x14ac:dyDescent="0.25">
      <c r="AB490" s="39"/>
    </row>
    <row r="491" spans="28:28" x14ac:dyDescent="0.25">
      <c r="AB491" s="39"/>
    </row>
    <row r="492" spans="28:28" x14ac:dyDescent="0.25">
      <c r="AB492" s="39"/>
    </row>
    <row r="493" spans="28:28" x14ac:dyDescent="0.25">
      <c r="AB493" s="39"/>
    </row>
    <row r="494" spans="28:28" x14ac:dyDescent="0.25">
      <c r="AB494" s="39"/>
    </row>
    <row r="495" spans="28:28" x14ac:dyDescent="0.25">
      <c r="AB495" s="39"/>
    </row>
    <row r="496" spans="28:28" x14ac:dyDescent="0.25">
      <c r="AB496" s="39"/>
    </row>
    <row r="497" spans="28:28" x14ac:dyDescent="0.25">
      <c r="AB497" s="39"/>
    </row>
    <row r="498" spans="28:28" x14ac:dyDescent="0.25">
      <c r="AB498" s="39"/>
    </row>
    <row r="499" spans="28:28" x14ac:dyDescent="0.25">
      <c r="AB499" s="39"/>
    </row>
    <row r="500" spans="28:28" x14ac:dyDescent="0.25">
      <c r="AB500" s="39"/>
    </row>
    <row r="501" spans="28:28" x14ac:dyDescent="0.25">
      <c r="AB501" s="39"/>
    </row>
    <row r="502" spans="28:28" x14ac:dyDescent="0.25">
      <c r="AB502" s="39"/>
    </row>
    <row r="503" spans="28:28" x14ac:dyDescent="0.25">
      <c r="AB503" s="39"/>
    </row>
    <row r="504" spans="28:28" x14ac:dyDescent="0.25">
      <c r="AB504" s="39"/>
    </row>
    <row r="505" spans="28:28" x14ac:dyDescent="0.25">
      <c r="AB505" s="39"/>
    </row>
    <row r="506" spans="28:28" x14ac:dyDescent="0.25">
      <c r="AB506" s="39"/>
    </row>
    <row r="507" spans="28:28" x14ac:dyDescent="0.25">
      <c r="AB507" s="39"/>
    </row>
    <row r="508" spans="28:28" x14ac:dyDescent="0.25">
      <c r="AB508" s="39"/>
    </row>
    <row r="509" spans="28:28" x14ac:dyDescent="0.25">
      <c r="AB509" s="39"/>
    </row>
    <row r="510" spans="28:28" x14ac:dyDescent="0.25">
      <c r="AB510" s="39"/>
    </row>
    <row r="511" spans="28:28" x14ac:dyDescent="0.25">
      <c r="AB511" s="39"/>
    </row>
    <row r="512" spans="28:28" x14ac:dyDescent="0.25">
      <c r="AB512" s="39"/>
    </row>
    <row r="513" spans="28:28" x14ac:dyDescent="0.25">
      <c r="AB513" s="39"/>
    </row>
    <row r="514" spans="28:28" x14ac:dyDescent="0.25">
      <c r="AB514" s="39"/>
    </row>
    <row r="515" spans="28:28" x14ac:dyDescent="0.25">
      <c r="AB515" s="39"/>
    </row>
    <row r="516" spans="28:28" x14ac:dyDescent="0.25">
      <c r="AB516" s="39"/>
    </row>
    <row r="517" spans="28:28" x14ac:dyDescent="0.25">
      <c r="AB517" s="39"/>
    </row>
    <row r="518" spans="28:28" x14ac:dyDescent="0.25">
      <c r="AB518" s="39"/>
    </row>
    <row r="519" spans="28:28" x14ac:dyDescent="0.25">
      <c r="AB519" s="39"/>
    </row>
    <row r="520" spans="28:28" x14ac:dyDescent="0.25">
      <c r="AB520" s="39"/>
    </row>
    <row r="521" spans="28:28" x14ac:dyDescent="0.25">
      <c r="AB521" s="39"/>
    </row>
    <row r="522" spans="28:28" x14ac:dyDescent="0.25">
      <c r="AB522" s="39"/>
    </row>
    <row r="523" spans="28:28" x14ac:dyDescent="0.25">
      <c r="AB523" s="39"/>
    </row>
    <row r="524" spans="28:28" x14ac:dyDescent="0.25">
      <c r="AB524" s="39"/>
    </row>
    <row r="525" spans="28:28" x14ac:dyDescent="0.25">
      <c r="AB525" s="39"/>
    </row>
    <row r="526" spans="28:28" x14ac:dyDescent="0.25">
      <c r="AB526" s="39"/>
    </row>
    <row r="527" spans="28:28" x14ac:dyDescent="0.25">
      <c r="AB527" s="39"/>
    </row>
    <row r="528" spans="28:28" x14ac:dyDescent="0.25">
      <c r="AB528" s="39"/>
    </row>
    <row r="529" spans="28:28" x14ac:dyDescent="0.25">
      <c r="AB529" s="39"/>
    </row>
    <row r="530" spans="28:28" x14ac:dyDescent="0.25">
      <c r="AB530" s="39"/>
    </row>
    <row r="531" spans="28:28" x14ac:dyDescent="0.25">
      <c r="AB531" s="39"/>
    </row>
    <row r="532" spans="28:28" x14ac:dyDescent="0.25">
      <c r="AB532" s="39"/>
    </row>
    <row r="533" spans="28:28" x14ac:dyDescent="0.25">
      <c r="AB533" s="39"/>
    </row>
    <row r="534" spans="28:28" x14ac:dyDescent="0.25">
      <c r="AB534" s="39"/>
    </row>
    <row r="535" spans="28:28" x14ac:dyDescent="0.25">
      <c r="AB535" s="39"/>
    </row>
    <row r="536" spans="28:28" x14ac:dyDescent="0.25">
      <c r="AB536" s="39"/>
    </row>
    <row r="537" spans="28:28" x14ac:dyDescent="0.25">
      <c r="AB537" s="39"/>
    </row>
    <row r="538" spans="28:28" x14ac:dyDescent="0.25">
      <c r="AB538" s="39"/>
    </row>
    <row r="539" spans="28:28" x14ac:dyDescent="0.25">
      <c r="AB539" s="39"/>
    </row>
    <row r="540" spans="28:28" x14ac:dyDescent="0.25">
      <c r="AB540" s="39"/>
    </row>
    <row r="541" spans="28:28" x14ac:dyDescent="0.25">
      <c r="AB541" s="39"/>
    </row>
    <row r="542" spans="28:28" x14ac:dyDescent="0.25">
      <c r="AB542" s="39"/>
    </row>
    <row r="543" spans="28:28" x14ac:dyDescent="0.25">
      <c r="AB543" s="39"/>
    </row>
    <row r="544" spans="28:28" x14ac:dyDescent="0.25">
      <c r="AB544" s="39"/>
    </row>
    <row r="545" spans="28:28" x14ac:dyDescent="0.25">
      <c r="AB545" s="39"/>
    </row>
    <row r="546" spans="28:28" x14ac:dyDescent="0.25">
      <c r="AB546" s="39"/>
    </row>
    <row r="547" spans="28:28" x14ac:dyDescent="0.25">
      <c r="AB547" s="39"/>
    </row>
    <row r="548" spans="28:28" x14ac:dyDescent="0.25">
      <c r="AB548" s="39"/>
    </row>
    <row r="549" spans="28:28" x14ac:dyDescent="0.25">
      <c r="AB549" s="39"/>
    </row>
    <row r="550" spans="28:28" x14ac:dyDescent="0.25">
      <c r="AB550" s="39"/>
    </row>
    <row r="551" spans="28:28" x14ac:dyDescent="0.25">
      <c r="AB551" s="39"/>
    </row>
    <row r="552" spans="28:28" x14ac:dyDescent="0.25">
      <c r="AB552" s="39"/>
    </row>
    <row r="553" spans="28:28" x14ac:dyDescent="0.25">
      <c r="AB553" s="39"/>
    </row>
    <row r="554" spans="28:28" x14ac:dyDescent="0.25">
      <c r="AB554" s="39"/>
    </row>
    <row r="555" spans="28:28" x14ac:dyDescent="0.25">
      <c r="AB555" s="39"/>
    </row>
    <row r="556" spans="28:28" x14ac:dyDescent="0.25">
      <c r="AB556" s="39"/>
    </row>
    <row r="557" spans="28:28" x14ac:dyDescent="0.25">
      <c r="AB557" s="39"/>
    </row>
    <row r="558" spans="28:28" x14ac:dyDescent="0.25">
      <c r="AB558" s="39"/>
    </row>
    <row r="559" spans="28:28" x14ac:dyDescent="0.25">
      <c r="AB559" s="39"/>
    </row>
    <row r="560" spans="28:28" x14ac:dyDescent="0.25">
      <c r="AB560" s="39"/>
    </row>
    <row r="561" spans="28:28" x14ac:dyDescent="0.25">
      <c r="AB561" s="39"/>
    </row>
    <row r="562" spans="28:28" x14ac:dyDescent="0.25">
      <c r="AB562" s="39"/>
    </row>
    <row r="563" spans="28:28" x14ac:dyDescent="0.25">
      <c r="AB563" s="39"/>
    </row>
    <row r="564" spans="28:28" x14ac:dyDescent="0.25">
      <c r="AB564" s="39"/>
    </row>
    <row r="565" spans="28:28" x14ac:dyDescent="0.25">
      <c r="AB565" s="39"/>
    </row>
    <row r="566" spans="28:28" x14ac:dyDescent="0.25">
      <c r="AB566" s="39"/>
    </row>
    <row r="567" spans="28:28" x14ac:dyDescent="0.25">
      <c r="AB567" s="39"/>
    </row>
    <row r="568" spans="28:28" x14ac:dyDescent="0.25">
      <c r="AB568" s="39"/>
    </row>
    <row r="569" spans="28:28" x14ac:dyDescent="0.25">
      <c r="AB569" s="39"/>
    </row>
    <row r="570" spans="28:28" x14ac:dyDescent="0.25">
      <c r="AB570" s="39"/>
    </row>
    <row r="571" spans="28:28" x14ac:dyDescent="0.25">
      <c r="AB571" s="39"/>
    </row>
    <row r="572" spans="28:28" x14ac:dyDescent="0.25">
      <c r="AB572" s="39"/>
    </row>
    <row r="573" spans="28:28" x14ac:dyDescent="0.25">
      <c r="AB573" s="39"/>
    </row>
    <row r="574" spans="28:28" x14ac:dyDescent="0.25">
      <c r="AB574" s="39"/>
    </row>
    <row r="575" spans="28:28" x14ac:dyDescent="0.25">
      <c r="AB575" s="39"/>
    </row>
    <row r="576" spans="28:28" x14ac:dyDescent="0.25">
      <c r="AB576" s="39"/>
    </row>
    <row r="577" spans="28:28" x14ac:dyDescent="0.25">
      <c r="AB577" s="39"/>
    </row>
    <row r="578" spans="28:28" x14ac:dyDescent="0.25">
      <c r="AB578" s="39"/>
    </row>
    <row r="579" spans="28:28" x14ac:dyDescent="0.25">
      <c r="AB579" s="39"/>
    </row>
    <row r="580" spans="28:28" x14ac:dyDescent="0.25">
      <c r="AB580" s="39"/>
    </row>
    <row r="581" spans="28:28" x14ac:dyDescent="0.25">
      <c r="AB581" s="39"/>
    </row>
    <row r="582" spans="28:28" x14ac:dyDescent="0.25">
      <c r="AB582" s="39"/>
    </row>
    <row r="583" spans="28:28" x14ac:dyDescent="0.25">
      <c r="AB583" s="39"/>
    </row>
    <row r="584" spans="28:28" x14ac:dyDescent="0.25">
      <c r="AB584" s="39"/>
    </row>
    <row r="585" spans="28:28" x14ac:dyDescent="0.25">
      <c r="AB585" s="39"/>
    </row>
    <row r="586" spans="28:28" x14ac:dyDescent="0.25">
      <c r="AB586" s="39"/>
    </row>
    <row r="587" spans="28:28" x14ac:dyDescent="0.25">
      <c r="AB587" s="39"/>
    </row>
    <row r="588" spans="28:28" x14ac:dyDescent="0.25">
      <c r="AB588" s="39"/>
    </row>
    <row r="589" spans="28:28" x14ac:dyDescent="0.25">
      <c r="AB589" s="39"/>
    </row>
    <row r="590" spans="28:28" x14ac:dyDescent="0.25">
      <c r="AB590" s="39"/>
    </row>
    <row r="591" spans="28:28" x14ac:dyDescent="0.25">
      <c r="AB591" s="39"/>
    </row>
    <row r="592" spans="28:28" x14ac:dyDescent="0.25">
      <c r="AB592" s="39"/>
    </row>
    <row r="593" spans="28:28" x14ac:dyDescent="0.25">
      <c r="AB593" s="39"/>
    </row>
    <row r="594" spans="28:28" x14ac:dyDescent="0.25">
      <c r="AB594" s="39"/>
    </row>
    <row r="595" spans="28:28" x14ac:dyDescent="0.25">
      <c r="AB595" s="39"/>
    </row>
    <row r="596" spans="28:28" x14ac:dyDescent="0.25">
      <c r="AB596" s="39"/>
    </row>
    <row r="597" spans="28:28" x14ac:dyDescent="0.25">
      <c r="AB597" s="39"/>
    </row>
    <row r="598" spans="28:28" x14ac:dyDescent="0.25">
      <c r="AB598" s="39"/>
    </row>
    <row r="599" spans="28:28" x14ac:dyDescent="0.25">
      <c r="AB599" s="39"/>
    </row>
    <row r="600" spans="28:28" x14ac:dyDescent="0.25">
      <c r="AB600" s="39"/>
    </row>
    <row r="601" spans="28:28" x14ac:dyDescent="0.25">
      <c r="AB601" s="39"/>
    </row>
    <row r="602" spans="28:28" x14ac:dyDescent="0.25">
      <c r="AB602" s="39"/>
    </row>
    <row r="603" spans="28:28" x14ac:dyDescent="0.25">
      <c r="AB603" s="39"/>
    </row>
    <row r="604" spans="28:28" x14ac:dyDescent="0.25">
      <c r="AB604" s="39"/>
    </row>
    <row r="605" spans="28:28" x14ac:dyDescent="0.25">
      <c r="AB605" s="39"/>
    </row>
    <row r="606" spans="28:28" x14ac:dyDescent="0.25">
      <c r="AB606" s="39"/>
    </row>
    <row r="607" spans="28:28" x14ac:dyDescent="0.25">
      <c r="AB607" s="39"/>
    </row>
    <row r="608" spans="28:28" x14ac:dyDescent="0.25">
      <c r="AB608" s="39"/>
    </row>
    <row r="609" spans="28:28" x14ac:dyDescent="0.25">
      <c r="AB609" s="39"/>
    </row>
    <row r="610" spans="28:28" x14ac:dyDescent="0.25">
      <c r="AB610" s="39"/>
    </row>
    <row r="611" spans="28:28" x14ac:dyDescent="0.25">
      <c r="AB611" s="39"/>
    </row>
    <row r="612" spans="28:28" x14ac:dyDescent="0.25">
      <c r="AB612" s="39"/>
    </row>
    <row r="613" spans="28:28" x14ac:dyDescent="0.25">
      <c r="AB613" s="39"/>
    </row>
    <row r="614" spans="28:28" x14ac:dyDescent="0.25">
      <c r="AB614" s="39"/>
    </row>
    <row r="615" spans="28:28" x14ac:dyDescent="0.25">
      <c r="AB615" s="39"/>
    </row>
    <row r="616" spans="28:28" x14ac:dyDescent="0.25">
      <c r="AB616" s="39"/>
    </row>
    <row r="617" spans="28:28" x14ac:dyDescent="0.25">
      <c r="AB617" s="39"/>
    </row>
    <row r="618" spans="28:28" x14ac:dyDescent="0.25">
      <c r="AB618" s="39"/>
    </row>
    <row r="619" spans="28:28" x14ac:dyDescent="0.25">
      <c r="AB619" s="39"/>
    </row>
    <row r="620" spans="28:28" x14ac:dyDescent="0.25">
      <c r="AB620" s="39"/>
    </row>
    <row r="621" spans="28:28" x14ac:dyDescent="0.25">
      <c r="AB621" s="39"/>
    </row>
    <row r="622" spans="28:28" x14ac:dyDescent="0.25">
      <c r="AB622" s="39"/>
    </row>
    <row r="623" spans="28:28" x14ac:dyDescent="0.25">
      <c r="AB623" s="39"/>
    </row>
    <row r="624" spans="28:28" x14ac:dyDescent="0.25">
      <c r="AB624" s="39"/>
    </row>
    <row r="625" spans="28:28" x14ac:dyDescent="0.25">
      <c r="AB625" s="39"/>
    </row>
    <row r="626" spans="28:28" x14ac:dyDescent="0.25">
      <c r="AB626" s="39"/>
    </row>
    <row r="627" spans="28:28" x14ac:dyDescent="0.25">
      <c r="AB627" s="39"/>
    </row>
    <row r="628" spans="28:28" x14ac:dyDescent="0.25">
      <c r="AB628" s="39"/>
    </row>
    <row r="629" spans="28:28" x14ac:dyDescent="0.25">
      <c r="AB629" s="39"/>
    </row>
    <row r="630" spans="28:28" x14ac:dyDescent="0.25">
      <c r="AB630" s="39"/>
    </row>
    <row r="631" spans="28:28" x14ac:dyDescent="0.25">
      <c r="AB631" s="39"/>
    </row>
    <row r="632" spans="28:28" x14ac:dyDescent="0.25">
      <c r="AB632" s="39"/>
    </row>
    <row r="633" spans="28:28" x14ac:dyDescent="0.25">
      <c r="AB633" s="39"/>
    </row>
    <row r="634" spans="28:28" x14ac:dyDescent="0.25">
      <c r="AB634" s="39"/>
    </row>
    <row r="635" spans="28:28" x14ac:dyDescent="0.25">
      <c r="AB635" s="39"/>
    </row>
    <row r="636" spans="28:28" x14ac:dyDescent="0.25">
      <c r="AB636" s="39"/>
    </row>
    <row r="637" spans="28:28" x14ac:dyDescent="0.25">
      <c r="AB637" s="39"/>
    </row>
    <row r="638" spans="28:28" x14ac:dyDescent="0.25">
      <c r="AB638" s="39"/>
    </row>
    <row r="639" spans="28:28" x14ac:dyDescent="0.25">
      <c r="AB639" s="39"/>
    </row>
    <row r="640" spans="28:28" x14ac:dyDescent="0.25">
      <c r="AB640" s="39"/>
    </row>
    <row r="641" spans="28:28" x14ac:dyDescent="0.25">
      <c r="AB641" s="39"/>
    </row>
    <row r="642" spans="28:28" x14ac:dyDescent="0.25">
      <c r="AB642" s="39"/>
    </row>
    <row r="643" spans="28:28" x14ac:dyDescent="0.25">
      <c r="AB643" s="39"/>
    </row>
    <row r="644" spans="28:28" x14ac:dyDescent="0.25">
      <c r="AB644" s="39"/>
    </row>
    <row r="645" spans="28:28" x14ac:dyDescent="0.25">
      <c r="AB645" s="39"/>
    </row>
    <row r="646" spans="28:28" x14ac:dyDescent="0.25">
      <c r="AB646" s="39"/>
    </row>
    <row r="647" spans="28:28" x14ac:dyDescent="0.25">
      <c r="AB647" s="39"/>
    </row>
    <row r="648" spans="28:28" x14ac:dyDescent="0.25">
      <c r="AB648" s="39"/>
    </row>
    <row r="649" spans="28:28" x14ac:dyDescent="0.25">
      <c r="AB649" s="39"/>
    </row>
    <row r="650" spans="28:28" x14ac:dyDescent="0.25">
      <c r="AB650" s="39"/>
    </row>
    <row r="651" spans="28:28" x14ac:dyDescent="0.25">
      <c r="AB651" s="39"/>
    </row>
    <row r="652" spans="28:28" x14ac:dyDescent="0.25">
      <c r="AB652" s="39"/>
    </row>
    <row r="653" spans="28:28" x14ac:dyDescent="0.25">
      <c r="AB653" s="39"/>
    </row>
    <row r="654" spans="28:28" x14ac:dyDescent="0.25">
      <c r="AB654" s="39"/>
    </row>
    <row r="655" spans="28:28" x14ac:dyDescent="0.25">
      <c r="AB655" s="39"/>
    </row>
    <row r="656" spans="28:28" x14ac:dyDescent="0.25">
      <c r="AB656" s="39"/>
    </row>
    <row r="657" spans="28:28" x14ac:dyDescent="0.25">
      <c r="AB657" s="39"/>
    </row>
    <row r="658" spans="28:28" x14ac:dyDescent="0.25">
      <c r="AB658" s="39"/>
    </row>
    <row r="659" spans="28:28" x14ac:dyDescent="0.25">
      <c r="AB659" s="39"/>
    </row>
    <row r="660" spans="28:28" x14ac:dyDescent="0.25">
      <c r="AB660" s="39"/>
    </row>
    <row r="661" spans="28:28" x14ac:dyDescent="0.25">
      <c r="AB661" s="39"/>
    </row>
    <row r="662" spans="28:28" x14ac:dyDescent="0.25">
      <c r="AB662" s="39"/>
    </row>
    <row r="663" spans="28:28" x14ac:dyDescent="0.25">
      <c r="AB663" s="39"/>
    </row>
    <row r="664" spans="28:28" x14ac:dyDescent="0.25">
      <c r="AB664" s="39"/>
    </row>
    <row r="665" spans="28:28" x14ac:dyDescent="0.25">
      <c r="AB665" s="39"/>
    </row>
    <row r="666" spans="28:28" x14ac:dyDescent="0.25">
      <c r="AB666" s="39"/>
    </row>
    <row r="667" spans="28:28" x14ac:dyDescent="0.25">
      <c r="AB667" s="39"/>
    </row>
    <row r="668" spans="28:28" x14ac:dyDescent="0.25">
      <c r="AB668" s="39"/>
    </row>
    <row r="669" spans="28:28" x14ac:dyDescent="0.25">
      <c r="AB669" s="39"/>
    </row>
    <row r="670" spans="28:28" x14ac:dyDescent="0.25">
      <c r="AB670" s="39"/>
    </row>
    <row r="671" spans="28:28" x14ac:dyDescent="0.25">
      <c r="AB671" s="39"/>
    </row>
    <row r="672" spans="28:28" x14ac:dyDescent="0.25">
      <c r="AB672" s="39"/>
    </row>
    <row r="673" spans="28:28" x14ac:dyDescent="0.25">
      <c r="AB673" s="39"/>
    </row>
    <row r="674" spans="28:28" x14ac:dyDescent="0.25">
      <c r="AB674" s="39"/>
    </row>
    <row r="675" spans="28:28" x14ac:dyDescent="0.25">
      <c r="AB675" s="39"/>
    </row>
    <row r="676" spans="28:28" x14ac:dyDescent="0.25">
      <c r="AB676" s="39"/>
    </row>
    <row r="677" spans="28:28" x14ac:dyDescent="0.25">
      <c r="AB677" s="39"/>
    </row>
    <row r="678" spans="28:28" x14ac:dyDescent="0.25">
      <c r="AB678" s="39"/>
    </row>
    <row r="679" spans="28:28" x14ac:dyDescent="0.25">
      <c r="AB679" s="39"/>
    </row>
    <row r="680" spans="28:28" x14ac:dyDescent="0.25">
      <c r="AB680" s="39"/>
    </row>
    <row r="681" spans="28:28" x14ac:dyDescent="0.25">
      <c r="AB681" s="39"/>
    </row>
    <row r="682" spans="28:28" x14ac:dyDescent="0.25">
      <c r="AB682" s="39"/>
    </row>
    <row r="683" spans="28:28" x14ac:dyDescent="0.25">
      <c r="AB683" s="39"/>
    </row>
    <row r="684" spans="28:28" x14ac:dyDescent="0.25">
      <c r="AB684" s="39"/>
    </row>
    <row r="685" spans="28:28" x14ac:dyDescent="0.25">
      <c r="AB685" s="39"/>
    </row>
    <row r="686" spans="28:28" x14ac:dyDescent="0.25">
      <c r="AB686" s="39"/>
    </row>
    <row r="687" spans="28:28" x14ac:dyDescent="0.25">
      <c r="AB687" s="39"/>
    </row>
    <row r="688" spans="28:28" x14ac:dyDescent="0.25">
      <c r="AB688" s="39"/>
    </row>
    <row r="689" spans="28:28" x14ac:dyDescent="0.25">
      <c r="AB689" s="39"/>
    </row>
    <row r="690" spans="28:28" x14ac:dyDescent="0.25">
      <c r="AB690" s="39"/>
    </row>
    <row r="691" spans="28:28" x14ac:dyDescent="0.25">
      <c r="AB691" s="39"/>
    </row>
    <row r="692" spans="28:28" x14ac:dyDescent="0.25">
      <c r="AB692" s="39"/>
    </row>
    <row r="693" spans="28:28" x14ac:dyDescent="0.25">
      <c r="AB693" s="39"/>
    </row>
    <row r="694" spans="28:28" x14ac:dyDescent="0.25">
      <c r="AB694" s="39"/>
    </row>
    <row r="695" spans="28:28" x14ac:dyDescent="0.25">
      <c r="AB695" s="39"/>
    </row>
    <row r="696" spans="28:28" x14ac:dyDescent="0.25">
      <c r="AB696" s="39"/>
    </row>
    <row r="697" spans="28:28" x14ac:dyDescent="0.25">
      <c r="AB697" s="39"/>
    </row>
    <row r="698" spans="28:28" x14ac:dyDescent="0.25">
      <c r="AB698" s="39"/>
    </row>
    <row r="699" spans="28:28" x14ac:dyDescent="0.25">
      <c r="AB699" s="39"/>
    </row>
    <row r="700" spans="28:28" x14ac:dyDescent="0.25">
      <c r="AB700" s="39"/>
    </row>
    <row r="701" spans="28:28" x14ac:dyDescent="0.25">
      <c r="AB701" s="39"/>
    </row>
    <row r="702" spans="28:28" x14ac:dyDescent="0.25">
      <c r="AB702" s="39"/>
    </row>
    <row r="703" spans="28:28" x14ac:dyDescent="0.25">
      <c r="AB703" s="39"/>
    </row>
    <row r="704" spans="28:28" x14ac:dyDescent="0.25">
      <c r="AB704" s="39"/>
    </row>
    <row r="705" spans="28:28" x14ac:dyDescent="0.25">
      <c r="AB705" s="39"/>
    </row>
    <row r="706" spans="28:28" x14ac:dyDescent="0.25">
      <c r="AB706" s="39"/>
    </row>
    <row r="707" spans="28:28" x14ac:dyDescent="0.25">
      <c r="AB707" s="39"/>
    </row>
    <row r="708" spans="28:28" x14ac:dyDescent="0.25">
      <c r="AB708" s="39"/>
    </row>
    <row r="709" spans="28:28" x14ac:dyDescent="0.25">
      <c r="AB709" s="39"/>
    </row>
    <row r="710" spans="28:28" x14ac:dyDescent="0.25">
      <c r="AB710" s="39"/>
    </row>
    <row r="711" spans="28:28" x14ac:dyDescent="0.25">
      <c r="AB711" s="39"/>
    </row>
    <row r="712" spans="28:28" x14ac:dyDescent="0.25">
      <c r="AB712" s="39"/>
    </row>
    <row r="713" spans="28:28" x14ac:dyDescent="0.25">
      <c r="AB713" s="39"/>
    </row>
    <row r="714" spans="28:28" x14ac:dyDescent="0.25">
      <c r="AB714" s="39"/>
    </row>
    <row r="715" spans="28:28" x14ac:dyDescent="0.25">
      <c r="AB715" s="39"/>
    </row>
    <row r="716" spans="28:28" x14ac:dyDescent="0.25">
      <c r="AB716" s="39"/>
    </row>
    <row r="717" spans="28:28" x14ac:dyDescent="0.25">
      <c r="AB717" s="39"/>
    </row>
    <row r="718" spans="28:28" x14ac:dyDescent="0.25">
      <c r="AB718" s="39"/>
    </row>
    <row r="719" spans="28:28" x14ac:dyDescent="0.25">
      <c r="AB719" s="39"/>
    </row>
    <row r="720" spans="28:28" x14ac:dyDescent="0.25">
      <c r="AB720" s="39"/>
    </row>
    <row r="721" spans="28:28" x14ac:dyDescent="0.25">
      <c r="AB721" s="39"/>
    </row>
    <row r="722" spans="28:28" x14ac:dyDescent="0.25">
      <c r="AB722" s="39"/>
    </row>
    <row r="723" spans="28:28" x14ac:dyDescent="0.25">
      <c r="AB723" s="39"/>
    </row>
    <row r="724" spans="28:28" x14ac:dyDescent="0.25">
      <c r="AB724" s="39"/>
    </row>
    <row r="725" spans="28:28" x14ac:dyDescent="0.25">
      <c r="AB725" s="39"/>
    </row>
    <row r="726" spans="28:28" x14ac:dyDescent="0.25">
      <c r="AB726" s="39"/>
    </row>
    <row r="727" spans="28:28" x14ac:dyDescent="0.25">
      <c r="AB727" s="39"/>
    </row>
    <row r="728" spans="28:28" x14ac:dyDescent="0.25">
      <c r="AB728" s="39"/>
    </row>
    <row r="729" spans="28:28" x14ac:dyDescent="0.25">
      <c r="AB729" s="39"/>
    </row>
    <row r="730" spans="28:28" x14ac:dyDescent="0.25">
      <c r="AB730" s="39"/>
    </row>
    <row r="731" spans="28:28" x14ac:dyDescent="0.25">
      <c r="AB731" s="39"/>
    </row>
    <row r="732" spans="28:28" x14ac:dyDescent="0.25">
      <c r="AB732" s="39"/>
    </row>
    <row r="733" spans="28:28" x14ac:dyDescent="0.25">
      <c r="AB733" s="39"/>
    </row>
    <row r="734" spans="28:28" x14ac:dyDescent="0.25">
      <c r="AB734" s="39"/>
    </row>
    <row r="735" spans="28:28" x14ac:dyDescent="0.25">
      <c r="AB735" s="39"/>
    </row>
    <row r="736" spans="28:28" x14ac:dyDescent="0.25">
      <c r="AB736" s="39"/>
    </row>
    <row r="737" spans="28:28" x14ac:dyDescent="0.25">
      <c r="AB737" s="39"/>
    </row>
    <row r="738" spans="28:28" x14ac:dyDescent="0.25">
      <c r="AB738" s="39"/>
    </row>
    <row r="739" spans="28:28" x14ac:dyDescent="0.25">
      <c r="AB739" s="39"/>
    </row>
    <row r="740" spans="28:28" x14ac:dyDescent="0.25">
      <c r="AB740" s="39"/>
    </row>
    <row r="741" spans="28:28" x14ac:dyDescent="0.25">
      <c r="AB741" s="39"/>
    </row>
    <row r="742" spans="28:28" x14ac:dyDescent="0.25">
      <c r="AB742" s="39"/>
    </row>
    <row r="743" spans="28:28" x14ac:dyDescent="0.25">
      <c r="AB743" s="39"/>
    </row>
    <row r="744" spans="28:28" x14ac:dyDescent="0.25">
      <c r="AB744" s="39"/>
    </row>
    <row r="745" spans="28:28" x14ac:dyDescent="0.25">
      <c r="AB745" s="39"/>
    </row>
    <row r="746" spans="28:28" x14ac:dyDescent="0.25">
      <c r="AB746" s="39"/>
    </row>
    <row r="747" spans="28:28" x14ac:dyDescent="0.25">
      <c r="AB747" s="39"/>
    </row>
    <row r="748" spans="28:28" x14ac:dyDescent="0.25">
      <c r="AB748" s="39"/>
    </row>
    <row r="749" spans="28:28" x14ac:dyDescent="0.25">
      <c r="AB749" s="39"/>
    </row>
    <row r="750" spans="28:28" x14ac:dyDescent="0.25">
      <c r="AB750" s="39"/>
    </row>
    <row r="751" spans="28:28" x14ac:dyDescent="0.25">
      <c r="AB751" s="39"/>
    </row>
    <row r="752" spans="28:28" x14ac:dyDescent="0.25">
      <c r="AB752" s="39"/>
    </row>
    <row r="753" spans="28:28" x14ac:dyDescent="0.25">
      <c r="AB753" s="39"/>
    </row>
    <row r="754" spans="28:28" x14ac:dyDescent="0.25">
      <c r="AB754" s="39"/>
    </row>
    <row r="755" spans="28:28" x14ac:dyDescent="0.25">
      <c r="AB755" s="39"/>
    </row>
    <row r="756" spans="28:28" x14ac:dyDescent="0.25">
      <c r="AB756" s="39"/>
    </row>
    <row r="757" spans="28:28" x14ac:dyDescent="0.25">
      <c r="AB757" s="39"/>
    </row>
    <row r="758" spans="28:28" x14ac:dyDescent="0.25">
      <c r="AB758" s="39"/>
    </row>
    <row r="759" spans="28:28" x14ac:dyDescent="0.25">
      <c r="AB759" s="39"/>
    </row>
    <row r="760" spans="28:28" x14ac:dyDescent="0.25">
      <c r="AB760" s="39"/>
    </row>
    <row r="761" spans="28:28" x14ac:dyDescent="0.25">
      <c r="AB761" s="39"/>
    </row>
    <row r="762" spans="28:28" x14ac:dyDescent="0.25">
      <c r="AB762" s="39"/>
    </row>
    <row r="763" spans="28:28" x14ac:dyDescent="0.25">
      <c r="AB763" s="39"/>
    </row>
    <row r="764" spans="28:28" x14ac:dyDescent="0.25">
      <c r="AB764" s="39"/>
    </row>
    <row r="765" spans="28:28" x14ac:dyDescent="0.25">
      <c r="AB765" s="39"/>
    </row>
    <row r="766" spans="28:28" x14ac:dyDescent="0.25">
      <c r="AB766" s="39"/>
    </row>
    <row r="767" spans="28:28" x14ac:dyDescent="0.25">
      <c r="AB767" s="39"/>
    </row>
    <row r="768" spans="28:28" x14ac:dyDescent="0.25">
      <c r="AB768" s="39"/>
    </row>
    <row r="769" spans="28:28" x14ac:dyDescent="0.25">
      <c r="AB769" s="39"/>
    </row>
    <row r="770" spans="28:28" x14ac:dyDescent="0.25">
      <c r="AB770" s="39"/>
    </row>
    <row r="771" spans="28:28" x14ac:dyDescent="0.25">
      <c r="AB771" s="39"/>
    </row>
    <row r="772" spans="28:28" x14ac:dyDescent="0.25">
      <c r="AB772" s="39"/>
    </row>
    <row r="773" spans="28:28" x14ac:dyDescent="0.25">
      <c r="AB773" s="39"/>
    </row>
    <row r="774" spans="28:28" x14ac:dyDescent="0.25">
      <c r="AB774" s="39"/>
    </row>
    <row r="775" spans="28:28" x14ac:dyDescent="0.25">
      <c r="AB775" s="39"/>
    </row>
    <row r="776" spans="28:28" x14ac:dyDescent="0.25">
      <c r="AB776" s="39"/>
    </row>
    <row r="777" spans="28:28" x14ac:dyDescent="0.25">
      <c r="AB777" s="39"/>
    </row>
    <row r="778" spans="28:28" x14ac:dyDescent="0.25">
      <c r="AB778" s="39"/>
    </row>
    <row r="779" spans="28:28" x14ac:dyDescent="0.25">
      <c r="AB779" s="39"/>
    </row>
    <row r="780" spans="28:28" x14ac:dyDescent="0.25">
      <c r="AB780" s="39"/>
    </row>
    <row r="781" spans="28:28" x14ac:dyDescent="0.25">
      <c r="AB781" s="39"/>
    </row>
    <row r="782" spans="28:28" x14ac:dyDescent="0.25">
      <c r="AB782" s="39"/>
    </row>
    <row r="783" spans="28:28" x14ac:dyDescent="0.25">
      <c r="AB783" s="39"/>
    </row>
    <row r="784" spans="28:28" x14ac:dyDescent="0.25">
      <c r="AB784" s="39"/>
    </row>
    <row r="785" spans="28:28" x14ac:dyDescent="0.25">
      <c r="AB785" s="39"/>
    </row>
    <row r="786" spans="28:28" x14ac:dyDescent="0.25">
      <c r="AB786" s="39"/>
    </row>
    <row r="787" spans="28:28" x14ac:dyDescent="0.25">
      <c r="AB787" s="39"/>
    </row>
    <row r="788" spans="28:28" x14ac:dyDescent="0.25">
      <c r="AB788" s="39"/>
    </row>
    <row r="789" spans="28:28" x14ac:dyDescent="0.25">
      <c r="AB789" s="39"/>
    </row>
    <row r="790" spans="28:28" x14ac:dyDescent="0.25">
      <c r="AB790" s="39"/>
    </row>
    <row r="791" spans="28:28" x14ac:dyDescent="0.25">
      <c r="AB791" s="39"/>
    </row>
    <row r="792" spans="28:28" x14ac:dyDescent="0.25">
      <c r="AB792" s="39"/>
    </row>
    <row r="793" spans="28:28" x14ac:dyDescent="0.25">
      <c r="AB793" s="39"/>
    </row>
    <row r="794" spans="28:28" x14ac:dyDescent="0.25">
      <c r="AB794" s="39"/>
    </row>
    <row r="795" spans="28:28" x14ac:dyDescent="0.25">
      <c r="AB795" s="39"/>
    </row>
    <row r="796" spans="28:28" x14ac:dyDescent="0.25">
      <c r="AB796" s="39"/>
    </row>
    <row r="797" spans="28:28" x14ac:dyDescent="0.25">
      <c r="AB797" s="39"/>
    </row>
    <row r="798" spans="28:28" x14ac:dyDescent="0.25">
      <c r="AB798" s="39"/>
    </row>
    <row r="799" spans="28:28" x14ac:dyDescent="0.25">
      <c r="AB799" s="39"/>
    </row>
    <row r="800" spans="28:28" x14ac:dyDescent="0.25">
      <c r="AB800" s="39"/>
    </row>
    <row r="801" spans="28:28" x14ac:dyDescent="0.25">
      <c r="AB801" s="39"/>
    </row>
    <row r="802" spans="28:28" x14ac:dyDescent="0.25">
      <c r="AB802" s="39"/>
    </row>
    <row r="803" spans="28:28" x14ac:dyDescent="0.25">
      <c r="AB803" s="39"/>
    </row>
    <row r="804" spans="28:28" x14ac:dyDescent="0.25">
      <c r="AB804" s="39"/>
    </row>
    <row r="805" spans="28:28" x14ac:dyDescent="0.25">
      <c r="AB805" s="39"/>
    </row>
    <row r="806" spans="28:28" x14ac:dyDescent="0.25">
      <c r="AB806" s="39"/>
    </row>
    <row r="807" spans="28:28" x14ac:dyDescent="0.25">
      <c r="AB807" s="39"/>
    </row>
    <row r="808" spans="28:28" x14ac:dyDescent="0.25">
      <c r="AB808" s="39"/>
    </row>
    <row r="809" spans="28:28" x14ac:dyDescent="0.25">
      <c r="AB809" s="39"/>
    </row>
    <row r="810" spans="28:28" x14ac:dyDescent="0.25">
      <c r="AB810" s="39"/>
    </row>
    <row r="811" spans="28:28" x14ac:dyDescent="0.25">
      <c r="AB811" s="39"/>
    </row>
    <row r="812" spans="28:28" x14ac:dyDescent="0.25">
      <c r="AB812" s="39"/>
    </row>
    <row r="813" spans="28:28" x14ac:dyDescent="0.25">
      <c r="AB813" s="39"/>
    </row>
    <row r="814" spans="28:28" x14ac:dyDescent="0.25">
      <c r="AB814" s="39"/>
    </row>
    <row r="815" spans="28:28" x14ac:dyDescent="0.25">
      <c r="AB815" s="39"/>
    </row>
    <row r="816" spans="28:28" x14ac:dyDescent="0.25">
      <c r="AB816" s="39"/>
    </row>
    <row r="817" spans="28:28" x14ac:dyDescent="0.25">
      <c r="AB817" s="39"/>
    </row>
    <row r="818" spans="28:28" x14ac:dyDescent="0.25">
      <c r="AB818" s="39"/>
    </row>
    <row r="819" spans="28:28" x14ac:dyDescent="0.25">
      <c r="AB819" s="39"/>
    </row>
    <row r="820" spans="28:28" x14ac:dyDescent="0.25">
      <c r="AB820" s="39"/>
    </row>
    <row r="821" spans="28:28" x14ac:dyDescent="0.25">
      <c r="AB821" s="39"/>
    </row>
    <row r="822" spans="28:28" x14ac:dyDescent="0.25">
      <c r="AB822" s="39"/>
    </row>
    <row r="823" spans="28:28" x14ac:dyDescent="0.25">
      <c r="AB823" s="39"/>
    </row>
    <row r="824" spans="28:28" x14ac:dyDescent="0.25">
      <c r="AB824" s="39"/>
    </row>
    <row r="825" spans="28:28" x14ac:dyDescent="0.25">
      <c r="AB825" s="39"/>
    </row>
    <row r="826" spans="28:28" x14ac:dyDescent="0.25">
      <c r="AB826" s="39"/>
    </row>
    <row r="827" spans="28:28" x14ac:dyDescent="0.25">
      <c r="AB827" s="39"/>
    </row>
    <row r="828" spans="28:28" x14ac:dyDescent="0.25">
      <c r="AB828" s="39"/>
    </row>
    <row r="829" spans="28:28" x14ac:dyDescent="0.25">
      <c r="AB829" s="39"/>
    </row>
    <row r="830" spans="28:28" x14ac:dyDescent="0.25">
      <c r="AB830" s="39"/>
    </row>
    <row r="831" spans="28:28" x14ac:dyDescent="0.25">
      <c r="AB831" s="39"/>
    </row>
    <row r="832" spans="28:28" x14ac:dyDescent="0.25">
      <c r="AB832" s="39"/>
    </row>
    <row r="833" spans="28:28" x14ac:dyDescent="0.25">
      <c r="AB833" s="39"/>
    </row>
    <row r="834" spans="28:28" x14ac:dyDescent="0.25">
      <c r="AB834" s="39"/>
    </row>
    <row r="835" spans="28:28" x14ac:dyDescent="0.25">
      <c r="AB835" s="39"/>
    </row>
    <row r="836" spans="28:28" x14ac:dyDescent="0.25">
      <c r="AB836" s="39"/>
    </row>
    <row r="837" spans="28:28" x14ac:dyDescent="0.25">
      <c r="AB837" s="39"/>
    </row>
    <row r="838" spans="28:28" x14ac:dyDescent="0.25">
      <c r="AB838" s="39"/>
    </row>
    <row r="839" spans="28:28" x14ac:dyDescent="0.25">
      <c r="AB839" s="39"/>
    </row>
    <row r="840" spans="28:28" x14ac:dyDescent="0.25">
      <c r="AB840" s="39"/>
    </row>
    <row r="841" spans="28:28" x14ac:dyDescent="0.25">
      <c r="AB841" s="39"/>
    </row>
    <row r="842" spans="28:28" x14ac:dyDescent="0.25">
      <c r="AB842" s="39"/>
    </row>
    <row r="843" spans="28:28" x14ac:dyDescent="0.25">
      <c r="AB843" s="39"/>
    </row>
    <row r="844" spans="28:28" x14ac:dyDescent="0.25">
      <c r="AB844" s="39"/>
    </row>
    <row r="845" spans="28:28" x14ac:dyDescent="0.25">
      <c r="AB845" s="39"/>
    </row>
    <row r="846" spans="28:28" x14ac:dyDescent="0.25">
      <c r="AB846" s="39"/>
    </row>
    <row r="847" spans="28:28" x14ac:dyDescent="0.25">
      <c r="AB847" s="39"/>
    </row>
    <row r="848" spans="28:28" x14ac:dyDescent="0.25">
      <c r="AB848" s="39"/>
    </row>
    <row r="849" spans="28:28" x14ac:dyDescent="0.25">
      <c r="AB849" s="39"/>
    </row>
    <row r="850" spans="28:28" x14ac:dyDescent="0.25">
      <c r="AB850" s="39"/>
    </row>
    <row r="851" spans="28:28" x14ac:dyDescent="0.25">
      <c r="AB851" s="39"/>
    </row>
    <row r="852" spans="28:28" x14ac:dyDescent="0.25">
      <c r="AB852" s="39"/>
    </row>
    <row r="853" spans="28:28" x14ac:dyDescent="0.25">
      <c r="AB853" s="39"/>
    </row>
    <row r="854" spans="28:28" x14ac:dyDescent="0.25">
      <c r="AB854" s="39"/>
    </row>
    <row r="855" spans="28:28" x14ac:dyDescent="0.25">
      <c r="AB855" s="39"/>
    </row>
    <row r="856" spans="28:28" x14ac:dyDescent="0.25">
      <c r="AB856" s="39"/>
    </row>
    <row r="857" spans="28:28" x14ac:dyDescent="0.25">
      <c r="AB857" s="39"/>
    </row>
    <row r="858" spans="28:28" x14ac:dyDescent="0.25">
      <c r="AB858" s="39"/>
    </row>
    <row r="859" spans="28:28" x14ac:dyDescent="0.25">
      <c r="AB859" s="39"/>
    </row>
    <row r="860" spans="28:28" x14ac:dyDescent="0.25">
      <c r="AB860" s="39"/>
    </row>
    <row r="861" spans="28:28" x14ac:dyDescent="0.25">
      <c r="AB861" s="39"/>
    </row>
    <row r="862" spans="28:28" x14ac:dyDescent="0.25">
      <c r="AB862" s="39"/>
    </row>
    <row r="863" spans="28:28" x14ac:dyDescent="0.25">
      <c r="AB863" s="39"/>
    </row>
    <row r="864" spans="28:28" x14ac:dyDescent="0.25">
      <c r="AB864" s="39"/>
    </row>
    <row r="865" spans="28:28" x14ac:dyDescent="0.25">
      <c r="AB865" s="39"/>
    </row>
    <row r="866" spans="28:28" x14ac:dyDescent="0.25">
      <c r="AB866" s="39"/>
    </row>
    <row r="867" spans="28:28" x14ac:dyDescent="0.25">
      <c r="AB867" s="39"/>
    </row>
    <row r="868" spans="28:28" x14ac:dyDescent="0.25">
      <c r="AB868" s="39"/>
    </row>
    <row r="869" spans="28:28" x14ac:dyDescent="0.25">
      <c r="AB869" s="39"/>
    </row>
    <row r="870" spans="28:28" x14ac:dyDescent="0.25">
      <c r="AB870" s="39"/>
    </row>
    <row r="871" spans="28:28" x14ac:dyDescent="0.25">
      <c r="AB871" s="39"/>
    </row>
    <row r="872" spans="28:28" x14ac:dyDescent="0.25">
      <c r="AB872" s="39"/>
    </row>
    <row r="873" spans="28:28" x14ac:dyDescent="0.25">
      <c r="AB873" s="39"/>
    </row>
    <row r="874" spans="28:28" x14ac:dyDescent="0.25">
      <c r="AB874" s="39"/>
    </row>
    <row r="875" spans="28:28" x14ac:dyDescent="0.25">
      <c r="AB875" s="39"/>
    </row>
    <row r="876" spans="28:28" x14ac:dyDescent="0.25">
      <c r="AB876" s="39"/>
    </row>
    <row r="877" spans="28:28" x14ac:dyDescent="0.25">
      <c r="AB877" s="39"/>
    </row>
    <row r="878" spans="28:28" x14ac:dyDescent="0.25">
      <c r="AB878" s="39"/>
    </row>
    <row r="879" spans="28:28" x14ac:dyDescent="0.25">
      <c r="AB879" s="39"/>
    </row>
    <row r="880" spans="28:28" x14ac:dyDescent="0.25">
      <c r="AB880" s="39"/>
    </row>
    <row r="881" spans="28:28" x14ac:dyDescent="0.25">
      <c r="AB881" s="39"/>
    </row>
    <row r="882" spans="28:28" x14ac:dyDescent="0.25">
      <c r="AB882" s="39"/>
    </row>
    <row r="883" spans="28:28" x14ac:dyDescent="0.25">
      <c r="AB883" s="39"/>
    </row>
    <row r="884" spans="28:28" x14ac:dyDescent="0.25">
      <c r="AB884" s="39"/>
    </row>
    <row r="885" spans="28:28" x14ac:dyDescent="0.25">
      <c r="AB885" s="39"/>
    </row>
    <row r="886" spans="28:28" x14ac:dyDescent="0.25">
      <c r="AB886" s="39"/>
    </row>
    <row r="887" spans="28:28" x14ac:dyDescent="0.25">
      <c r="AB887" s="39"/>
    </row>
    <row r="888" spans="28:28" x14ac:dyDescent="0.25">
      <c r="AB888" s="39"/>
    </row>
    <row r="889" spans="28:28" x14ac:dyDescent="0.25">
      <c r="AB889" s="39"/>
    </row>
    <row r="890" spans="28:28" x14ac:dyDescent="0.25">
      <c r="AB890" s="39"/>
    </row>
    <row r="891" spans="28:28" x14ac:dyDescent="0.25">
      <c r="AB891" s="39"/>
    </row>
    <row r="892" spans="28:28" x14ac:dyDescent="0.25">
      <c r="AB892" s="39"/>
    </row>
    <row r="893" spans="28:28" x14ac:dyDescent="0.25">
      <c r="AB893" s="39"/>
    </row>
    <row r="894" spans="28:28" x14ac:dyDescent="0.25">
      <c r="AB894" s="39"/>
    </row>
    <row r="895" spans="28:28" x14ac:dyDescent="0.25">
      <c r="AB895" s="39"/>
    </row>
    <row r="896" spans="28:28" x14ac:dyDescent="0.25">
      <c r="AB896" s="39"/>
    </row>
    <row r="897" spans="28:28" x14ac:dyDescent="0.25">
      <c r="AB897" s="39"/>
    </row>
    <row r="898" spans="28:28" x14ac:dyDescent="0.25">
      <c r="AB898" s="39"/>
    </row>
    <row r="899" spans="28:28" x14ac:dyDescent="0.25">
      <c r="AB899" s="39"/>
    </row>
    <row r="900" spans="28:28" x14ac:dyDescent="0.25">
      <c r="AB900" s="39"/>
    </row>
    <row r="901" spans="28:28" x14ac:dyDescent="0.25">
      <c r="AB901" s="39"/>
    </row>
    <row r="902" spans="28:28" x14ac:dyDescent="0.25">
      <c r="AB902" s="39"/>
    </row>
    <row r="903" spans="28:28" x14ac:dyDescent="0.25">
      <c r="AB903" s="39"/>
    </row>
    <row r="904" spans="28:28" x14ac:dyDescent="0.25">
      <c r="AB904" s="39"/>
    </row>
    <row r="905" spans="28:28" x14ac:dyDescent="0.25">
      <c r="AB905" s="39"/>
    </row>
    <row r="906" spans="28:28" x14ac:dyDescent="0.25">
      <c r="AB906" s="39"/>
    </row>
    <row r="907" spans="28:28" x14ac:dyDescent="0.25">
      <c r="AB907" s="39"/>
    </row>
    <row r="908" spans="28:28" x14ac:dyDescent="0.25">
      <c r="AB908" s="39"/>
    </row>
    <row r="909" spans="28:28" x14ac:dyDescent="0.25">
      <c r="AB909" s="39"/>
    </row>
    <row r="910" spans="28:28" x14ac:dyDescent="0.25">
      <c r="AB910" s="39"/>
    </row>
    <row r="911" spans="28:28" x14ac:dyDescent="0.25">
      <c r="AB911" s="39"/>
    </row>
    <row r="912" spans="28:28" x14ac:dyDescent="0.25">
      <c r="AB912" s="39"/>
    </row>
    <row r="913" spans="28:28" x14ac:dyDescent="0.25">
      <c r="AB913" s="39"/>
    </row>
    <row r="914" spans="28:28" x14ac:dyDescent="0.25">
      <c r="AB914" s="39"/>
    </row>
    <row r="915" spans="28:28" x14ac:dyDescent="0.25">
      <c r="AB915" s="39"/>
    </row>
    <row r="916" spans="28:28" x14ac:dyDescent="0.25">
      <c r="AB916" s="39"/>
    </row>
    <row r="917" spans="28:28" x14ac:dyDescent="0.25">
      <c r="AB917" s="39"/>
    </row>
    <row r="918" spans="28:28" x14ac:dyDescent="0.25">
      <c r="AB918" s="39"/>
    </row>
    <row r="919" spans="28:28" x14ac:dyDescent="0.25">
      <c r="AB919" s="39"/>
    </row>
    <row r="920" spans="28:28" x14ac:dyDescent="0.25">
      <c r="AB920" s="39"/>
    </row>
    <row r="921" spans="28:28" x14ac:dyDescent="0.25">
      <c r="AB921" s="39"/>
    </row>
    <row r="922" spans="28:28" x14ac:dyDescent="0.25">
      <c r="AB922" s="39"/>
    </row>
    <row r="923" spans="28:28" x14ac:dyDescent="0.25">
      <c r="AB923" s="39"/>
    </row>
    <row r="924" spans="28:28" x14ac:dyDescent="0.25">
      <c r="AB924" s="39"/>
    </row>
    <row r="925" spans="28:28" x14ac:dyDescent="0.25">
      <c r="AB925" s="39"/>
    </row>
    <row r="926" spans="28:28" x14ac:dyDescent="0.25">
      <c r="AB926" s="39"/>
    </row>
    <row r="927" spans="28:28" x14ac:dyDescent="0.25">
      <c r="AB927" s="39"/>
    </row>
    <row r="928" spans="28:28" x14ac:dyDescent="0.25">
      <c r="AB928" s="39"/>
    </row>
    <row r="929" spans="28:28" x14ac:dyDescent="0.25">
      <c r="AB929" s="39"/>
    </row>
    <row r="930" spans="28:28" x14ac:dyDescent="0.25">
      <c r="AB930" s="39"/>
    </row>
    <row r="931" spans="28:28" x14ac:dyDescent="0.25">
      <c r="AB931" s="39"/>
    </row>
    <row r="932" spans="28:28" x14ac:dyDescent="0.25">
      <c r="AB932" s="39"/>
    </row>
    <row r="933" spans="28:28" x14ac:dyDescent="0.25">
      <c r="AB933" s="39"/>
    </row>
    <row r="934" spans="28:28" x14ac:dyDescent="0.25">
      <c r="AB934" s="39"/>
    </row>
    <row r="935" spans="28:28" x14ac:dyDescent="0.25">
      <c r="AB935" s="39"/>
    </row>
    <row r="936" spans="28:28" x14ac:dyDescent="0.25">
      <c r="AB936" s="39"/>
    </row>
    <row r="937" spans="28:28" x14ac:dyDescent="0.25">
      <c r="AB937" s="39"/>
    </row>
    <row r="938" spans="28:28" x14ac:dyDescent="0.25">
      <c r="AB938" s="39"/>
    </row>
    <row r="939" spans="28:28" x14ac:dyDescent="0.25">
      <c r="AB939" s="39"/>
    </row>
    <row r="940" spans="28:28" x14ac:dyDescent="0.25">
      <c r="AB940" s="39"/>
    </row>
    <row r="941" spans="28:28" x14ac:dyDescent="0.25">
      <c r="AB941" s="39"/>
    </row>
    <row r="942" spans="28:28" x14ac:dyDescent="0.25">
      <c r="AB942" s="39"/>
    </row>
    <row r="943" spans="28:28" x14ac:dyDescent="0.25">
      <c r="AB943" s="39"/>
    </row>
    <row r="944" spans="28:28" x14ac:dyDescent="0.25">
      <c r="AB944" s="39"/>
    </row>
    <row r="945" spans="28:28" x14ac:dyDescent="0.25">
      <c r="AB945" s="39"/>
    </row>
    <row r="946" spans="28:28" x14ac:dyDescent="0.25">
      <c r="AB946" s="39"/>
    </row>
    <row r="947" spans="28:28" x14ac:dyDescent="0.25">
      <c r="AB947" s="39"/>
    </row>
    <row r="948" spans="28:28" x14ac:dyDescent="0.25">
      <c r="AB948" s="39"/>
    </row>
    <row r="949" spans="28:28" x14ac:dyDescent="0.25">
      <c r="AB949" s="39"/>
    </row>
    <row r="950" spans="28:28" x14ac:dyDescent="0.25">
      <c r="AB950" s="39"/>
    </row>
    <row r="951" spans="28:28" x14ac:dyDescent="0.25">
      <c r="AB951" s="39"/>
    </row>
    <row r="952" spans="28:28" x14ac:dyDescent="0.25">
      <c r="AB952" s="39"/>
    </row>
    <row r="953" spans="28:28" x14ac:dyDescent="0.25">
      <c r="AB953" s="39"/>
    </row>
    <row r="954" spans="28:28" x14ac:dyDescent="0.25">
      <c r="AB954" s="39"/>
    </row>
    <row r="955" spans="28:28" x14ac:dyDescent="0.25">
      <c r="AB955" s="39"/>
    </row>
    <row r="956" spans="28:28" x14ac:dyDescent="0.25">
      <c r="AB956" s="39"/>
    </row>
    <row r="957" spans="28:28" x14ac:dyDescent="0.25">
      <c r="AB957" s="39"/>
    </row>
    <row r="958" spans="28:28" x14ac:dyDescent="0.25">
      <c r="AB958" s="39"/>
    </row>
    <row r="959" spans="28:28" x14ac:dyDescent="0.25">
      <c r="AB959" s="39"/>
    </row>
    <row r="960" spans="28:28" x14ac:dyDescent="0.25">
      <c r="AB960" s="39"/>
    </row>
    <row r="961" spans="28:28" x14ac:dyDescent="0.25">
      <c r="AB961" s="39"/>
    </row>
    <row r="962" spans="28:28" x14ac:dyDescent="0.25">
      <c r="AB962" s="39"/>
    </row>
  </sheetData>
  <autoFilter ref="A7:AX32" xr:uid="{00000000-0009-0000-0000-000000000000}"/>
  <mergeCells count="21">
    <mergeCell ref="A6:E6"/>
    <mergeCell ref="F6:G6"/>
    <mergeCell ref="Z6:AD6"/>
    <mergeCell ref="AU6:AW6"/>
    <mergeCell ref="H6:J6"/>
    <mergeCell ref="K6:L6"/>
    <mergeCell ref="M6:N6"/>
    <mergeCell ref="O6:P6"/>
    <mergeCell ref="Q6:R6"/>
    <mergeCell ref="S6:T6"/>
    <mergeCell ref="F5:J5"/>
    <mergeCell ref="K5:Y5"/>
    <mergeCell ref="AQ5:AW5"/>
    <mergeCell ref="U6:Y6"/>
    <mergeCell ref="AQ6:AT6"/>
    <mergeCell ref="Z5:AK5"/>
    <mergeCell ref="AL5:AP5"/>
    <mergeCell ref="AE6:AF6"/>
    <mergeCell ref="AH6:AK6"/>
    <mergeCell ref="AL6:AM6"/>
    <mergeCell ref="AN6:AP6"/>
  </mergeCells>
  <hyperlinks>
    <hyperlink ref="A37" r:id="rId1" tooltip="https://data.wvgis.wvu.edu/pub/ra/state/cl/building_exposure/" xr:uid="{70CFE794-1B29-4829-9376-137669E74B95}"/>
  </hyperlinks>
  <pageMargins left="0.7" right="0.7" top="0.75" bottom="0.75" header="0.3" footer="0.3"/>
  <pageSetup orientation="portrait" horizontalDpi="4294967295" verticalDpi="4294967295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79998168889431442"/>
  </sheetPr>
  <dimension ref="A1:BM87"/>
  <sheetViews>
    <sheetView workbookViewId="0">
      <pane xSplit="5" ySplit="7" topLeftCell="F8" activePane="bottomRight" state="frozen"/>
      <selection pane="topRight" activeCell="F1" sqref="F1"/>
      <selection pane="bottomLeft" activeCell="A8" sqref="A8"/>
      <selection pane="bottomRight" activeCell="A2" sqref="A2"/>
    </sheetView>
  </sheetViews>
  <sheetFormatPr defaultRowHeight="15" x14ac:dyDescent="0.25"/>
  <cols>
    <col min="2" max="2" width="13.42578125" bestFit="1" customWidth="1"/>
    <col min="3" max="3" width="14.85546875" bestFit="1" customWidth="1"/>
    <col min="4" max="4" width="13.28515625" bestFit="1" customWidth="1"/>
    <col min="12" max="15" width="9.140625" style="2"/>
    <col min="24" max="24" width="9.85546875" customWidth="1"/>
    <col min="32" max="32" width="8.28515625" customWidth="1"/>
    <col min="33" max="33" width="8.5703125" customWidth="1"/>
    <col min="38" max="38" width="10.42578125" customWidth="1"/>
    <col min="41" max="50" width="8.85546875" style="23"/>
    <col min="51" max="51" width="9.140625" style="23" customWidth="1"/>
    <col min="52" max="52" width="8.85546875" style="23"/>
    <col min="54" max="65" width="9.140625" style="108"/>
  </cols>
  <sheetData>
    <row r="1" spans="1:65" x14ac:dyDescent="0.25">
      <c r="A1" s="29" t="s">
        <v>181</v>
      </c>
      <c r="B1" s="1"/>
      <c r="Z1" s="140"/>
      <c r="BB1" s="253"/>
      <c r="BC1" s="253"/>
      <c r="BD1" s="253"/>
      <c r="BE1" s="253"/>
      <c r="BF1" s="253"/>
      <c r="BG1" s="253"/>
      <c r="BH1" s="253"/>
      <c r="BI1" s="253"/>
      <c r="BJ1" s="253"/>
      <c r="BK1" s="253"/>
      <c r="BL1" s="253"/>
      <c r="BM1" s="253"/>
    </row>
    <row r="2" spans="1:65" x14ac:dyDescent="0.25">
      <c r="A2" s="37">
        <v>44636</v>
      </c>
      <c r="B2" s="23"/>
      <c r="C2" s="25" t="s">
        <v>53</v>
      </c>
      <c r="D2" s="23"/>
      <c r="E2" s="23"/>
      <c r="F2" s="26" t="s">
        <v>44</v>
      </c>
      <c r="G2" s="166" t="s">
        <v>44</v>
      </c>
      <c r="H2" s="166" t="s">
        <v>44</v>
      </c>
      <c r="I2" s="166" t="s">
        <v>44</v>
      </c>
      <c r="J2" s="166" t="s">
        <v>44</v>
      </c>
      <c r="K2" s="166" t="s">
        <v>44</v>
      </c>
      <c r="L2" s="14"/>
      <c r="M2" s="14"/>
      <c r="N2" s="26" t="s">
        <v>108</v>
      </c>
      <c r="O2" s="26" t="s">
        <v>109</v>
      </c>
      <c r="P2" s="167"/>
      <c r="Q2" s="167"/>
      <c r="R2" s="167"/>
      <c r="S2" s="167"/>
      <c r="T2" s="168" t="s">
        <v>248</v>
      </c>
      <c r="U2" s="168" t="s">
        <v>248</v>
      </c>
      <c r="V2" s="168" t="s">
        <v>110</v>
      </c>
      <c r="W2" s="166" t="s">
        <v>110</v>
      </c>
      <c r="X2" s="166" t="s">
        <v>249</v>
      </c>
      <c r="Y2" s="166" t="s">
        <v>248</v>
      </c>
      <c r="Z2" s="5"/>
      <c r="AA2" s="4"/>
      <c r="AB2" s="4"/>
      <c r="AC2" s="4"/>
      <c r="AD2" s="26" t="s">
        <v>111</v>
      </c>
      <c r="AE2" s="26" t="s">
        <v>112</v>
      </c>
      <c r="AF2" s="169" t="s">
        <v>113</v>
      </c>
      <c r="AG2" s="169" t="s">
        <v>250</v>
      </c>
      <c r="AH2" s="169" t="s">
        <v>35</v>
      </c>
      <c r="AI2" s="169" t="s">
        <v>250</v>
      </c>
      <c r="AJ2" s="26" t="s">
        <v>110</v>
      </c>
      <c r="AK2" s="170"/>
      <c r="AL2" s="26" t="s">
        <v>114</v>
      </c>
      <c r="AM2" s="170"/>
      <c r="AO2" s="170"/>
      <c r="AP2" s="170"/>
      <c r="AQ2" s="170"/>
      <c r="AR2" s="26" t="s">
        <v>115</v>
      </c>
      <c r="AS2" s="170"/>
      <c r="AT2" s="170"/>
      <c r="AU2" s="170"/>
      <c r="AV2" s="170"/>
      <c r="AW2" s="170"/>
      <c r="AX2" s="170"/>
      <c r="AY2" s="26" t="s">
        <v>116</v>
      </c>
      <c r="AZ2" s="170"/>
      <c r="BB2" s="254"/>
      <c r="BC2" s="254"/>
      <c r="BD2" s="255" t="s">
        <v>44</v>
      </c>
      <c r="BE2" s="255" t="s">
        <v>35</v>
      </c>
      <c r="BF2" s="255" t="s">
        <v>44</v>
      </c>
      <c r="BG2" s="255" t="s">
        <v>117</v>
      </c>
      <c r="BH2" s="255" t="s">
        <v>44</v>
      </c>
      <c r="BI2" s="255" t="s">
        <v>44</v>
      </c>
      <c r="BJ2" s="255" t="s">
        <v>118</v>
      </c>
      <c r="BK2" s="231"/>
      <c r="BL2" s="231"/>
      <c r="BM2" s="255" t="s">
        <v>36</v>
      </c>
    </row>
    <row r="3" spans="1:65" x14ac:dyDescent="0.25">
      <c r="A3" s="3"/>
      <c r="C3" s="28" t="s">
        <v>54</v>
      </c>
      <c r="U3" s="171" t="s">
        <v>54</v>
      </c>
      <c r="V3" s="171"/>
      <c r="X3" s="22">
        <v>17404.400000000001</v>
      </c>
      <c r="Y3" s="22">
        <v>5977.1</v>
      </c>
      <c r="Z3" s="140"/>
      <c r="AF3" s="172">
        <v>0.24199999999999999</v>
      </c>
      <c r="AG3" s="172">
        <v>0.16800000000000001</v>
      </c>
      <c r="BB3" s="253"/>
      <c r="BC3" s="253"/>
      <c r="BK3" s="253"/>
      <c r="BL3" s="253"/>
      <c r="BM3" s="253"/>
    </row>
    <row r="4" spans="1:65" ht="15.75" thickBot="1" x14ac:dyDescent="0.3">
      <c r="A4" s="2"/>
      <c r="H4" s="280"/>
      <c r="M4" s="133"/>
      <c r="P4" s="140"/>
      <c r="S4" s="132"/>
      <c r="X4" s="417"/>
      <c r="Y4" s="417"/>
      <c r="Z4" s="140"/>
      <c r="AA4" s="140"/>
      <c r="AB4" s="140"/>
      <c r="AC4" s="140"/>
      <c r="AF4" s="417"/>
      <c r="AG4" s="417"/>
      <c r="AL4" s="417"/>
      <c r="AM4" s="140"/>
      <c r="AO4" s="140"/>
      <c r="AP4" s="140"/>
      <c r="AQ4" s="140"/>
      <c r="AS4" s="173"/>
      <c r="AT4" s="173"/>
      <c r="AU4" s="140"/>
      <c r="AV4" s="140"/>
      <c r="AW4" s="140"/>
      <c r="AX4" s="140"/>
      <c r="AY4" s="417"/>
      <c r="AZ4" s="417"/>
      <c r="BB4" s="253"/>
      <c r="BC4" s="256"/>
      <c r="BD4" s="257"/>
      <c r="BE4" s="258"/>
      <c r="BF4" s="253"/>
      <c r="BG4" s="258"/>
      <c r="BH4" s="257"/>
      <c r="BI4" s="257"/>
      <c r="BJ4" s="258"/>
      <c r="BK4" s="257"/>
      <c r="BL4" s="257"/>
      <c r="BM4" s="258"/>
    </row>
    <row r="5" spans="1:65" ht="18" thickBot="1" x14ac:dyDescent="0.3">
      <c r="A5" s="2"/>
      <c r="F5" s="667" t="s">
        <v>119</v>
      </c>
      <c r="G5" s="668"/>
      <c r="H5" s="668"/>
      <c r="I5" s="668"/>
      <c r="J5" s="668"/>
      <c r="K5" s="722"/>
      <c r="L5" s="723" t="s">
        <v>120</v>
      </c>
      <c r="M5" s="723"/>
      <c r="N5" s="723"/>
      <c r="O5" s="723"/>
      <c r="P5" s="724"/>
      <c r="Q5" s="724"/>
      <c r="R5" s="724"/>
      <c r="S5" s="724"/>
      <c r="T5" s="724"/>
      <c r="U5" s="724"/>
      <c r="V5" s="724"/>
      <c r="W5" s="724"/>
      <c r="X5" s="724"/>
      <c r="Y5" s="724"/>
      <c r="Z5" s="724"/>
      <c r="AA5" s="724"/>
      <c r="AB5" s="724"/>
      <c r="AC5" s="724"/>
      <c r="AD5" s="724"/>
      <c r="AE5" s="724"/>
      <c r="AF5" s="724"/>
      <c r="AG5" s="724"/>
      <c r="AH5" s="724"/>
      <c r="AI5" s="724"/>
      <c r="AJ5" s="724"/>
      <c r="AK5" s="724"/>
      <c r="AL5" s="724"/>
      <c r="AM5" s="725"/>
      <c r="AO5" s="726" t="s">
        <v>121</v>
      </c>
      <c r="AP5" s="727"/>
      <c r="AQ5" s="727"/>
      <c r="AR5" s="727"/>
      <c r="AS5" s="727"/>
      <c r="AT5" s="727"/>
      <c r="AU5" s="727"/>
      <c r="AV5" s="727"/>
      <c r="AW5" s="727"/>
      <c r="AX5" s="727"/>
      <c r="AY5" s="727"/>
      <c r="AZ5" s="728"/>
      <c r="BB5" s="729" t="s">
        <v>122</v>
      </c>
      <c r="BC5" s="730"/>
      <c r="BD5" s="730"/>
      <c r="BE5" s="730"/>
      <c r="BF5" s="730"/>
      <c r="BG5" s="730"/>
      <c r="BH5" s="730"/>
      <c r="BI5" s="730"/>
      <c r="BJ5" s="730"/>
      <c r="BK5" s="730"/>
      <c r="BL5" s="730"/>
      <c r="BM5" s="731"/>
    </row>
    <row r="6" spans="1:65" ht="24.75" thickBot="1" x14ac:dyDescent="0.3">
      <c r="A6" s="750" t="s">
        <v>24</v>
      </c>
      <c r="B6" s="751"/>
      <c r="C6" s="751"/>
      <c r="D6" s="751"/>
      <c r="E6" s="751"/>
      <c r="F6" s="752" t="s">
        <v>123</v>
      </c>
      <c r="G6" s="753"/>
      <c r="H6" s="754" t="s">
        <v>124</v>
      </c>
      <c r="I6" s="753"/>
      <c r="J6" s="754" t="s">
        <v>94</v>
      </c>
      <c r="K6" s="755"/>
      <c r="L6" s="756" t="s">
        <v>125</v>
      </c>
      <c r="M6" s="757"/>
      <c r="N6" s="757"/>
      <c r="O6" s="758"/>
      <c r="P6" s="732" t="s">
        <v>126</v>
      </c>
      <c r="Q6" s="733"/>
      <c r="R6" s="733"/>
      <c r="S6" s="734"/>
      <c r="T6" s="743" t="s">
        <v>127</v>
      </c>
      <c r="U6" s="743"/>
      <c r="V6" s="743"/>
      <c r="W6" s="743"/>
      <c r="X6" s="743"/>
      <c r="Y6" s="744"/>
      <c r="Z6" s="174"/>
      <c r="AA6" s="745" t="s">
        <v>128</v>
      </c>
      <c r="AB6" s="746"/>
      <c r="AC6" s="746"/>
      <c r="AD6" s="746"/>
      <c r="AE6" s="746"/>
      <c r="AF6" s="746"/>
      <c r="AG6" s="746"/>
      <c r="AH6" s="746"/>
      <c r="AI6" s="746"/>
      <c r="AJ6" s="747"/>
      <c r="AK6" s="175"/>
      <c r="AL6" s="748" t="s">
        <v>129</v>
      </c>
      <c r="AM6" s="749"/>
      <c r="AO6" s="714" t="s">
        <v>130</v>
      </c>
      <c r="AP6" s="715"/>
      <c r="AQ6" s="715"/>
      <c r="AR6" s="715"/>
      <c r="AS6" s="715"/>
      <c r="AT6" s="715"/>
      <c r="AU6" s="716"/>
      <c r="AV6" s="717" t="s">
        <v>131</v>
      </c>
      <c r="AW6" s="718"/>
      <c r="AX6" s="718"/>
      <c r="AY6" s="718"/>
      <c r="AZ6" s="719"/>
      <c r="BB6" s="720" t="s">
        <v>132</v>
      </c>
      <c r="BC6" s="721"/>
      <c r="BD6" s="735" t="s">
        <v>133</v>
      </c>
      <c r="BE6" s="736"/>
      <c r="BF6" s="737" t="s">
        <v>99</v>
      </c>
      <c r="BG6" s="738"/>
      <c r="BH6" s="739"/>
      <c r="BI6" s="740" t="s">
        <v>134</v>
      </c>
      <c r="BJ6" s="741"/>
      <c r="BK6" s="741"/>
      <c r="BL6" s="742"/>
      <c r="BM6" s="176" t="s">
        <v>34</v>
      </c>
    </row>
    <row r="7" spans="1:65" ht="96.75" thickBot="1" x14ac:dyDescent="0.3">
      <c r="A7" s="177" t="s">
        <v>0</v>
      </c>
      <c r="B7" s="178" t="s">
        <v>1</v>
      </c>
      <c r="C7" s="178" t="s">
        <v>2</v>
      </c>
      <c r="D7" s="178" t="s">
        <v>3</v>
      </c>
      <c r="E7" s="179" t="s">
        <v>4</v>
      </c>
      <c r="F7" s="192" t="s">
        <v>135</v>
      </c>
      <c r="G7" s="193" t="s">
        <v>136</v>
      </c>
      <c r="H7" s="194" t="s">
        <v>137</v>
      </c>
      <c r="I7" s="195" t="s">
        <v>138</v>
      </c>
      <c r="J7" s="194" t="s">
        <v>139</v>
      </c>
      <c r="K7" s="196" t="s">
        <v>140</v>
      </c>
      <c r="L7" s="650" t="s">
        <v>141</v>
      </c>
      <c r="M7" s="201" t="s">
        <v>142</v>
      </c>
      <c r="N7" s="201" t="s">
        <v>143</v>
      </c>
      <c r="O7" s="202" t="s">
        <v>144</v>
      </c>
      <c r="P7" s="635" t="s">
        <v>145</v>
      </c>
      <c r="Q7" s="636" t="s">
        <v>146</v>
      </c>
      <c r="R7" s="636" t="s">
        <v>147</v>
      </c>
      <c r="S7" s="637" t="s">
        <v>107</v>
      </c>
      <c r="T7" s="180" t="s">
        <v>148</v>
      </c>
      <c r="U7" s="181" t="s">
        <v>149</v>
      </c>
      <c r="V7" s="181" t="s">
        <v>150</v>
      </c>
      <c r="W7" s="182" t="s">
        <v>151</v>
      </c>
      <c r="X7" s="183" t="s">
        <v>152</v>
      </c>
      <c r="Y7" s="184" t="s">
        <v>153</v>
      </c>
      <c r="Z7" s="185" t="s">
        <v>154</v>
      </c>
      <c r="AA7" s="208" t="s">
        <v>155</v>
      </c>
      <c r="AB7" s="209" t="s">
        <v>156</v>
      </c>
      <c r="AC7" s="209" t="s">
        <v>157</v>
      </c>
      <c r="AD7" s="209" t="s">
        <v>158</v>
      </c>
      <c r="AE7" s="210" t="s">
        <v>159</v>
      </c>
      <c r="AF7" s="142" t="s">
        <v>160</v>
      </c>
      <c r="AG7" s="142" t="s">
        <v>161</v>
      </c>
      <c r="AH7" s="142" t="s">
        <v>162</v>
      </c>
      <c r="AI7" s="142" t="s">
        <v>163</v>
      </c>
      <c r="AJ7" s="211" t="s">
        <v>164</v>
      </c>
      <c r="AK7" s="186"/>
      <c r="AL7" s="243" t="s">
        <v>165</v>
      </c>
      <c r="AM7" s="244" t="s">
        <v>166</v>
      </c>
      <c r="AO7" s="245" t="s">
        <v>167</v>
      </c>
      <c r="AP7" s="246" t="s">
        <v>168</v>
      </c>
      <c r="AQ7" s="246" t="s">
        <v>169</v>
      </c>
      <c r="AR7" s="246" t="s">
        <v>170</v>
      </c>
      <c r="AS7" s="247" t="s">
        <v>171</v>
      </c>
      <c r="AT7" s="247" t="s">
        <v>172</v>
      </c>
      <c r="AU7" s="248" t="s">
        <v>173</v>
      </c>
      <c r="AV7" s="245" t="s">
        <v>174</v>
      </c>
      <c r="AW7" s="246" t="s">
        <v>175</v>
      </c>
      <c r="AX7" s="246" t="s">
        <v>176</v>
      </c>
      <c r="AY7" s="246" t="s">
        <v>177</v>
      </c>
      <c r="AZ7" s="248" t="s">
        <v>178</v>
      </c>
      <c r="BB7" s="259" t="s">
        <v>95</v>
      </c>
      <c r="BC7" s="260" t="s">
        <v>96</v>
      </c>
      <c r="BD7" s="261" t="s">
        <v>97</v>
      </c>
      <c r="BE7" s="262" t="s">
        <v>98</v>
      </c>
      <c r="BF7" s="259" t="s">
        <v>99</v>
      </c>
      <c r="BG7" s="263" t="s">
        <v>100</v>
      </c>
      <c r="BH7" s="264" t="s">
        <v>101</v>
      </c>
      <c r="BI7" s="261" t="s">
        <v>102</v>
      </c>
      <c r="BJ7" s="263" t="s">
        <v>103</v>
      </c>
      <c r="BK7" s="265" t="s">
        <v>104</v>
      </c>
      <c r="BL7" s="264" t="s">
        <v>105</v>
      </c>
      <c r="BM7" s="266" t="s">
        <v>106</v>
      </c>
    </row>
    <row r="8" spans="1:65" x14ac:dyDescent="0.25">
      <c r="A8" s="68">
        <v>540107</v>
      </c>
      <c r="B8" s="69" t="s">
        <v>67</v>
      </c>
      <c r="C8" s="69" t="s">
        <v>68</v>
      </c>
      <c r="D8" s="69" t="s">
        <v>5</v>
      </c>
      <c r="E8" s="70">
        <v>10</v>
      </c>
      <c r="F8" s="374">
        <v>595</v>
      </c>
      <c r="G8" s="549">
        <v>35324588</v>
      </c>
      <c r="H8" s="141">
        <v>39</v>
      </c>
      <c r="I8" s="549">
        <v>34456386</v>
      </c>
      <c r="J8" s="141">
        <v>10</v>
      </c>
      <c r="K8" s="550">
        <v>3423539</v>
      </c>
      <c r="L8" s="374">
        <v>644</v>
      </c>
      <c r="M8" s="550">
        <v>73204513</v>
      </c>
      <c r="N8" s="651">
        <v>3433327</v>
      </c>
      <c r="O8" s="197">
        <v>4.7E-2</v>
      </c>
      <c r="P8" s="112">
        <v>462</v>
      </c>
      <c r="Q8" s="113">
        <v>170</v>
      </c>
      <c r="R8" s="113">
        <v>10</v>
      </c>
      <c r="S8" s="114">
        <v>2</v>
      </c>
      <c r="T8" s="303" t="s">
        <v>198</v>
      </c>
      <c r="U8" s="430" t="s">
        <v>199</v>
      </c>
      <c r="V8" s="59" t="s">
        <v>200</v>
      </c>
      <c r="W8" s="59">
        <v>182</v>
      </c>
      <c r="X8" s="138">
        <v>17340</v>
      </c>
      <c r="Y8" s="431">
        <v>9710.9</v>
      </c>
      <c r="Z8" s="374">
        <v>644</v>
      </c>
      <c r="AA8" s="49">
        <v>452</v>
      </c>
      <c r="AB8" s="59">
        <v>34</v>
      </c>
      <c r="AC8" s="59">
        <v>101</v>
      </c>
      <c r="AD8" s="215">
        <v>57</v>
      </c>
      <c r="AE8" s="213">
        <f>AD8/Z8</f>
        <v>8.8509316770186336E-2</v>
      </c>
      <c r="AF8" s="419">
        <v>0.33200000000000002</v>
      </c>
      <c r="AG8" s="419">
        <v>0.30099999999999999</v>
      </c>
      <c r="AH8" s="238">
        <v>0.34</v>
      </c>
      <c r="AI8" s="238">
        <v>0.31</v>
      </c>
      <c r="AJ8" s="216">
        <v>192</v>
      </c>
      <c r="AL8" s="427">
        <v>120</v>
      </c>
      <c r="AM8" s="242">
        <v>8094</v>
      </c>
      <c r="AO8" s="49">
        <v>526</v>
      </c>
      <c r="AP8" s="59">
        <v>82</v>
      </c>
      <c r="AQ8" s="59">
        <v>29</v>
      </c>
      <c r="AR8" s="59">
        <v>7</v>
      </c>
      <c r="AS8" s="59" t="s">
        <v>196</v>
      </c>
      <c r="AT8" s="59" t="s">
        <v>197</v>
      </c>
      <c r="AU8" s="242">
        <v>118</v>
      </c>
      <c r="AV8" s="49">
        <v>65</v>
      </c>
      <c r="AW8" s="59">
        <v>45</v>
      </c>
      <c r="AX8" s="59">
        <v>4</v>
      </c>
      <c r="AY8" s="424">
        <v>35</v>
      </c>
      <c r="AZ8" s="425">
        <v>9</v>
      </c>
      <c r="BB8" s="112">
        <v>17512</v>
      </c>
      <c r="BC8" s="114">
        <v>2.6</v>
      </c>
      <c r="BD8" s="112">
        <v>1747.2</v>
      </c>
      <c r="BE8" s="268">
        <v>0.1</v>
      </c>
      <c r="BF8" s="112">
        <v>510</v>
      </c>
      <c r="BG8" s="267">
        <v>0.28999999999999998</v>
      </c>
      <c r="BH8" s="114">
        <v>196</v>
      </c>
      <c r="BI8" s="590">
        <v>87</v>
      </c>
      <c r="BJ8" s="267">
        <v>0.05</v>
      </c>
      <c r="BK8" s="113">
        <v>13</v>
      </c>
      <c r="BL8" s="599">
        <v>9</v>
      </c>
      <c r="BM8" s="605">
        <v>0.61</v>
      </c>
    </row>
    <row r="9" spans="1:65" x14ac:dyDescent="0.25">
      <c r="A9" s="32">
        <v>540108</v>
      </c>
      <c r="B9" s="64" t="s">
        <v>69</v>
      </c>
      <c r="C9" s="64" t="s">
        <v>68</v>
      </c>
      <c r="D9" s="64" t="s">
        <v>6</v>
      </c>
      <c r="E9" s="11">
        <v>10</v>
      </c>
      <c r="F9" s="32">
        <v>266</v>
      </c>
      <c r="G9" s="540">
        <v>9832150</v>
      </c>
      <c r="H9" s="5">
        <v>45</v>
      </c>
      <c r="I9" s="540">
        <v>16170578</v>
      </c>
      <c r="J9" s="5">
        <v>9</v>
      </c>
      <c r="K9" s="551">
        <v>1064300</v>
      </c>
      <c r="L9" s="32">
        <v>320</v>
      </c>
      <c r="M9" s="551">
        <v>27067028</v>
      </c>
      <c r="N9" s="652">
        <v>4285433</v>
      </c>
      <c r="O9" s="188">
        <v>0.158</v>
      </c>
      <c r="P9" s="115">
        <v>52</v>
      </c>
      <c r="Q9" s="110">
        <v>259</v>
      </c>
      <c r="R9" s="110">
        <v>6</v>
      </c>
      <c r="S9" s="116">
        <v>3</v>
      </c>
      <c r="T9" s="158" t="s">
        <v>184</v>
      </c>
      <c r="U9" s="14" t="s">
        <v>185</v>
      </c>
      <c r="V9" s="45" t="s">
        <v>186</v>
      </c>
      <c r="W9" s="45">
        <v>268</v>
      </c>
      <c r="X9" s="134">
        <v>15931</v>
      </c>
      <c r="Y9" s="432">
        <v>11498.8</v>
      </c>
      <c r="Z9" s="32">
        <v>320</v>
      </c>
      <c r="AA9" s="50">
        <v>54</v>
      </c>
      <c r="AB9" s="45">
        <v>6</v>
      </c>
      <c r="AC9" s="45">
        <v>233</v>
      </c>
      <c r="AD9" s="110">
        <v>27</v>
      </c>
      <c r="AE9" s="24">
        <f t="shared" ref="AE9:AE32" si="0">AD9/Z9</f>
        <v>8.4375000000000006E-2</v>
      </c>
      <c r="AF9" s="418">
        <v>0.32400000000000001</v>
      </c>
      <c r="AG9" s="418">
        <v>0.307</v>
      </c>
      <c r="AH9" s="8">
        <v>0.33</v>
      </c>
      <c r="AI9" s="8">
        <v>0.31</v>
      </c>
      <c r="AJ9" s="217">
        <v>266</v>
      </c>
      <c r="AL9" s="283">
        <v>174</v>
      </c>
      <c r="AM9" s="217">
        <v>6544</v>
      </c>
      <c r="AO9" s="50">
        <v>79</v>
      </c>
      <c r="AP9" s="45">
        <v>118</v>
      </c>
      <c r="AQ9" s="45">
        <v>118</v>
      </c>
      <c r="AR9" s="45">
        <v>5</v>
      </c>
      <c r="AS9" s="45" t="s">
        <v>182</v>
      </c>
      <c r="AT9" s="45" t="s">
        <v>183</v>
      </c>
      <c r="AU9" s="217">
        <v>241</v>
      </c>
      <c r="AV9" s="50">
        <v>216</v>
      </c>
      <c r="AW9" s="45">
        <v>24</v>
      </c>
      <c r="AX9" s="45">
        <v>1</v>
      </c>
      <c r="AY9" s="231">
        <v>20</v>
      </c>
      <c r="AZ9" s="281">
        <v>2</v>
      </c>
      <c r="BB9" s="115">
        <v>1367</v>
      </c>
      <c r="BC9" s="116">
        <v>2.2000000000000002</v>
      </c>
      <c r="BD9" s="115">
        <v>679.8</v>
      </c>
      <c r="BE9" s="203">
        <v>0.5</v>
      </c>
      <c r="BF9" s="115">
        <v>566</v>
      </c>
      <c r="BG9" s="274">
        <v>0.83</v>
      </c>
      <c r="BH9" s="116">
        <v>257</v>
      </c>
      <c r="BI9" s="591">
        <v>131</v>
      </c>
      <c r="BJ9" s="274">
        <v>0.19</v>
      </c>
      <c r="BK9" s="110">
        <v>23</v>
      </c>
      <c r="BL9" s="600">
        <v>15</v>
      </c>
      <c r="BM9" s="606">
        <v>0.68</v>
      </c>
    </row>
    <row r="10" spans="1:65" x14ac:dyDescent="0.25">
      <c r="A10" s="32">
        <v>540109</v>
      </c>
      <c r="B10" s="64" t="s">
        <v>70</v>
      </c>
      <c r="C10" s="64" t="s">
        <v>68</v>
      </c>
      <c r="D10" s="64" t="s">
        <v>6</v>
      </c>
      <c r="E10" s="11">
        <v>10</v>
      </c>
      <c r="F10" s="32">
        <v>33</v>
      </c>
      <c r="G10" s="540">
        <v>2203700</v>
      </c>
      <c r="H10" s="5">
        <v>5</v>
      </c>
      <c r="I10" s="540">
        <v>8511500</v>
      </c>
      <c r="J10" s="5">
        <v>2</v>
      </c>
      <c r="K10" s="551">
        <v>41929542</v>
      </c>
      <c r="L10" s="32">
        <v>40</v>
      </c>
      <c r="M10" s="551">
        <v>52644742</v>
      </c>
      <c r="N10" s="653">
        <v>302786</v>
      </c>
      <c r="O10" s="198">
        <v>6.0000000000000001E-3</v>
      </c>
      <c r="P10" s="115">
        <v>13</v>
      </c>
      <c r="Q10" s="110">
        <v>27</v>
      </c>
      <c r="R10" s="110">
        <v>0</v>
      </c>
      <c r="S10" s="116">
        <v>0</v>
      </c>
      <c r="T10" s="158" t="s">
        <v>189</v>
      </c>
      <c r="U10" s="14" t="s">
        <v>194</v>
      </c>
      <c r="V10" s="45" t="s">
        <v>195</v>
      </c>
      <c r="W10" s="45">
        <v>27</v>
      </c>
      <c r="X10" s="134">
        <v>10813.8</v>
      </c>
      <c r="Y10" s="432">
        <v>8645.1</v>
      </c>
      <c r="Z10" s="32">
        <v>40</v>
      </c>
      <c r="AA10" s="218">
        <v>14</v>
      </c>
      <c r="AB10" s="219">
        <v>6</v>
      </c>
      <c r="AC10" s="219">
        <v>19</v>
      </c>
      <c r="AD10" s="220">
        <v>1</v>
      </c>
      <c r="AE10" s="207">
        <f t="shared" si="0"/>
        <v>2.5000000000000001E-2</v>
      </c>
      <c r="AF10" s="418">
        <v>0.192</v>
      </c>
      <c r="AG10" s="418">
        <v>0.18099999999999999</v>
      </c>
      <c r="AH10" s="54">
        <v>0.21</v>
      </c>
      <c r="AI10" s="54">
        <v>0.19</v>
      </c>
      <c r="AJ10" s="217">
        <v>26</v>
      </c>
      <c r="AL10" s="283">
        <v>13</v>
      </c>
      <c r="AM10" s="217">
        <v>96</v>
      </c>
      <c r="AO10" s="50">
        <v>29</v>
      </c>
      <c r="AP10" s="45">
        <v>9</v>
      </c>
      <c r="AQ10" s="45">
        <v>2</v>
      </c>
      <c r="AR10" s="45">
        <v>0</v>
      </c>
      <c r="AS10" s="45" t="s">
        <v>192</v>
      </c>
      <c r="AT10" s="45" t="s">
        <v>193</v>
      </c>
      <c r="AU10" s="217">
        <v>11</v>
      </c>
      <c r="AV10" s="50">
        <v>9</v>
      </c>
      <c r="AW10" s="45">
        <v>2</v>
      </c>
      <c r="AX10" s="45">
        <v>0</v>
      </c>
      <c r="AY10" s="231">
        <v>1</v>
      </c>
      <c r="AZ10" s="281">
        <v>0</v>
      </c>
      <c r="BB10" s="115">
        <v>1459</v>
      </c>
      <c r="BC10" s="116">
        <v>2.2000000000000002</v>
      </c>
      <c r="BD10" s="115">
        <v>72.599999999999994</v>
      </c>
      <c r="BE10" s="269">
        <v>0.05</v>
      </c>
      <c r="BF10" s="115">
        <v>55</v>
      </c>
      <c r="BG10" s="274">
        <v>0.76</v>
      </c>
      <c r="BH10" s="116">
        <v>25</v>
      </c>
      <c r="BI10" s="591">
        <v>10</v>
      </c>
      <c r="BJ10" s="249">
        <v>0.14000000000000001</v>
      </c>
      <c r="BK10" s="110">
        <v>2</v>
      </c>
      <c r="BL10" s="600">
        <v>2</v>
      </c>
      <c r="BM10" s="606">
        <v>0.82</v>
      </c>
    </row>
    <row r="11" spans="1:65" x14ac:dyDescent="0.25">
      <c r="A11" s="32">
        <v>540110</v>
      </c>
      <c r="B11" s="64" t="s">
        <v>71</v>
      </c>
      <c r="C11" s="64" t="s">
        <v>68</v>
      </c>
      <c r="D11" s="64" t="s">
        <v>6</v>
      </c>
      <c r="E11" s="11">
        <v>10</v>
      </c>
      <c r="F11" s="32">
        <v>125</v>
      </c>
      <c r="G11" s="540">
        <v>6070260</v>
      </c>
      <c r="H11" s="541">
        <v>14</v>
      </c>
      <c r="I11" s="542">
        <v>2656700</v>
      </c>
      <c r="J11" s="541">
        <v>5</v>
      </c>
      <c r="K11" s="43">
        <v>1064100</v>
      </c>
      <c r="L11" s="32">
        <v>144</v>
      </c>
      <c r="M11" s="43">
        <v>9791060</v>
      </c>
      <c r="N11" s="653">
        <v>369802</v>
      </c>
      <c r="O11" s="198">
        <v>4.2999999999999997E-2</v>
      </c>
      <c r="P11" s="115">
        <v>105</v>
      </c>
      <c r="Q11" s="110">
        <v>39</v>
      </c>
      <c r="R11" s="110">
        <v>0</v>
      </c>
      <c r="S11" s="116">
        <v>0</v>
      </c>
      <c r="T11" s="158" t="s">
        <v>194</v>
      </c>
      <c r="U11" s="14" t="s">
        <v>194</v>
      </c>
      <c r="V11" s="45" t="s">
        <v>203</v>
      </c>
      <c r="W11" s="45">
        <v>39</v>
      </c>
      <c r="X11" s="134">
        <v>8600.1</v>
      </c>
      <c r="Y11" s="432">
        <v>8625.7999999999993</v>
      </c>
      <c r="Z11" s="32">
        <v>144</v>
      </c>
      <c r="AA11" s="50">
        <v>102</v>
      </c>
      <c r="AB11" s="45">
        <v>11</v>
      </c>
      <c r="AC11" s="45">
        <v>30</v>
      </c>
      <c r="AD11" s="221">
        <v>1</v>
      </c>
      <c r="AE11" s="17">
        <f t="shared" si="0"/>
        <v>6.9444444444444441E-3</v>
      </c>
      <c r="AF11" s="418">
        <v>0.19</v>
      </c>
      <c r="AG11" s="418">
        <v>0.19900000000000001</v>
      </c>
      <c r="AH11" s="54">
        <v>0.19</v>
      </c>
      <c r="AI11" s="54">
        <v>0.2</v>
      </c>
      <c r="AJ11" s="217">
        <v>42</v>
      </c>
      <c r="AL11" s="283">
        <v>19</v>
      </c>
      <c r="AM11" s="217">
        <v>184</v>
      </c>
      <c r="AO11" s="50">
        <v>126</v>
      </c>
      <c r="AP11" s="45">
        <v>14</v>
      </c>
      <c r="AQ11" s="45">
        <v>4</v>
      </c>
      <c r="AR11" s="45">
        <v>0</v>
      </c>
      <c r="AS11" s="45" t="s">
        <v>201</v>
      </c>
      <c r="AT11" s="45" t="s">
        <v>202</v>
      </c>
      <c r="AU11" s="217">
        <v>18</v>
      </c>
      <c r="AV11" s="50">
        <v>18</v>
      </c>
      <c r="AW11" s="45">
        <v>0</v>
      </c>
      <c r="AX11" s="45">
        <v>0</v>
      </c>
      <c r="AY11" s="231">
        <v>0</v>
      </c>
      <c r="AZ11" s="281">
        <v>0</v>
      </c>
      <c r="BB11" s="115">
        <v>1772</v>
      </c>
      <c r="BC11" s="116">
        <v>2.2999999999999998</v>
      </c>
      <c r="BD11" s="115">
        <v>305.89999999999998</v>
      </c>
      <c r="BE11" s="269">
        <v>0.17</v>
      </c>
      <c r="BF11" s="115">
        <v>72</v>
      </c>
      <c r="BG11" s="249">
        <v>0.24</v>
      </c>
      <c r="BH11" s="116">
        <v>31</v>
      </c>
      <c r="BI11" s="591">
        <v>15</v>
      </c>
      <c r="BJ11" s="249">
        <v>0.05</v>
      </c>
      <c r="BK11" s="110">
        <v>3</v>
      </c>
      <c r="BL11" s="600">
        <v>2</v>
      </c>
      <c r="BM11" s="606">
        <v>0.66</v>
      </c>
    </row>
    <row r="12" spans="1:65" x14ac:dyDescent="0.25">
      <c r="A12" s="32">
        <v>540111</v>
      </c>
      <c r="B12" s="64" t="s">
        <v>72</v>
      </c>
      <c r="C12" s="64" t="s">
        <v>68</v>
      </c>
      <c r="D12" s="64" t="s">
        <v>6</v>
      </c>
      <c r="E12" s="11">
        <v>10</v>
      </c>
      <c r="F12" s="32">
        <v>267</v>
      </c>
      <c r="G12" s="540">
        <v>6742860</v>
      </c>
      <c r="H12" s="541">
        <v>55</v>
      </c>
      <c r="I12" s="542">
        <v>28161118</v>
      </c>
      <c r="J12" s="541">
        <v>13</v>
      </c>
      <c r="K12" s="43">
        <v>14936200</v>
      </c>
      <c r="L12" s="277">
        <v>335</v>
      </c>
      <c r="M12" s="43">
        <v>49840178</v>
      </c>
      <c r="N12" s="653">
        <v>8263650</v>
      </c>
      <c r="O12" s="203">
        <v>0.19</v>
      </c>
      <c r="P12" s="115">
        <v>196</v>
      </c>
      <c r="Q12" s="110">
        <v>131</v>
      </c>
      <c r="R12" s="110">
        <v>5</v>
      </c>
      <c r="S12" s="116">
        <v>3</v>
      </c>
      <c r="T12" s="158" t="s">
        <v>206</v>
      </c>
      <c r="U12" s="14" t="s">
        <v>194</v>
      </c>
      <c r="V12" s="45" t="s">
        <v>207</v>
      </c>
      <c r="W12" s="45">
        <v>139</v>
      </c>
      <c r="X12" s="134">
        <v>49188.4</v>
      </c>
      <c r="Y12" s="432">
        <v>6755.2</v>
      </c>
      <c r="Z12" s="277">
        <v>335</v>
      </c>
      <c r="AA12" s="50">
        <v>177</v>
      </c>
      <c r="AB12" s="45">
        <v>40</v>
      </c>
      <c r="AC12" s="45">
        <v>66</v>
      </c>
      <c r="AD12" s="221">
        <v>52</v>
      </c>
      <c r="AE12" s="24">
        <f t="shared" si="0"/>
        <v>0.15522388059701492</v>
      </c>
      <c r="AF12" s="418">
        <v>0.34499999999999997</v>
      </c>
      <c r="AG12" s="418">
        <v>0.26400000000000001</v>
      </c>
      <c r="AH12" s="8">
        <v>0.37</v>
      </c>
      <c r="AI12" s="8">
        <v>0.28000000000000003</v>
      </c>
      <c r="AJ12" s="217">
        <v>158</v>
      </c>
      <c r="AL12" s="283">
        <v>80</v>
      </c>
      <c r="AM12" s="217">
        <v>18837</v>
      </c>
      <c r="AO12" s="50">
        <v>229</v>
      </c>
      <c r="AP12" s="45">
        <v>58</v>
      </c>
      <c r="AQ12" s="45">
        <v>44</v>
      </c>
      <c r="AR12" s="45">
        <v>4</v>
      </c>
      <c r="AS12" s="45" t="s">
        <v>204</v>
      </c>
      <c r="AT12" s="45" t="s">
        <v>205</v>
      </c>
      <c r="AU12" s="217">
        <v>106</v>
      </c>
      <c r="AV12" s="50">
        <v>65</v>
      </c>
      <c r="AW12" s="45">
        <v>29</v>
      </c>
      <c r="AX12" s="45">
        <v>12</v>
      </c>
      <c r="AY12" s="231">
        <v>24</v>
      </c>
      <c r="AZ12" s="281">
        <v>30</v>
      </c>
      <c r="BB12" s="115">
        <v>8737</v>
      </c>
      <c r="BC12" s="116">
        <v>2.2999999999999998</v>
      </c>
      <c r="BD12" s="115">
        <v>595.70000000000005</v>
      </c>
      <c r="BE12" s="269">
        <v>7.0000000000000007E-2</v>
      </c>
      <c r="BF12" s="115">
        <v>279</v>
      </c>
      <c r="BG12" s="249">
        <v>0.47</v>
      </c>
      <c r="BH12" s="116">
        <v>121</v>
      </c>
      <c r="BI12" s="591">
        <v>65</v>
      </c>
      <c r="BJ12" s="249">
        <v>0.11</v>
      </c>
      <c r="BK12" s="110">
        <v>11</v>
      </c>
      <c r="BL12" s="600">
        <v>8</v>
      </c>
      <c r="BM12" s="607">
        <v>0.32</v>
      </c>
    </row>
    <row r="13" spans="1:65" x14ac:dyDescent="0.25">
      <c r="A13" s="32">
        <v>540287</v>
      </c>
      <c r="B13" s="64" t="s">
        <v>73</v>
      </c>
      <c r="C13" s="64" t="s">
        <v>68</v>
      </c>
      <c r="D13" s="64" t="s">
        <v>6</v>
      </c>
      <c r="E13" s="11">
        <v>10</v>
      </c>
      <c r="F13" s="32">
        <v>52</v>
      </c>
      <c r="G13" s="540">
        <v>2956200</v>
      </c>
      <c r="H13" s="5">
        <v>16</v>
      </c>
      <c r="I13" s="540">
        <v>1662335</v>
      </c>
      <c r="J13" s="5">
        <v>8</v>
      </c>
      <c r="K13" s="551">
        <v>8316358</v>
      </c>
      <c r="L13" s="32">
        <v>76</v>
      </c>
      <c r="M13" s="551">
        <v>12934893</v>
      </c>
      <c r="N13" s="653">
        <v>231067</v>
      </c>
      <c r="O13" s="198">
        <v>1.7999999999999999E-2</v>
      </c>
      <c r="P13" s="115">
        <v>56</v>
      </c>
      <c r="Q13" s="110">
        <v>19</v>
      </c>
      <c r="R13" s="110">
        <v>0</v>
      </c>
      <c r="S13" s="116">
        <v>1</v>
      </c>
      <c r="T13" s="158" t="s">
        <v>189</v>
      </c>
      <c r="U13" s="45" t="s">
        <v>190</v>
      </c>
      <c r="V13" s="45" t="s">
        <v>191</v>
      </c>
      <c r="W13" s="45">
        <v>20</v>
      </c>
      <c r="X13" s="134">
        <v>9242.7000000000007</v>
      </c>
      <c r="Y13" s="432">
        <v>2240</v>
      </c>
      <c r="Z13" s="32">
        <v>76</v>
      </c>
      <c r="AA13" s="50">
        <v>52</v>
      </c>
      <c r="AB13" s="45">
        <v>16</v>
      </c>
      <c r="AC13" s="45">
        <v>8</v>
      </c>
      <c r="AD13" s="110">
        <v>0</v>
      </c>
      <c r="AE13" s="17">
        <f t="shared" si="0"/>
        <v>0</v>
      </c>
      <c r="AF13" s="418">
        <v>8.6999999999999994E-2</v>
      </c>
      <c r="AG13" s="418">
        <v>4.2000000000000003E-2</v>
      </c>
      <c r="AH13" s="54">
        <v>0.09</v>
      </c>
      <c r="AI13" s="54">
        <v>0.04</v>
      </c>
      <c r="AJ13" s="217">
        <v>24</v>
      </c>
      <c r="AL13" s="283">
        <v>3</v>
      </c>
      <c r="AM13" s="217">
        <v>150</v>
      </c>
      <c r="AO13" s="50">
        <v>71</v>
      </c>
      <c r="AP13" s="45">
        <v>5</v>
      </c>
      <c r="AQ13" s="45">
        <v>0</v>
      </c>
      <c r="AR13" s="45">
        <v>0</v>
      </c>
      <c r="AS13" s="45" t="s">
        <v>187</v>
      </c>
      <c r="AT13" s="45" t="s">
        <v>188</v>
      </c>
      <c r="AU13" s="217">
        <v>5</v>
      </c>
      <c r="AV13" s="50">
        <v>5</v>
      </c>
      <c r="AW13" s="45">
        <v>0</v>
      </c>
      <c r="AX13" s="45">
        <v>0</v>
      </c>
      <c r="AY13" s="231">
        <v>0</v>
      </c>
      <c r="AZ13" s="281">
        <v>0</v>
      </c>
      <c r="BB13" s="115">
        <v>800</v>
      </c>
      <c r="BC13" s="116">
        <v>2.5</v>
      </c>
      <c r="BD13" s="115">
        <v>180</v>
      </c>
      <c r="BE13" s="269">
        <v>0.23</v>
      </c>
      <c r="BF13" s="115">
        <v>33</v>
      </c>
      <c r="BG13" s="249">
        <v>0.18</v>
      </c>
      <c r="BH13" s="116">
        <v>13</v>
      </c>
      <c r="BI13" s="591">
        <v>8</v>
      </c>
      <c r="BJ13" s="249">
        <v>0.04</v>
      </c>
      <c r="BK13" s="110">
        <v>2</v>
      </c>
      <c r="BL13" s="600">
        <v>1</v>
      </c>
      <c r="BM13" s="606">
        <v>0.77</v>
      </c>
    </row>
    <row r="14" spans="1:65" x14ac:dyDescent="0.25">
      <c r="A14" s="32">
        <v>540152</v>
      </c>
      <c r="B14" s="64" t="s">
        <v>74</v>
      </c>
      <c r="C14" s="64" t="s">
        <v>68</v>
      </c>
      <c r="D14" s="64" t="s">
        <v>7</v>
      </c>
      <c r="E14" s="11">
        <v>10</v>
      </c>
      <c r="F14" s="32">
        <v>4</v>
      </c>
      <c r="G14" s="540">
        <v>164000</v>
      </c>
      <c r="H14" s="5">
        <v>0</v>
      </c>
      <c r="I14" s="540">
        <v>0</v>
      </c>
      <c r="J14" s="5">
        <v>0</v>
      </c>
      <c r="K14" s="551">
        <v>0</v>
      </c>
      <c r="L14" s="32">
        <v>4</v>
      </c>
      <c r="M14" s="551">
        <v>164000</v>
      </c>
      <c r="N14" s="653">
        <v>31692</v>
      </c>
      <c r="O14" s="203">
        <v>0.193</v>
      </c>
      <c r="P14" s="115">
        <v>0</v>
      </c>
      <c r="Q14" s="110">
        <v>4</v>
      </c>
      <c r="R14" s="110">
        <v>0</v>
      </c>
      <c r="S14" s="116">
        <v>0</v>
      </c>
      <c r="T14" s="50" t="s">
        <v>188</v>
      </c>
      <c r="U14" s="14" t="s">
        <v>194</v>
      </c>
      <c r="V14" s="45" t="s">
        <v>209</v>
      </c>
      <c r="W14" s="45">
        <v>4</v>
      </c>
      <c r="X14" s="134">
        <v>7923.2</v>
      </c>
      <c r="Y14" s="432">
        <v>8684.6</v>
      </c>
      <c r="Z14" s="32">
        <v>4</v>
      </c>
      <c r="AA14" s="50">
        <v>0</v>
      </c>
      <c r="AB14" s="219">
        <v>0</v>
      </c>
      <c r="AC14" s="219">
        <v>4</v>
      </c>
      <c r="AD14" s="222">
        <v>0</v>
      </c>
      <c r="AE14" s="17">
        <f t="shared" si="0"/>
        <v>0</v>
      </c>
      <c r="AF14" s="418">
        <v>0.20399999999999999</v>
      </c>
      <c r="AG14" s="418">
        <v>0.189</v>
      </c>
      <c r="AH14" s="54">
        <v>0.2</v>
      </c>
      <c r="AI14" s="54">
        <v>0.19</v>
      </c>
      <c r="AJ14" s="217">
        <v>4</v>
      </c>
      <c r="AL14" s="283">
        <v>0</v>
      </c>
      <c r="AM14" s="217">
        <v>44</v>
      </c>
      <c r="AO14" s="50">
        <v>2</v>
      </c>
      <c r="AP14" s="45">
        <v>2</v>
      </c>
      <c r="AQ14" s="45">
        <v>0</v>
      </c>
      <c r="AR14" s="45">
        <v>0</v>
      </c>
      <c r="AS14" s="45" t="s">
        <v>208</v>
      </c>
      <c r="AT14" s="45" t="s">
        <v>208</v>
      </c>
      <c r="AU14" s="217">
        <v>2</v>
      </c>
      <c r="AV14" s="50">
        <v>2</v>
      </c>
      <c r="AW14" s="45">
        <v>0</v>
      </c>
      <c r="AX14" s="45">
        <v>0</v>
      </c>
      <c r="AY14" s="231">
        <v>0</v>
      </c>
      <c r="AZ14" s="281">
        <v>0</v>
      </c>
      <c r="BB14" s="115">
        <v>359</v>
      </c>
      <c r="BC14" s="116">
        <v>2.1</v>
      </c>
      <c r="BD14" s="115">
        <v>8.4</v>
      </c>
      <c r="BE14" s="269">
        <v>0.02</v>
      </c>
      <c r="BF14" s="115">
        <v>9</v>
      </c>
      <c r="BG14" s="274">
        <v>1</v>
      </c>
      <c r="BH14" s="116">
        <v>4</v>
      </c>
      <c r="BI14" s="591">
        <v>2</v>
      </c>
      <c r="BJ14" s="274">
        <v>0.24</v>
      </c>
      <c r="BK14" s="110">
        <v>1</v>
      </c>
      <c r="BL14" s="600">
        <v>1</v>
      </c>
      <c r="BM14" s="606">
        <v>1</v>
      </c>
    </row>
    <row r="15" spans="1:65" x14ac:dyDescent="0.25">
      <c r="A15" s="71"/>
      <c r="B15" s="65"/>
      <c r="C15" s="65" t="s">
        <v>68</v>
      </c>
      <c r="D15" s="65" t="s">
        <v>2</v>
      </c>
      <c r="E15" s="12">
        <v>10</v>
      </c>
      <c r="F15" s="552">
        <v>1342</v>
      </c>
      <c r="G15" s="544">
        <v>63293758</v>
      </c>
      <c r="H15" s="6">
        <v>174</v>
      </c>
      <c r="I15" s="645">
        <v>91618617</v>
      </c>
      <c r="J15" s="6">
        <v>47</v>
      </c>
      <c r="K15" s="131">
        <v>70734039</v>
      </c>
      <c r="L15" s="71">
        <v>1563</v>
      </c>
      <c r="M15" s="131">
        <v>225646414</v>
      </c>
      <c r="N15" s="654">
        <v>16917757</v>
      </c>
      <c r="O15" s="199">
        <v>7.8E-2</v>
      </c>
      <c r="P15" s="117">
        <v>884</v>
      </c>
      <c r="Q15" s="111">
        <v>649</v>
      </c>
      <c r="R15" s="111">
        <v>21</v>
      </c>
      <c r="S15" s="118">
        <v>9</v>
      </c>
      <c r="T15" s="157" t="s">
        <v>197</v>
      </c>
      <c r="U15" s="160" t="s">
        <v>199</v>
      </c>
      <c r="V15" s="56" t="s">
        <v>212</v>
      </c>
      <c r="W15" s="56">
        <v>679</v>
      </c>
      <c r="X15" s="136">
        <v>23017.4</v>
      </c>
      <c r="Y15" s="433">
        <v>9720</v>
      </c>
      <c r="Z15" s="71">
        <v>1563</v>
      </c>
      <c r="AA15" s="223">
        <v>851</v>
      </c>
      <c r="AB15" s="56">
        <v>113</v>
      </c>
      <c r="AC15" s="56">
        <v>461</v>
      </c>
      <c r="AD15" s="224">
        <v>138</v>
      </c>
      <c r="AE15" s="165">
        <f t="shared" si="0"/>
        <v>8.829174664107485E-2</v>
      </c>
      <c r="AF15" s="421">
        <v>0.309</v>
      </c>
      <c r="AG15" s="421">
        <v>0.27600000000000002</v>
      </c>
      <c r="AH15" s="239">
        <v>0.32</v>
      </c>
      <c r="AI15" s="239">
        <v>0.28000000000000003</v>
      </c>
      <c r="AJ15" s="226">
        <v>712</v>
      </c>
      <c r="AL15" s="428">
        <v>409</v>
      </c>
      <c r="AM15" s="226">
        <v>33949</v>
      </c>
      <c r="AO15" s="223">
        <v>1062</v>
      </c>
      <c r="AP15" s="56">
        <v>288</v>
      </c>
      <c r="AQ15" s="56">
        <v>197</v>
      </c>
      <c r="AR15" s="160">
        <v>16</v>
      </c>
      <c r="AS15" s="56" t="s">
        <v>210</v>
      </c>
      <c r="AT15" s="56" t="s">
        <v>211</v>
      </c>
      <c r="AU15" s="226">
        <v>501</v>
      </c>
      <c r="AV15" s="223">
        <v>380</v>
      </c>
      <c r="AW15" s="56">
        <v>100</v>
      </c>
      <c r="AX15" s="56">
        <v>17</v>
      </c>
      <c r="AY15" s="422">
        <v>80</v>
      </c>
      <c r="AZ15" s="282">
        <v>41</v>
      </c>
      <c r="BB15" s="117">
        <v>32006</v>
      </c>
      <c r="BC15" s="118">
        <v>2.5209999999999999</v>
      </c>
      <c r="BD15" s="117">
        <v>3589.6</v>
      </c>
      <c r="BE15" s="270">
        <v>0.11</v>
      </c>
      <c r="BF15" s="117">
        <v>1524</v>
      </c>
      <c r="BG15" s="251">
        <v>0.43</v>
      </c>
      <c r="BH15" s="118">
        <v>647</v>
      </c>
      <c r="BI15" s="592">
        <v>318</v>
      </c>
      <c r="BJ15" s="251">
        <v>0.09</v>
      </c>
      <c r="BK15" s="111">
        <v>55</v>
      </c>
      <c r="BL15" s="601">
        <v>38</v>
      </c>
      <c r="BM15" s="608">
        <v>0.57999999999999996</v>
      </c>
    </row>
    <row r="16" spans="1:65" x14ac:dyDescent="0.25">
      <c r="A16" s="72">
        <v>540149</v>
      </c>
      <c r="B16" s="63" t="s">
        <v>75</v>
      </c>
      <c r="C16" s="63" t="s">
        <v>76</v>
      </c>
      <c r="D16" s="63" t="s">
        <v>5</v>
      </c>
      <c r="E16" s="73">
        <v>10</v>
      </c>
      <c r="F16" s="328">
        <v>343</v>
      </c>
      <c r="G16" s="539">
        <v>14551595</v>
      </c>
      <c r="H16" s="15">
        <v>25</v>
      </c>
      <c r="I16" s="539">
        <v>1075690</v>
      </c>
      <c r="J16" s="15">
        <v>5</v>
      </c>
      <c r="K16" s="553">
        <v>942460</v>
      </c>
      <c r="L16" s="328">
        <v>373</v>
      </c>
      <c r="M16" s="553">
        <v>16569745</v>
      </c>
      <c r="N16" s="655">
        <v>251424</v>
      </c>
      <c r="O16" s="200">
        <v>1.4999999999999999E-2</v>
      </c>
      <c r="P16" s="119">
        <v>341</v>
      </c>
      <c r="Q16" s="109">
        <v>32</v>
      </c>
      <c r="R16" s="109">
        <v>0</v>
      </c>
      <c r="S16" s="52">
        <v>0</v>
      </c>
      <c r="T16" s="51" t="s">
        <v>188</v>
      </c>
      <c r="U16" s="46" t="s">
        <v>214</v>
      </c>
      <c r="V16" s="46" t="s">
        <v>215</v>
      </c>
      <c r="W16" s="46">
        <v>32</v>
      </c>
      <c r="X16" s="135">
        <v>5028.5</v>
      </c>
      <c r="Y16" s="434">
        <v>2559.1999999999998</v>
      </c>
      <c r="Z16" s="328">
        <v>373</v>
      </c>
      <c r="AA16" s="51">
        <v>334</v>
      </c>
      <c r="AB16" s="46">
        <v>20</v>
      </c>
      <c r="AC16" s="46">
        <v>15</v>
      </c>
      <c r="AD16" s="227">
        <v>4</v>
      </c>
      <c r="AE16" s="212">
        <f t="shared" si="0"/>
        <v>1.0723860589812333E-2</v>
      </c>
      <c r="AF16" s="419">
        <v>0.129</v>
      </c>
      <c r="AG16" s="419">
        <v>5.3999999999999999E-2</v>
      </c>
      <c r="AH16" s="55">
        <v>0.16</v>
      </c>
      <c r="AI16" s="55">
        <v>0.1</v>
      </c>
      <c r="AJ16" s="216">
        <v>39</v>
      </c>
      <c r="AL16" s="429">
        <v>9</v>
      </c>
      <c r="AM16" s="216">
        <v>151</v>
      </c>
      <c r="AO16" s="51">
        <v>366</v>
      </c>
      <c r="AP16" s="46">
        <v>5</v>
      </c>
      <c r="AQ16" s="46">
        <v>2</v>
      </c>
      <c r="AR16" s="46">
        <v>0</v>
      </c>
      <c r="AS16" s="46" t="s">
        <v>197</v>
      </c>
      <c r="AT16" s="46" t="s">
        <v>213</v>
      </c>
      <c r="AU16" s="216">
        <v>7</v>
      </c>
      <c r="AV16" s="51">
        <v>4</v>
      </c>
      <c r="AW16" s="46">
        <v>3</v>
      </c>
      <c r="AX16" s="46">
        <v>0</v>
      </c>
      <c r="AY16" s="420">
        <v>2</v>
      </c>
      <c r="AZ16" s="426">
        <v>0</v>
      </c>
      <c r="BB16" s="119">
        <v>9950</v>
      </c>
      <c r="BC16" s="52">
        <v>2.6</v>
      </c>
      <c r="BD16" s="119">
        <v>902.2</v>
      </c>
      <c r="BE16" s="271">
        <v>0.09</v>
      </c>
      <c r="BF16" s="119">
        <v>149</v>
      </c>
      <c r="BG16" s="250">
        <v>0.17</v>
      </c>
      <c r="BH16" s="52">
        <v>57</v>
      </c>
      <c r="BI16" s="593">
        <v>25</v>
      </c>
      <c r="BJ16" s="250">
        <v>0.03</v>
      </c>
      <c r="BK16" s="109">
        <v>4</v>
      </c>
      <c r="BL16" s="602">
        <v>3</v>
      </c>
      <c r="BM16" s="609">
        <v>0.57999999999999996</v>
      </c>
    </row>
    <row r="17" spans="1:65" x14ac:dyDescent="0.25">
      <c r="A17" s="32">
        <v>540080</v>
      </c>
      <c r="B17" s="64" t="s">
        <v>77</v>
      </c>
      <c r="C17" s="64" t="s">
        <v>76</v>
      </c>
      <c r="D17" s="64" t="s">
        <v>6</v>
      </c>
      <c r="E17" s="11">
        <v>10</v>
      </c>
      <c r="F17" s="370"/>
      <c r="G17" s="121"/>
      <c r="H17" s="121"/>
      <c r="I17" s="121"/>
      <c r="J17" s="121"/>
      <c r="K17" s="122"/>
      <c r="L17" s="638"/>
      <c r="M17" s="658"/>
      <c r="N17" s="639"/>
      <c r="O17" s="640"/>
      <c r="P17" s="228"/>
      <c r="Q17" s="229"/>
      <c r="R17" s="229"/>
      <c r="S17" s="129"/>
      <c r="T17" s="228"/>
      <c r="U17" s="229"/>
      <c r="V17" s="229"/>
      <c r="W17" s="230"/>
      <c r="X17" s="75"/>
      <c r="Y17" s="129"/>
      <c r="Z17" s="638"/>
      <c r="AA17" s="659"/>
      <c r="AB17" s="660"/>
      <c r="AC17" s="660"/>
      <c r="AD17" s="661"/>
      <c r="AE17" s="662"/>
      <c r="AF17" s="660"/>
      <c r="AG17" s="660"/>
      <c r="AH17" s="229"/>
      <c r="AI17" s="229"/>
      <c r="AJ17" s="129"/>
      <c r="AL17" s="663"/>
      <c r="AM17" s="664"/>
      <c r="AO17" s="228"/>
      <c r="AP17" s="229"/>
      <c r="AQ17" s="229"/>
      <c r="AR17" s="229"/>
      <c r="AS17" s="229"/>
      <c r="AT17" s="229"/>
      <c r="AU17" s="129"/>
      <c r="AV17" s="228"/>
      <c r="AW17" s="229"/>
      <c r="AX17" s="229"/>
      <c r="AY17" s="229"/>
      <c r="AZ17" s="129"/>
      <c r="BB17" s="120"/>
      <c r="BC17" s="122"/>
      <c r="BD17" s="120"/>
      <c r="BE17" s="122"/>
      <c r="BF17" s="120"/>
      <c r="BG17" s="121"/>
      <c r="BH17" s="122"/>
      <c r="BI17" s="121"/>
      <c r="BJ17" s="121"/>
      <c r="BK17" s="121"/>
      <c r="BL17" s="121"/>
      <c r="BM17" s="610"/>
    </row>
    <row r="18" spans="1:65" x14ac:dyDescent="0.25">
      <c r="A18" s="32">
        <v>540094</v>
      </c>
      <c r="B18" s="64" t="s">
        <v>78</v>
      </c>
      <c r="C18" s="64" t="s">
        <v>76</v>
      </c>
      <c r="D18" s="64" t="s">
        <v>6</v>
      </c>
      <c r="E18" s="11">
        <v>10</v>
      </c>
      <c r="F18" s="32">
        <v>10</v>
      </c>
      <c r="G18" s="540">
        <v>515180</v>
      </c>
      <c r="H18" s="5">
        <v>2</v>
      </c>
      <c r="I18" s="540">
        <v>467400</v>
      </c>
      <c r="J18" s="5">
        <v>0</v>
      </c>
      <c r="K18" s="551">
        <v>0</v>
      </c>
      <c r="L18" s="32">
        <v>12</v>
      </c>
      <c r="M18" s="551">
        <v>982580</v>
      </c>
      <c r="N18" s="653">
        <v>0</v>
      </c>
      <c r="O18" s="198">
        <v>0</v>
      </c>
      <c r="P18" s="115">
        <v>12</v>
      </c>
      <c r="Q18" s="110">
        <v>0</v>
      </c>
      <c r="R18" s="110">
        <v>0</v>
      </c>
      <c r="S18" s="116">
        <v>0</v>
      </c>
      <c r="T18" s="50" t="s">
        <v>221</v>
      </c>
      <c r="U18" s="45" t="s">
        <v>221</v>
      </c>
      <c r="V18" s="45" t="s">
        <v>221</v>
      </c>
      <c r="W18" s="45">
        <v>0</v>
      </c>
      <c r="X18" s="134">
        <v>0</v>
      </c>
      <c r="Y18" s="432">
        <v>0</v>
      </c>
      <c r="Z18" s="32">
        <v>12</v>
      </c>
      <c r="AA18" s="50">
        <v>12</v>
      </c>
      <c r="AB18" s="45">
        <v>0</v>
      </c>
      <c r="AC18" s="45">
        <v>0</v>
      </c>
      <c r="AD18" s="231">
        <v>0</v>
      </c>
      <c r="AE18" s="17">
        <f t="shared" si="0"/>
        <v>0</v>
      </c>
      <c r="AF18" s="418">
        <v>0</v>
      </c>
      <c r="AG18" s="418">
        <v>0</v>
      </c>
      <c r="AH18" s="54">
        <v>0</v>
      </c>
      <c r="AI18" s="54">
        <v>0</v>
      </c>
      <c r="AJ18" s="217">
        <v>0</v>
      </c>
      <c r="AL18" s="283">
        <v>0</v>
      </c>
      <c r="AM18" s="217">
        <v>0</v>
      </c>
      <c r="AO18" s="50">
        <v>12</v>
      </c>
      <c r="AP18" s="45">
        <v>0</v>
      </c>
      <c r="AQ18" s="45">
        <v>0</v>
      </c>
      <c r="AR18" s="45">
        <v>0</v>
      </c>
      <c r="AS18" s="45" t="s">
        <v>221</v>
      </c>
      <c r="AT18" s="45" t="s">
        <v>221</v>
      </c>
      <c r="AU18" s="217">
        <v>0</v>
      </c>
      <c r="AV18" s="50">
        <v>0</v>
      </c>
      <c r="AW18" s="45">
        <v>0</v>
      </c>
      <c r="AX18" s="45">
        <v>0</v>
      </c>
      <c r="AY18" s="231">
        <v>0</v>
      </c>
      <c r="AZ18" s="281">
        <v>0</v>
      </c>
      <c r="BB18" s="115">
        <v>1714</v>
      </c>
      <c r="BC18" s="116">
        <v>2.2999999999999998</v>
      </c>
      <c r="BD18" s="115">
        <v>34.5</v>
      </c>
      <c r="BE18" s="269">
        <v>0.02</v>
      </c>
      <c r="BF18" s="115">
        <v>0</v>
      </c>
      <c r="BG18" s="249">
        <v>0</v>
      </c>
      <c r="BH18" s="116">
        <v>0</v>
      </c>
      <c r="BI18" s="591">
        <v>0</v>
      </c>
      <c r="BJ18" s="249">
        <v>0</v>
      </c>
      <c r="BK18" s="110">
        <v>0</v>
      </c>
      <c r="BL18" s="600">
        <v>0</v>
      </c>
      <c r="BM18" s="606">
        <v>0.6</v>
      </c>
    </row>
    <row r="19" spans="1:65" x14ac:dyDescent="0.25">
      <c r="A19" s="32">
        <v>540150</v>
      </c>
      <c r="B19" s="64" t="s">
        <v>79</v>
      </c>
      <c r="C19" s="64" t="s">
        <v>76</v>
      </c>
      <c r="D19" s="64" t="s">
        <v>6</v>
      </c>
      <c r="E19" s="11">
        <v>10</v>
      </c>
      <c r="F19" s="32">
        <v>105</v>
      </c>
      <c r="G19" s="540">
        <v>5047290</v>
      </c>
      <c r="H19" s="5">
        <v>24</v>
      </c>
      <c r="I19" s="540">
        <v>1275970</v>
      </c>
      <c r="J19" s="5">
        <v>2</v>
      </c>
      <c r="K19" s="551">
        <v>192200</v>
      </c>
      <c r="L19" s="32">
        <v>131</v>
      </c>
      <c r="M19" s="551">
        <v>6515460</v>
      </c>
      <c r="N19" s="653">
        <v>208312</v>
      </c>
      <c r="O19" s="198">
        <v>3.2000000000000001E-2</v>
      </c>
      <c r="P19" s="115">
        <v>83</v>
      </c>
      <c r="Q19" s="110">
        <v>48</v>
      </c>
      <c r="R19" s="110">
        <v>0</v>
      </c>
      <c r="S19" s="116">
        <v>0</v>
      </c>
      <c r="T19" s="50" t="s">
        <v>217</v>
      </c>
      <c r="U19" s="45" t="s">
        <v>190</v>
      </c>
      <c r="V19" s="45" t="s">
        <v>218</v>
      </c>
      <c r="W19" s="45">
        <v>48</v>
      </c>
      <c r="X19" s="134">
        <v>3204.8</v>
      </c>
      <c r="Y19" s="432">
        <v>2521.8000000000002</v>
      </c>
      <c r="Z19" s="32">
        <v>131</v>
      </c>
      <c r="AA19" s="50">
        <v>75</v>
      </c>
      <c r="AB19" s="45">
        <v>37</v>
      </c>
      <c r="AC19" s="45">
        <v>19</v>
      </c>
      <c r="AD19" s="110">
        <v>0</v>
      </c>
      <c r="AE19" s="17">
        <f>AD19/Z19</f>
        <v>0</v>
      </c>
      <c r="AF19" s="418">
        <v>0.08</v>
      </c>
      <c r="AG19" s="418">
        <v>5.3999999999999999E-2</v>
      </c>
      <c r="AH19" s="54">
        <v>0.09</v>
      </c>
      <c r="AI19" s="54">
        <v>7.0000000000000007E-2</v>
      </c>
      <c r="AJ19" s="217">
        <v>56</v>
      </c>
      <c r="AL19" s="283">
        <v>3</v>
      </c>
      <c r="AM19" s="217">
        <v>88</v>
      </c>
      <c r="AO19" s="50">
        <v>120</v>
      </c>
      <c r="AP19" s="45">
        <v>10</v>
      </c>
      <c r="AQ19" s="45">
        <v>1</v>
      </c>
      <c r="AR19" s="45">
        <v>0</v>
      </c>
      <c r="AS19" s="45" t="s">
        <v>216</v>
      </c>
      <c r="AT19" s="45" t="s">
        <v>197</v>
      </c>
      <c r="AU19" s="217">
        <v>11</v>
      </c>
      <c r="AV19" s="50">
        <v>7</v>
      </c>
      <c r="AW19" s="45">
        <v>3</v>
      </c>
      <c r="AX19" s="45">
        <v>0</v>
      </c>
      <c r="AY19" s="231">
        <v>2</v>
      </c>
      <c r="AZ19" s="281">
        <v>0</v>
      </c>
      <c r="BB19" s="115">
        <v>739</v>
      </c>
      <c r="BC19" s="116">
        <v>2.2999999999999998</v>
      </c>
      <c r="BD19" s="115">
        <v>282.89999999999998</v>
      </c>
      <c r="BE19" s="203">
        <v>0.38</v>
      </c>
      <c r="BF19" s="115">
        <v>97</v>
      </c>
      <c r="BG19" s="249">
        <v>0.34</v>
      </c>
      <c r="BH19" s="116">
        <v>42</v>
      </c>
      <c r="BI19" s="591">
        <v>21</v>
      </c>
      <c r="BJ19" s="249">
        <v>7.0000000000000007E-2</v>
      </c>
      <c r="BK19" s="110">
        <v>4</v>
      </c>
      <c r="BL19" s="600">
        <v>3</v>
      </c>
      <c r="BM19" s="606">
        <v>0.6</v>
      </c>
    </row>
    <row r="20" spans="1:65" x14ac:dyDescent="0.25">
      <c r="A20" s="32">
        <v>540151</v>
      </c>
      <c r="B20" s="64" t="s">
        <v>80</v>
      </c>
      <c r="C20" s="64" t="s">
        <v>76</v>
      </c>
      <c r="D20" s="64" t="s">
        <v>6</v>
      </c>
      <c r="E20" s="11">
        <v>10</v>
      </c>
      <c r="F20" s="32">
        <v>77</v>
      </c>
      <c r="G20" s="540">
        <v>3311380</v>
      </c>
      <c r="H20" s="5">
        <v>9</v>
      </c>
      <c r="I20" s="540">
        <v>452500</v>
      </c>
      <c r="J20" s="5">
        <v>3</v>
      </c>
      <c r="K20" s="551">
        <v>751510</v>
      </c>
      <c r="L20" s="32">
        <v>89</v>
      </c>
      <c r="M20" s="551">
        <v>4515390</v>
      </c>
      <c r="N20" s="653">
        <v>31599</v>
      </c>
      <c r="O20" s="198">
        <v>7.0000000000000001E-3</v>
      </c>
      <c r="P20" s="115">
        <v>78</v>
      </c>
      <c r="Q20" s="110">
        <v>11</v>
      </c>
      <c r="R20" s="110">
        <v>0</v>
      </c>
      <c r="S20" s="116">
        <v>0</v>
      </c>
      <c r="T20" s="50" t="s">
        <v>190</v>
      </c>
      <c r="U20" s="45" t="s">
        <v>220</v>
      </c>
      <c r="V20" s="45" t="s">
        <v>209</v>
      </c>
      <c r="W20" s="45">
        <v>11</v>
      </c>
      <c r="X20" s="134">
        <v>2430.6999999999998</v>
      </c>
      <c r="Y20" s="432">
        <v>2046</v>
      </c>
      <c r="Z20" s="32">
        <v>89</v>
      </c>
      <c r="AA20" s="50">
        <v>78</v>
      </c>
      <c r="AB20" s="45">
        <v>10</v>
      </c>
      <c r="AC20" s="45">
        <v>1</v>
      </c>
      <c r="AD20" s="231">
        <v>0</v>
      </c>
      <c r="AE20" s="17">
        <f t="shared" si="0"/>
        <v>0</v>
      </c>
      <c r="AF20" s="418">
        <v>5.2999999999999999E-2</v>
      </c>
      <c r="AG20" s="418">
        <v>0.04</v>
      </c>
      <c r="AH20" s="54">
        <v>0.06</v>
      </c>
      <c r="AI20" s="54">
        <v>0.04</v>
      </c>
      <c r="AJ20" s="217">
        <v>11</v>
      </c>
      <c r="AL20" s="283">
        <v>1</v>
      </c>
      <c r="AM20" s="217">
        <v>12</v>
      </c>
      <c r="AO20" s="50">
        <v>87</v>
      </c>
      <c r="AP20" s="45">
        <v>2</v>
      </c>
      <c r="AQ20" s="45">
        <v>0</v>
      </c>
      <c r="AR20" s="45">
        <v>0</v>
      </c>
      <c r="AS20" s="45" t="s">
        <v>219</v>
      </c>
      <c r="AT20" s="45" t="s">
        <v>219</v>
      </c>
      <c r="AU20" s="217">
        <v>2</v>
      </c>
      <c r="AV20" s="50">
        <v>2</v>
      </c>
      <c r="AW20" s="45">
        <v>0</v>
      </c>
      <c r="AX20" s="45">
        <v>0</v>
      </c>
      <c r="AY20" s="231">
        <v>0</v>
      </c>
      <c r="AZ20" s="281">
        <v>0</v>
      </c>
      <c r="BB20" s="115">
        <v>322</v>
      </c>
      <c r="BC20" s="116">
        <v>2.4</v>
      </c>
      <c r="BD20" s="115">
        <v>206.4</v>
      </c>
      <c r="BE20" s="203">
        <v>0.64</v>
      </c>
      <c r="BF20" s="115">
        <v>24</v>
      </c>
      <c r="BG20" s="249">
        <v>0.12</v>
      </c>
      <c r="BH20" s="116">
        <v>10</v>
      </c>
      <c r="BI20" s="591">
        <v>5</v>
      </c>
      <c r="BJ20" s="249">
        <v>0.02</v>
      </c>
      <c r="BK20" s="110">
        <v>1</v>
      </c>
      <c r="BL20" s="600">
        <v>1</v>
      </c>
      <c r="BM20" s="606">
        <v>0.61</v>
      </c>
    </row>
    <row r="21" spans="1:65" x14ac:dyDescent="0.25">
      <c r="A21" s="32">
        <v>540152</v>
      </c>
      <c r="B21" s="64" t="s">
        <v>74</v>
      </c>
      <c r="C21" s="64" t="s">
        <v>76</v>
      </c>
      <c r="D21" s="64" t="s">
        <v>7</v>
      </c>
      <c r="E21" s="11">
        <v>10</v>
      </c>
      <c r="F21" s="32">
        <v>2335</v>
      </c>
      <c r="G21" s="540">
        <v>137844648</v>
      </c>
      <c r="H21" s="541">
        <v>442</v>
      </c>
      <c r="I21" s="542">
        <v>139278574</v>
      </c>
      <c r="J21" s="541">
        <v>55</v>
      </c>
      <c r="K21" s="43">
        <v>111760108</v>
      </c>
      <c r="L21" s="277">
        <v>2832</v>
      </c>
      <c r="M21" s="43">
        <v>388883330</v>
      </c>
      <c r="N21" s="653">
        <v>35520557</v>
      </c>
      <c r="O21" s="203">
        <v>9.7000000000000003E-2</v>
      </c>
      <c r="P21" s="115">
        <v>556</v>
      </c>
      <c r="Q21" s="110">
        <v>2225</v>
      </c>
      <c r="R21" s="110">
        <v>24</v>
      </c>
      <c r="S21" s="116">
        <v>27</v>
      </c>
      <c r="T21" s="158" t="s">
        <v>184</v>
      </c>
      <c r="U21" s="45" t="s">
        <v>188</v>
      </c>
      <c r="V21" s="45" t="s">
        <v>223</v>
      </c>
      <c r="W21" s="45">
        <v>2276</v>
      </c>
      <c r="X21" s="134">
        <v>14744.9</v>
      </c>
      <c r="Y21" s="432">
        <v>7659.9</v>
      </c>
      <c r="Z21" s="277">
        <v>2832</v>
      </c>
      <c r="AA21" s="50">
        <v>476</v>
      </c>
      <c r="AB21" s="45">
        <v>350</v>
      </c>
      <c r="AC21" s="45">
        <v>1899</v>
      </c>
      <c r="AD21" s="149">
        <v>107</v>
      </c>
      <c r="AE21" s="17">
        <f t="shared" si="0"/>
        <v>3.7782485875706213E-2</v>
      </c>
      <c r="AF21" s="418">
        <v>0.224</v>
      </c>
      <c r="AG21" s="418">
        <v>0.20200000000000001</v>
      </c>
      <c r="AH21" s="54">
        <v>0.23</v>
      </c>
      <c r="AI21" s="54">
        <v>0.2</v>
      </c>
      <c r="AJ21" s="217">
        <v>2356</v>
      </c>
      <c r="AL21" s="283">
        <v>923</v>
      </c>
      <c r="AM21" s="217">
        <v>66094</v>
      </c>
      <c r="AO21" s="50">
        <v>1321</v>
      </c>
      <c r="AP21" s="45">
        <v>1147</v>
      </c>
      <c r="AQ21" s="45">
        <v>352</v>
      </c>
      <c r="AR21" s="14">
        <v>12</v>
      </c>
      <c r="AS21" s="45" t="s">
        <v>222</v>
      </c>
      <c r="AT21" s="45" t="s">
        <v>183</v>
      </c>
      <c r="AU21" s="217">
        <v>1511</v>
      </c>
      <c r="AV21" s="50">
        <v>1441</v>
      </c>
      <c r="AW21" s="45">
        <v>61</v>
      </c>
      <c r="AX21" s="45">
        <v>8</v>
      </c>
      <c r="AY21" s="231">
        <v>50</v>
      </c>
      <c r="AZ21" s="281">
        <v>7</v>
      </c>
      <c r="BB21" s="115">
        <v>27162</v>
      </c>
      <c r="BC21" s="116">
        <v>2.1</v>
      </c>
      <c r="BD21" s="115">
        <v>6902.7</v>
      </c>
      <c r="BE21" s="269">
        <v>0.25</v>
      </c>
      <c r="BF21" s="115">
        <v>5591</v>
      </c>
      <c r="BG21" s="274">
        <v>0.81</v>
      </c>
      <c r="BH21" s="116">
        <v>2662</v>
      </c>
      <c r="BI21" s="591">
        <v>1136</v>
      </c>
      <c r="BJ21" s="274">
        <v>0.17</v>
      </c>
      <c r="BK21" s="110">
        <v>206</v>
      </c>
      <c r="BL21" s="600">
        <v>136</v>
      </c>
      <c r="BM21" s="606">
        <v>0.61</v>
      </c>
    </row>
    <row r="22" spans="1:65" x14ac:dyDescent="0.25">
      <c r="A22" s="32">
        <v>540275</v>
      </c>
      <c r="B22" s="64" t="s">
        <v>81</v>
      </c>
      <c r="C22" s="64" t="s">
        <v>76</v>
      </c>
      <c r="D22" s="64" t="s">
        <v>6</v>
      </c>
      <c r="E22" s="11">
        <v>10</v>
      </c>
      <c r="F22" s="120"/>
      <c r="G22" s="121"/>
      <c r="H22" s="121"/>
      <c r="I22" s="121"/>
      <c r="J22" s="121"/>
      <c r="K22" s="122"/>
      <c r="L22" s="638"/>
      <c r="M22" s="658"/>
      <c r="N22" s="639"/>
      <c r="O22" s="640"/>
      <c r="P22" s="228"/>
      <c r="Q22" s="229"/>
      <c r="R22" s="229"/>
      <c r="S22" s="129"/>
      <c r="T22" s="228"/>
      <c r="U22" s="229"/>
      <c r="V22" s="229"/>
      <c r="W22" s="230"/>
      <c r="X22" s="75"/>
      <c r="Y22" s="129"/>
      <c r="Z22" s="638"/>
      <c r="AA22" s="659"/>
      <c r="AB22" s="660"/>
      <c r="AC22" s="660"/>
      <c r="AD22" s="661"/>
      <c r="AE22" s="662"/>
      <c r="AF22" s="660"/>
      <c r="AG22" s="660"/>
      <c r="AH22" s="229"/>
      <c r="AI22" s="229"/>
      <c r="AJ22" s="129"/>
      <c r="AL22" s="663"/>
      <c r="AM22" s="664"/>
      <c r="AO22" s="228"/>
      <c r="AP22" s="229"/>
      <c r="AQ22" s="229"/>
      <c r="AR22" s="229"/>
      <c r="AS22" s="229"/>
      <c r="AT22" s="229"/>
      <c r="AU22" s="129"/>
      <c r="AV22" s="228"/>
      <c r="AW22" s="229"/>
      <c r="AX22" s="229"/>
      <c r="AY22" s="229"/>
      <c r="AZ22" s="129"/>
      <c r="BB22" s="120"/>
      <c r="BC22" s="122"/>
      <c r="BD22" s="120"/>
      <c r="BE22" s="122"/>
      <c r="BF22" s="120"/>
      <c r="BG22" s="121"/>
      <c r="BH22" s="122"/>
      <c r="BI22" s="121"/>
      <c r="BJ22" s="121"/>
      <c r="BK22" s="121"/>
      <c r="BL22" s="121"/>
      <c r="BM22" s="610"/>
    </row>
    <row r="23" spans="1:65" x14ac:dyDescent="0.25">
      <c r="A23" s="71"/>
      <c r="B23" s="65"/>
      <c r="C23" s="65" t="s">
        <v>76</v>
      </c>
      <c r="D23" s="65" t="s">
        <v>2</v>
      </c>
      <c r="E23" s="12">
        <v>10</v>
      </c>
      <c r="F23" s="641">
        <v>2870</v>
      </c>
      <c r="G23" s="643">
        <v>161270093</v>
      </c>
      <c r="H23" s="163">
        <v>502</v>
      </c>
      <c r="I23" s="645">
        <v>142550134</v>
      </c>
      <c r="J23" s="163">
        <v>65</v>
      </c>
      <c r="K23" s="646">
        <v>113646278</v>
      </c>
      <c r="L23" s="71">
        <v>3437</v>
      </c>
      <c r="M23" s="131">
        <v>417466505</v>
      </c>
      <c r="N23" s="654">
        <v>36011892</v>
      </c>
      <c r="O23" s="199">
        <v>9.0999999999999998E-2</v>
      </c>
      <c r="P23" s="117">
        <v>1070</v>
      </c>
      <c r="Q23" s="111">
        <v>2316</v>
      </c>
      <c r="R23" s="111">
        <v>24</v>
      </c>
      <c r="S23" s="118">
        <v>27</v>
      </c>
      <c r="T23" s="157" t="s">
        <v>213</v>
      </c>
      <c r="U23" s="56" t="s">
        <v>188</v>
      </c>
      <c r="V23" s="160" t="s">
        <v>225</v>
      </c>
      <c r="W23" s="160">
        <v>2367</v>
      </c>
      <c r="X23" s="136">
        <v>14194.7</v>
      </c>
      <c r="Y23" s="433">
        <v>7301.1</v>
      </c>
      <c r="Z23" s="71">
        <v>3437</v>
      </c>
      <c r="AA23" s="223">
        <v>975</v>
      </c>
      <c r="AB23" s="56">
        <v>417</v>
      </c>
      <c r="AC23" s="56">
        <v>1934</v>
      </c>
      <c r="AD23" s="224">
        <v>111</v>
      </c>
      <c r="AE23" s="143">
        <f t="shared" si="0"/>
        <v>3.2295606633692173E-2</v>
      </c>
      <c r="AF23" s="421">
        <v>0.218</v>
      </c>
      <c r="AG23" s="421">
        <v>0.2</v>
      </c>
      <c r="AH23" s="225">
        <v>0.22</v>
      </c>
      <c r="AI23" s="225">
        <v>0.2</v>
      </c>
      <c r="AJ23" s="241">
        <v>2462</v>
      </c>
      <c r="AL23" s="428">
        <v>936</v>
      </c>
      <c r="AM23" s="226">
        <v>66345</v>
      </c>
      <c r="AO23" s="223">
        <v>1906</v>
      </c>
      <c r="AP23" s="56">
        <v>1164</v>
      </c>
      <c r="AQ23" s="56">
        <v>355</v>
      </c>
      <c r="AR23" s="160">
        <v>12</v>
      </c>
      <c r="AS23" s="56" t="s">
        <v>224</v>
      </c>
      <c r="AT23" s="56" t="s">
        <v>183</v>
      </c>
      <c r="AU23" s="226">
        <v>1531</v>
      </c>
      <c r="AV23" s="223">
        <v>1454</v>
      </c>
      <c r="AW23" s="56">
        <v>67</v>
      </c>
      <c r="AX23" s="56">
        <v>8</v>
      </c>
      <c r="AY23" s="422">
        <v>54</v>
      </c>
      <c r="AZ23" s="282">
        <v>7</v>
      </c>
      <c r="BB23" s="117">
        <v>39887</v>
      </c>
      <c r="BC23" s="118">
        <v>2.4009999999999998</v>
      </c>
      <c r="BD23" s="147">
        <v>8328.7000000000007</v>
      </c>
      <c r="BE23" s="270">
        <v>0.21</v>
      </c>
      <c r="BF23" s="147">
        <v>5861</v>
      </c>
      <c r="BG23" s="275">
        <v>0.7</v>
      </c>
      <c r="BH23" s="152">
        <v>2771</v>
      </c>
      <c r="BI23" s="594">
        <v>1187</v>
      </c>
      <c r="BJ23" s="251">
        <v>0.14000000000000001</v>
      </c>
      <c r="BK23" s="111">
        <v>215</v>
      </c>
      <c r="BL23" s="601">
        <v>143</v>
      </c>
      <c r="BM23" s="608">
        <v>0.61</v>
      </c>
    </row>
    <row r="24" spans="1:65" x14ac:dyDescent="0.25">
      <c r="A24" s="72">
        <v>540207</v>
      </c>
      <c r="B24" s="63" t="s">
        <v>82</v>
      </c>
      <c r="C24" s="63" t="s">
        <v>83</v>
      </c>
      <c r="D24" s="63" t="s">
        <v>5</v>
      </c>
      <c r="E24" s="73">
        <v>10</v>
      </c>
      <c r="F24" s="328">
        <v>820</v>
      </c>
      <c r="G24" s="539">
        <v>43270455</v>
      </c>
      <c r="H24" s="546">
        <v>73</v>
      </c>
      <c r="I24" s="547">
        <v>10535721</v>
      </c>
      <c r="J24" s="546">
        <v>27</v>
      </c>
      <c r="K24" s="554">
        <v>19637970</v>
      </c>
      <c r="L24" s="72">
        <v>920</v>
      </c>
      <c r="M24" s="554">
        <v>73444146</v>
      </c>
      <c r="N24" s="655">
        <v>5053378</v>
      </c>
      <c r="O24" s="200">
        <v>7.9000000000000001E-2</v>
      </c>
      <c r="P24" s="119">
        <v>661</v>
      </c>
      <c r="Q24" s="109">
        <v>246</v>
      </c>
      <c r="R24" s="109">
        <v>4</v>
      </c>
      <c r="S24" s="52">
        <v>9</v>
      </c>
      <c r="T24" s="214" t="s">
        <v>198</v>
      </c>
      <c r="U24" s="161" t="s">
        <v>199</v>
      </c>
      <c r="V24" s="46" t="s">
        <v>241</v>
      </c>
      <c r="W24" s="46">
        <v>259</v>
      </c>
      <c r="X24" s="135">
        <v>18785.8</v>
      </c>
      <c r="Y24" s="434">
        <v>9624.5</v>
      </c>
      <c r="Z24" s="72">
        <v>920</v>
      </c>
      <c r="AA24" s="51">
        <v>652</v>
      </c>
      <c r="AB24" s="46">
        <v>24</v>
      </c>
      <c r="AC24" s="46">
        <v>191</v>
      </c>
      <c r="AD24" s="46">
        <v>53</v>
      </c>
      <c r="AE24" s="187">
        <f t="shared" si="0"/>
        <v>5.7608695652173914E-2</v>
      </c>
      <c r="AF24" s="419">
        <v>0.315</v>
      </c>
      <c r="AG24" s="419">
        <v>0.26</v>
      </c>
      <c r="AH24" s="238">
        <v>0.32</v>
      </c>
      <c r="AI24" s="238">
        <v>0.26</v>
      </c>
      <c r="AJ24" s="216">
        <v>268</v>
      </c>
      <c r="AL24" s="429">
        <v>146</v>
      </c>
      <c r="AM24" s="216">
        <v>2828</v>
      </c>
      <c r="AO24" s="51">
        <v>733</v>
      </c>
      <c r="AP24" s="46">
        <v>129</v>
      </c>
      <c r="AQ24" s="46">
        <v>55</v>
      </c>
      <c r="AR24" s="46">
        <v>3</v>
      </c>
      <c r="AS24" s="46" t="s">
        <v>239</v>
      </c>
      <c r="AT24" s="46" t="s">
        <v>240</v>
      </c>
      <c r="AU24" s="216">
        <v>187</v>
      </c>
      <c r="AV24" s="51">
        <v>121</v>
      </c>
      <c r="AW24" s="46">
        <v>26</v>
      </c>
      <c r="AX24" s="46">
        <v>40</v>
      </c>
      <c r="AY24" s="420">
        <v>16</v>
      </c>
      <c r="AZ24" s="426">
        <v>25</v>
      </c>
      <c r="BB24" s="119">
        <v>7774</v>
      </c>
      <c r="BC24" s="52">
        <v>2.8</v>
      </c>
      <c r="BD24" s="119">
        <v>2254</v>
      </c>
      <c r="BE24" s="597">
        <v>0.28999999999999998</v>
      </c>
      <c r="BF24" s="119">
        <v>787</v>
      </c>
      <c r="BG24" s="250">
        <v>0.35</v>
      </c>
      <c r="BH24" s="52">
        <v>281</v>
      </c>
      <c r="BI24" s="593">
        <v>155</v>
      </c>
      <c r="BJ24" s="250">
        <v>7.0000000000000007E-2</v>
      </c>
      <c r="BK24" s="109">
        <v>22</v>
      </c>
      <c r="BL24" s="602">
        <v>14</v>
      </c>
      <c r="BM24" s="609">
        <v>0.8</v>
      </c>
    </row>
    <row r="25" spans="1:65" x14ac:dyDescent="0.25">
      <c r="A25" s="277">
        <v>540196</v>
      </c>
      <c r="B25" s="278" t="s">
        <v>84</v>
      </c>
      <c r="C25" s="278" t="s">
        <v>83</v>
      </c>
      <c r="D25" s="278" t="s">
        <v>7</v>
      </c>
      <c r="E25" s="279">
        <v>10</v>
      </c>
      <c r="F25" s="32">
        <v>2</v>
      </c>
      <c r="G25" s="540">
        <v>149000</v>
      </c>
      <c r="H25" s="5">
        <v>1</v>
      </c>
      <c r="I25" s="540">
        <v>681200</v>
      </c>
      <c r="J25" s="5">
        <v>1</v>
      </c>
      <c r="K25" s="551">
        <v>1206600</v>
      </c>
      <c r="L25" s="32">
        <v>4</v>
      </c>
      <c r="M25" s="551">
        <v>2036800</v>
      </c>
      <c r="N25" s="653">
        <v>264314</v>
      </c>
      <c r="O25" s="203">
        <v>0.13</v>
      </c>
      <c r="P25" s="115">
        <v>2</v>
      </c>
      <c r="Q25" s="110">
        <v>0</v>
      </c>
      <c r="R25" s="110">
        <v>1</v>
      </c>
      <c r="S25" s="116">
        <v>1</v>
      </c>
      <c r="T25" s="158" t="s">
        <v>233</v>
      </c>
      <c r="U25" s="14" t="s">
        <v>233</v>
      </c>
      <c r="V25" s="45" t="s">
        <v>234</v>
      </c>
      <c r="W25" s="45">
        <v>2</v>
      </c>
      <c r="X25" s="134">
        <v>132157.1</v>
      </c>
      <c r="Y25" s="432">
        <v>132157.1</v>
      </c>
      <c r="Z25" s="32">
        <v>4</v>
      </c>
      <c r="AA25" s="50">
        <v>2</v>
      </c>
      <c r="AB25" s="45">
        <v>0</v>
      </c>
      <c r="AC25" s="45">
        <v>2</v>
      </c>
      <c r="AD25" s="231">
        <v>0</v>
      </c>
      <c r="AE25" s="17">
        <f t="shared" si="0"/>
        <v>0</v>
      </c>
      <c r="AF25" s="418">
        <v>0.13900000000000001</v>
      </c>
      <c r="AG25" s="418">
        <v>0.13900000000000001</v>
      </c>
      <c r="AH25" s="54">
        <v>0.14000000000000001</v>
      </c>
      <c r="AI25" s="54">
        <v>0.14000000000000001</v>
      </c>
      <c r="AJ25" s="217">
        <v>2</v>
      </c>
      <c r="AL25" s="283">
        <v>2</v>
      </c>
      <c r="AM25" s="217">
        <v>58</v>
      </c>
      <c r="AO25" s="50">
        <v>2</v>
      </c>
      <c r="AP25" s="45">
        <v>1</v>
      </c>
      <c r="AQ25" s="45">
        <v>1</v>
      </c>
      <c r="AR25" s="45">
        <v>0</v>
      </c>
      <c r="AS25" s="45" t="s">
        <v>232</v>
      </c>
      <c r="AT25" s="45" t="s">
        <v>232</v>
      </c>
      <c r="AU25" s="217">
        <v>2</v>
      </c>
      <c r="AV25" s="50">
        <v>0</v>
      </c>
      <c r="AW25" s="45">
        <v>0</v>
      </c>
      <c r="AX25" s="45">
        <v>1</v>
      </c>
      <c r="AY25" s="231">
        <v>0</v>
      </c>
      <c r="AZ25" s="281">
        <v>1</v>
      </c>
      <c r="BB25" s="115">
        <v>1750</v>
      </c>
      <c r="BC25" s="116">
        <v>2.5</v>
      </c>
      <c r="BD25" s="115">
        <v>5</v>
      </c>
      <c r="BE25" s="269">
        <v>0</v>
      </c>
      <c r="BF25" s="115">
        <v>0</v>
      </c>
      <c r="BG25" s="249">
        <v>0</v>
      </c>
      <c r="BH25" s="116">
        <v>0</v>
      </c>
      <c r="BI25" s="591">
        <v>0</v>
      </c>
      <c r="BJ25" s="249">
        <v>0</v>
      </c>
      <c r="BK25" s="110">
        <v>0</v>
      </c>
      <c r="BL25" s="600">
        <v>0</v>
      </c>
      <c r="BM25" s="606">
        <v>1</v>
      </c>
    </row>
    <row r="26" spans="1:65" x14ac:dyDescent="0.25">
      <c r="A26" s="32">
        <v>540208</v>
      </c>
      <c r="B26" s="64" t="s">
        <v>85</v>
      </c>
      <c r="C26" s="64" t="s">
        <v>83</v>
      </c>
      <c r="D26" s="64" t="s">
        <v>6</v>
      </c>
      <c r="E26" s="11">
        <v>10</v>
      </c>
      <c r="F26" s="32">
        <v>640</v>
      </c>
      <c r="G26" s="540">
        <v>45949934</v>
      </c>
      <c r="H26" s="5">
        <v>147</v>
      </c>
      <c r="I26" s="540">
        <v>22986594</v>
      </c>
      <c r="J26" s="5">
        <v>30</v>
      </c>
      <c r="K26" s="551">
        <v>63038550</v>
      </c>
      <c r="L26" s="32">
        <v>817</v>
      </c>
      <c r="M26" s="551">
        <v>131975078</v>
      </c>
      <c r="N26" s="653">
        <v>18327454</v>
      </c>
      <c r="O26" s="203">
        <v>0.18</v>
      </c>
      <c r="P26" s="115">
        <v>76</v>
      </c>
      <c r="Q26" s="110">
        <v>686</v>
      </c>
      <c r="R26" s="110">
        <v>40</v>
      </c>
      <c r="S26" s="116">
        <v>13</v>
      </c>
      <c r="T26" s="158" t="s">
        <v>197</v>
      </c>
      <c r="U26" s="14" t="s">
        <v>230</v>
      </c>
      <c r="V26" s="45" t="s">
        <v>231</v>
      </c>
      <c r="W26" s="45">
        <v>739</v>
      </c>
      <c r="X26" s="134">
        <v>24178.7</v>
      </c>
      <c r="Y26" s="432">
        <v>16699.2</v>
      </c>
      <c r="Z26" s="32">
        <v>817</v>
      </c>
      <c r="AA26" s="50">
        <v>64</v>
      </c>
      <c r="AB26" s="45">
        <v>59</v>
      </c>
      <c r="AC26" s="45">
        <v>585</v>
      </c>
      <c r="AD26" s="14">
        <v>107</v>
      </c>
      <c r="AE26" s="24">
        <f>AD26/Z26</f>
        <v>0.13096695226438188</v>
      </c>
      <c r="AF26" s="418">
        <v>0.315</v>
      </c>
      <c r="AG26" s="418">
        <v>0.28899999999999998</v>
      </c>
      <c r="AH26" s="8">
        <v>0.32</v>
      </c>
      <c r="AI26" s="8">
        <v>0.28999999999999998</v>
      </c>
      <c r="AJ26" s="217">
        <v>751</v>
      </c>
      <c r="AL26" s="283">
        <v>545</v>
      </c>
      <c r="AM26" s="217">
        <v>15798</v>
      </c>
      <c r="AO26" s="50">
        <v>216</v>
      </c>
      <c r="AP26" s="45">
        <v>306</v>
      </c>
      <c r="AQ26" s="45">
        <v>263</v>
      </c>
      <c r="AR26" s="14">
        <v>30</v>
      </c>
      <c r="AS26" s="45" t="s">
        <v>229</v>
      </c>
      <c r="AT26" s="45" t="s">
        <v>206</v>
      </c>
      <c r="AU26" s="217">
        <v>599</v>
      </c>
      <c r="AV26" s="50">
        <v>532</v>
      </c>
      <c r="AW26" s="45">
        <v>49</v>
      </c>
      <c r="AX26" s="45">
        <v>16</v>
      </c>
      <c r="AY26" s="231">
        <v>41</v>
      </c>
      <c r="AZ26" s="281">
        <v>21</v>
      </c>
      <c r="BB26" s="115">
        <v>5222</v>
      </c>
      <c r="BC26" s="116">
        <v>2.5</v>
      </c>
      <c r="BD26" s="115">
        <v>1795</v>
      </c>
      <c r="BE26" s="203">
        <v>0.34</v>
      </c>
      <c r="BF26" s="115">
        <v>1635</v>
      </c>
      <c r="BG26" s="274">
        <v>0.91</v>
      </c>
      <c r="BH26" s="116">
        <v>654</v>
      </c>
      <c r="BI26" s="591">
        <v>333</v>
      </c>
      <c r="BJ26" s="274">
        <v>0.19</v>
      </c>
      <c r="BK26" s="110">
        <v>51</v>
      </c>
      <c r="BL26" s="600">
        <v>34</v>
      </c>
      <c r="BM26" s="606">
        <v>0.7</v>
      </c>
    </row>
    <row r="27" spans="1:65" x14ac:dyDescent="0.25">
      <c r="A27" s="32">
        <v>540210</v>
      </c>
      <c r="B27" s="64" t="s">
        <v>86</v>
      </c>
      <c r="C27" s="64" t="s">
        <v>83</v>
      </c>
      <c r="D27" s="64" t="s">
        <v>6</v>
      </c>
      <c r="E27" s="11">
        <v>10</v>
      </c>
      <c r="F27" s="32">
        <v>76</v>
      </c>
      <c r="G27" s="540">
        <v>2825360</v>
      </c>
      <c r="H27" s="5">
        <v>14</v>
      </c>
      <c r="I27" s="540">
        <v>717900</v>
      </c>
      <c r="J27" s="5">
        <v>9</v>
      </c>
      <c r="K27" s="551">
        <v>7786320</v>
      </c>
      <c r="L27" s="32">
        <v>99</v>
      </c>
      <c r="M27" s="551">
        <v>11329580</v>
      </c>
      <c r="N27" s="653">
        <v>1154462</v>
      </c>
      <c r="O27" s="203">
        <v>0.10199999999999999</v>
      </c>
      <c r="P27" s="115">
        <v>52</v>
      </c>
      <c r="Q27" s="110">
        <v>45</v>
      </c>
      <c r="R27" s="110">
        <v>1</v>
      </c>
      <c r="S27" s="116">
        <v>1</v>
      </c>
      <c r="T27" s="158" t="s">
        <v>197</v>
      </c>
      <c r="U27" s="14" t="s">
        <v>199</v>
      </c>
      <c r="V27" s="45" t="s">
        <v>236</v>
      </c>
      <c r="W27" s="45">
        <v>47</v>
      </c>
      <c r="X27" s="134">
        <v>22201.200000000001</v>
      </c>
      <c r="Y27" s="432">
        <v>10178.799999999999</v>
      </c>
      <c r="Z27" s="32">
        <v>99</v>
      </c>
      <c r="AA27" s="50">
        <v>47</v>
      </c>
      <c r="AB27" s="45">
        <v>6</v>
      </c>
      <c r="AC27" s="45">
        <v>41</v>
      </c>
      <c r="AD27" s="231">
        <v>5</v>
      </c>
      <c r="AE27" s="17">
        <f t="shared" si="0"/>
        <v>5.0505050505050504E-2</v>
      </c>
      <c r="AF27" s="418">
        <v>0.29799999999999999</v>
      </c>
      <c r="AG27" s="418">
        <v>0.315</v>
      </c>
      <c r="AH27" s="8">
        <v>0.3</v>
      </c>
      <c r="AI27" s="8">
        <v>0.32</v>
      </c>
      <c r="AJ27" s="217">
        <v>52</v>
      </c>
      <c r="AL27" s="283">
        <v>28</v>
      </c>
      <c r="AM27" s="217">
        <v>578</v>
      </c>
      <c r="AO27" s="50">
        <v>60</v>
      </c>
      <c r="AP27" s="45">
        <v>28</v>
      </c>
      <c r="AQ27" s="45">
        <v>11</v>
      </c>
      <c r="AR27" s="45">
        <v>0</v>
      </c>
      <c r="AS27" s="45" t="s">
        <v>235</v>
      </c>
      <c r="AT27" s="45" t="s">
        <v>209</v>
      </c>
      <c r="AU27" s="217">
        <v>39</v>
      </c>
      <c r="AV27" s="50">
        <v>33</v>
      </c>
      <c r="AW27" s="45">
        <v>5</v>
      </c>
      <c r="AX27" s="45">
        <v>1</v>
      </c>
      <c r="AY27" s="231">
        <v>5</v>
      </c>
      <c r="AZ27" s="281">
        <v>1</v>
      </c>
      <c r="BB27" s="115">
        <v>610</v>
      </c>
      <c r="BC27" s="116">
        <v>2.9</v>
      </c>
      <c r="BD27" s="115">
        <v>249.4</v>
      </c>
      <c r="BE27" s="203">
        <v>0.41</v>
      </c>
      <c r="BF27" s="115">
        <v>172</v>
      </c>
      <c r="BG27" s="274">
        <v>0.69</v>
      </c>
      <c r="BH27" s="116">
        <v>59</v>
      </c>
      <c r="BI27" s="591">
        <v>42</v>
      </c>
      <c r="BJ27" s="274">
        <v>0.17</v>
      </c>
      <c r="BK27" s="110">
        <v>6</v>
      </c>
      <c r="BL27" s="600">
        <v>4</v>
      </c>
      <c r="BM27" s="606">
        <v>0.74</v>
      </c>
    </row>
    <row r="28" spans="1:65" x14ac:dyDescent="0.25">
      <c r="A28" s="32">
        <v>540256</v>
      </c>
      <c r="B28" s="64" t="s">
        <v>87</v>
      </c>
      <c r="C28" s="64" t="s">
        <v>83</v>
      </c>
      <c r="D28" s="64" t="s">
        <v>6</v>
      </c>
      <c r="E28" s="11">
        <v>10</v>
      </c>
      <c r="F28" s="32">
        <v>58</v>
      </c>
      <c r="G28" s="540">
        <v>2576850</v>
      </c>
      <c r="H28" s="541">
        <v>19</v>
      </c>
      <c r="I28" s="542">
        <v>1139000</v>
      </c>
      <c r="J28" s="541">
        <v>7</v>
      </c>
      <c r="K28" s="43">
        <v>4409815</v>
      </c>
      <c r="L28" s="277">
        <v>84</v>
      </c>
      <c r="M28" s="43">
        <v>8125665</v>
      </c>
      <c r="N28" s="653">
        <v>204344</v>
      </c>
      <c r="O28" s="198">
        <v>4.2000000000000003E-2</v>
      </c>
      <c r="P28" s="115">
        <v>49</v>
      </c>
      <c r="Q28" s="110">
        <v>34</v>
      </c>
      <c r="R28" s="110">
        <v>0</v>
      </c>
      <c r="S28" s="116">
        <v>0</v>
      </c>
      <c r="T28" s="50" t="s">
        <v>227</v>
      </c>
      <c r="U28" s="45" t="s">
        <v>190</v>
      </c>
      <c r="V28" s="45" t="s">
        <v>228</v>
      </c>
      <c r="W28" s="45">
        <v>34</v>
      </c>
      <c r="X28" s="134">
        <v>4541</v>
      </c>
      <c r="Y28" s="432">
        <v>2624</v>
      </c>
      <c r="Z28" s="277">
        <v>84</v>
      </c>
      <c r="AA28" s="50">
        <v>44</v>
      </c>
      <c r="AB28" s="45">
        <v>18</v>
      </c>
      <c r="AC28" s="45">
        <v>20</v>
      </c>
      <c r="AD28" s="231">
        <v>1</v>
      </c>
      <c r="AE28" s="17">
        <f t="shared" si="0"/>
        <v>1.1904761904761904E-2</v>
      </c>
      <c r="AF28" s="418">
        <v>0.113</v>
      </c>
      <c r="AG28" s="418">
        <v>6.6000000000000003E-2</v>
      </c>
      <c r="AH28" s="54">
        <v>0.13</v>
      </c>
      <c r="AI28" s="54">
        <v>0.11</v>
      </c>
      <c r="AJ28" s="217">
        <v>39</v>
      </c>
      <c r="AL28" s="283">
        <v>4</v>
      </c>
      <c r="AM28" s="217">
        <v>175</v>
      </c>
      <c r="AO28" s="50">
        <v>65</v>
      </c>
      <c r="AP28" s="45">
        <v>11</v>
      </c>
      <c r="AQ28" s="45">
        <v>7</v>
      </c>
      <c r="AR28" s="45">
        <v>0</v>
      </c>
      <c r="AS28" s="45" t="s">
        <v>202</v>
      </c>
      <c r="AT28" s="45" t="s">
        <v>226</v>
      </c>
      <c r="AU28" s="217">
        <v>18</v>
      </c>
      <c r="AV28" s="50">
        <v>18</v>
      </c>
      <c r="AW28" s="45">
        <v>0</v>
      </c>
      <c r="AX28" s="45">
        <v>0</v>
      </c>
      <c r="AY28" s="231">
        <v>0</v>
      </c>
      <c r="AZ28" s="281">
        <v>0</v>
      </c>
      <c r="BB28" s="115">
        <v>296</v>
      </c>
      <c r="BC28" s="116">
        <v>2.2000000000000002</v>
      </c>
      <c r="BD28" s="115">
        <v>134.19999999999999</v>
      </c>
      <c r="BE28" s="203">
        <v>0.45</v>
      </c>
      <c r="BF28" s="115">
        <v>27</v>
      </c>
      <c r="BG28" s="249">
        <v>0.2</v>
      </c>
      <c r="BH28" s="116">
        <v>12</v>
      </c>
      <c r="BI28" s="591">
        <v>7</v>
      </c>
      <c r="BJ28" s="249">
        <v>0.05</v>
      </c>
      <c r="BK28" s="110">
        <v>2</v>
      </c>
      <c r="BL28" s="600">
        <v>1</v>
      </c>
      <c r="BM28" s="606">
        <v>0.71</v>
      </c>
    </row>
    <row r="29" spans="1:65" x14ac:dyDescent="0.25">
      <c r="A29" s="32">
        <v>540258</v>
      </c>
      <c r="B29" s="64" t="s">
        <v>88</v>
      </c>
      <c r="C29" s="64" t="s">
        <v>83</v>
      </c>
      <c r="D29" s="64" t="s">
        <v>6</v>
      </c>
      <c r="E29" s="11">
        <v>10</v>
      </c>
      <c r="F29" s="32">
        <v>17</v>
      </c>
      <c r="G29" s="540">
        <v>680200</v>
      </c>
      <c r="H29" s="5">
        <v>4</v>
      </c>
      <c r="I29" s="540">
        <v>394000</v>
      </c>
      <c r="J29" s="5">
        <v>3</v>
      </c>
      <c r="K29" s="551">
        <v>96580</v>
      </c>
      <c r="L29" s="32">
        <v>24</v>
      </c>
      <c r="M29" s="551">
        <v>1170780</v>
      </c>
      <c r="N29" s="653">
        <v>228731</v>
      </c>
      <c r="O29" s="203">
        <v>0.19500000000000001</v>
      </c>
      <c r="P29" s="115">
        <v>6</v>
      </c>
      <c r="Q29" s="110">
        <v>17</v>
      </c>
      <c r="R29" s="110">
        <v>1</v>
      </c>
      <c r="S29" s="116">
        <v>0</v>
      </c>
      <c r="T29" s="158" t="s">
        <v>237</v>
      </c>
      <c r="U29" s="14" t="s">
        <v>194</v>
      </c>
      <c r="V29" s="45" t="s">
        <v>238</v>
      </c>
      <c r="W29" s="45">
        <v>18</v>
      </c>
      <c r="X29" s="134">
        <v>11436.6</v>
      </c>
      <c r="Y29" s="432">
        <v>6505</v>
      </c>
      <c r="Z29" s="32">
        <v>24</v>
      </c>
      <c r="AA29" s="50">
        <v>4</v>
      </c>
      <c r="AB29" s="45">
        <v>2</v>
      </c>
      <c r="AC29" s="45">
        <v>18</v>
      </c>
      <c r="AD29" s="231">
        <v>0</v>
      </c>
      <c r="AE29" s="17">
        <f t="shared" si="0"/>
        <v>0</v>
      </c>
      <c r="AF29" s="418">
        <v>0.22600000000000001</v>
      </c>
      <c r="AG29" s="418">
        <v>0.20499999999999999</v>
      </c>
      <c r="AH29" s="54">
        <v>0.23</v>
      </c>
      <c r="AI29" s="8">
        <v>0.21</v>
      </c>
      <c r="AJ29" s="217">
        <v>20</v>
      </c>
      <c r="AL29" s="283">
        <v>8</v>
      </c>
      <c r="AM29" s="217">
        <v>178</v>
      </c>
      <c r="AO29" s="50">
        <v>11</v>
      </c>
      <c r="AP29" s="45">
        <v>10</v>
      </c>
      <c r="AQ29" s="45">
        <v>2</v>
      </c>
      <c r="AR29" s="45">
        <v>1</v>
      </c>
      <c r="AS29" s="45" t="s">
        <v>206</v>
      </c>
      <c r="AT29" s="45" t="s">
        <v>216</v>
      </c>
      <c r="AU29" s="217">
        <v>13</v>
      </c>
      <c r="AV29" s="50">
        <v>8</v>
      </c>
      <c r="AW29" s="45">
        <v>3</v>
      </c>
      <c r="AX29" s="45">
        <v>2</v>
      </c>
      <c r="AY29" s="231">
        <v>2</v>
      </c>
      <c r="AZ29" s="281">
        <v>2</v>
      </c>
      <c r="BB29" s="115">
        <v>141</v>
      </c>
      <c r="BC29" s="116">
        <v>2.5</v>
      </c>
      <c r="BD29" s="115">
        <v>85</v>
      </c>
      <c r="BE29" s="203">
        <v>0.6</v>
      </c>
      <c r="BF29" s="115">
        <v>85</v>
      </c>
      <c r="BG29" s="274">
        <v>1</v>
      </c>
      <c r="BH29" s="116">
        <v>34</v>
      </c>
      <c r="BI29" s="591">
        <v>23</v>
      </c>
      <c r="BJ29" s="274">
        <v>0.27</v>
      </c>
      <c r="BK29" s="110">
        <v>4</v>
      </c>
      <c r="BL29" s="600">
        <v>3</v>
      </c>
      <c r="BM29" s="607">
        <v>0.53</v>
      </c>
    </row>
    <row r="30" spans="1:65" x14ac:dyDescent="0.25">
      <c r="A30" s="84"/>
      <c r="B30" s="85"/>
      <c r="C30" s="85" t="s">
        <v>83</v>
      </c>
      <c r="D30" s="85" t="s">
        <v>2</v>
      </c>
      <c r="E30" s="86">
        <v>10</v>
      </c>
      <c r="F30" s="641">
        <v>1613</v>
      </c>
      <c r="G30" s="643">
        <v>95451799</v>
      </c>
      <c r="H30" s="163">
        <v>258</v>
      </c>
      <c r="I30" s="545">
        <v>36454415</v>
      </c>
      <c r="J30" s="163">
        <v>77</v>
      </c>
      <c r="K30" s="646">
        <v>96175835</v>
      </c>
      <c r="L30" s="71">
        <v>1948</v>
      </c>
      <c r="M30" s="131">
        <v>228082049</v>
      </c>
      <c r="N30" s="654">
        <v>25232683</v>
      </c>
      <c r="O30" s="204">
        <v>0.13700000000000001</v>
      </c>
      <c r="P30" s="117">
        <v>846</v>
      </c>
      <c r="Q30" s="111">
        <v>1028</v>
      </c>
      <c r="R30" s="111">
        <v>47</v>
      </c>
      <c r="S30" s="118">
        <v>24</v>
      </c>
      <c r="T30" s="157" t="s">
        <v>244</v>
      </c>
      <c r="U30" s="160" t="s">
        <v>245</v>
      </c>
      <c r="V30" s="56" t="s">
        <v>246</v>
      </c>
      <c r="W30" s="56">
        <v>1099</v>
      </c>
      <c r="X30" s="136">
        <v>22018.1</v>
      </c>
      <c r="Y30" s="433">
        <v>13543.2</v>
      </c>
      <c r="Z30" s="71">
        <v>1948</v>
      </c>
      <c r="AA30" s="223">
        <v>813</v>
      </c>
      <c r="AB30" s="56">
        <v>109</v>
      </c>
      <c r="AC30" s="56">
        <v>857</v>
      </c>
      <c r="AD30" s="224">
        <v>166</v>
      </c>
      <c r="AE30" s="165">
        <f t="shared" si="0"/>
        <v>8.5215605749486653E-2</v>
      </c>
      <c r="AF30" s="421">
        <v>0.30499999999999999</v>
      </c>
      <c r="AG30" s="421">
        <v>0.27200000000000002</v>
      </c>
      <c r="AH30" s="239">
        <v>0.31</v>
      </c>
      <c r="AI30" s="239">
        <v>0.28000000000000003</v>
      </c>
      <c r="AJ30" s="226">
        <v>1132</v>
      </c>
      <c r="AL30" s="428">
        <v>733</v>
      </c>
      <c r="AM30" s="226">
        <v>19615</v>
      </c>
      <c r="AO30" s="223">
        <v>1087</v>
      </c>
      <c r="AP30" s="56">
        <v>485</v>
      </c>
      <c r="AQ30" s="56">
        <v>339</v>
      </c>
      <c r="AR30" s="160">
        <v>34</v>
      </c>
      <c r="AS30" s="56" t="s">
        <v>242</v>
      </c>
      <c r="AT30" s="56" t="s">
        <v>243</v>
      </c>
      <c r="AU30" s="226">
        <v>858</v>
      </c>
      <c r="AV30" s="223">
        <v>712</v>
      </c>
      <c r="AW30" s="56">
        <v>83</v>
      </c>
      <c r="AX30" s="56">
        <v>60</v>
      </c>
      <c r="AY30" s="422">
        <v>64</v>
      </c>
      <c r="AZ30" s="282">
        <v>50</v>
      </c>
      <c r="BB30" s="117">
        <v>15793</v>
      </c>
      <c r="BC30" s="118">
        <v>2.641</v>
      </c>
      <c r="BD30" s="147">
        <v>4522.6000000000004</v>
      </c>
      <c r="BE30" s="598">
        <v>0.28999999999999998</v>
      </c>
      <c r="BF30" s="147">
        <v>2706</v>
      </c>
      <c r="BG30" s="275">
        <v>0.6</v>
      </c>
      <c r="BH30" s="152">
        <v>1040</v>
      </c>
      <c r="BI30" s="594">
        <v>560</v>
      </c>
      <c r="BJ30" s="251">
        <v>0.12</v>
      </c>
      <c r="BK30" s="111">
        <v>85</v>
      </c>
      <c r="BL30" s="601">
        <v>56</v>
      </c>
      <c r="BM30" s="608">
        <v>0.75</v>
      </c>
    </row>
    <row r="31" spans="1:65" x14ac:dyDescent="0.25">
      <c r="A31" s="191">
        <v>540196</v>
      </c>
      <c r="B31" s="94" t="s">
        <v>84</v>
      </c>
      <c r="C31" s="91" t="s">
        <v>89</v>
      </c>
      <c r="D31" s="91" t="s">
        <v>6</v>
      </c>
      <c r="E31" s="13" t="s">
        <v>90</v>
      </c>
      <c r="F31" s="333">
        <v>4</v>
      </c>
      <c r="G31" s="548">
        <v>241920</v>
      </c>
      <c r="H31" s="7">
        <v>2</v>
      </c>
      <c r="I31" s="548">
        <v>803000</v>
      </c>
      <c r="J31" s="7">
        <v>1</v>
      </c>
      <c r="K31" s="555">
        <v>1206600</v>
      </c>
      <c r="L31" s="333">
        <v>7</v>
      </c>
      <c r="M31" s="555">
        <v>2251520</v>
      </c>
      <c r="N31" s="656">
        <v>264314</v>
      </c>
      <c r="O31" s="205">
        <v>0.11700000000000001</v>
      </c>
      <c r="P31" s="123">
        <v>5</v>
      </c>
      <c r="Q31" s="92">
        <v>0</v>
      </c>
      <c r="R31" s="92">
        <v>1</v>
      </c>
      <c r="S31" s="124">
        <v>1</v>
      </c>
      <c r="T31" s="232" t="s">
        <v>233</v>
      </c>
      <c r="U31" s="233" t="s">
        <v>233</v>
      </c>
      <c r="V31" s="47" t="s">
        <v>234</v>
      </c>
      <c r="W31" s="47">
        <v>2</v>
      </c>
      <c r="X31" s="137">
        <v>132157.1</v>
      </c>
      <c r="Y31" s="435">
        <v>132157.1</v>
      </c>
      <c r="Z31" s="333">
        <v>7</v>
      </c>
      <c r="AA31" s="101">
        <v>5</v>
      </c>
      <c r="AB31" s="47">
        <v>0</v>
      </c>
      <c r="AC31" s="47">
        <v>2</v>
      </c>
      <c r="AD31" s="91">
        <v>0</v>
      </c>
      <c r="AE31" s="19">
        <f t="shared" si="0"/>
        <v>0</v>
      </c>
      <c r="AF31" s="423">
        <v>0.13900000000000001</v>
      </c>
      <c r="AG31" s="423">
        <v>0.13900000000000001</v>
      </c>
      <c r="AH31" s="78">
        <v>0.14000000000000001</v>
      </c>
      <c r="AI31" s="78">
        <v>0.14000000000000001</v>
      </c>
      <c r="AJ31" s="234">
        <v>2</v>
      </c>
      <c r="AL31" s="191">
        <v>2</v>
      </c>
      <c r="AM31" s="234">
        <v>58</v>
      </c>
      <c r="AO31" s="101">
        <v>5</v>
      </c>
      <c r="AP31" s="47">
        <v>1</v>
      </c>
      <c r="AQ31" s="47">
        <v>1</v>
      </c>
      <c r="AR31" s="47">
        <v>0</v>
      </c>
      <c r="AS31" s="47" t="s">
        <v>232</v>
      </c>
      <c r="AT31" s="47" t="s">
        <v>232</v>
      </c>
      <c r="AU31" s="234">
        <v>2</v>
      </c>
      <c r="AV31" s="101">
        <v>0</v>
      </c>
      <c r="AW31" s="47">
        <v>0</v>
      </c>
      <c r="AX31" s="47">
        <v>1</v>
      </c>
      <c r="AY31" s="91">
        <v>0</v>
      </c>
      <c r="AZ31" s="284">
        <v>1</v>
      </c>
      <c r="BB31" s="123">
        <v>2853</v>
      </c>
      <c r="BC31" s="124">
        <v>2.5</v>
      </c>
      <c r="BD31" s="123">
        <v>10</v>
      </c>
      <c r="BE31" s="272">
        <v>0</v>
      </c>
      <c r="BF31" s="123">
        <v>0</v>
      </c>
      <c r="BG31" s="252">
        <v>0</v>
      </c>
      <c r="BH31" s="124">
        <v>0</v>
      </c>
      <c r="BI31" s="595">
        <v>0</v>
      </c>
      <c r="BJ31" s="252">
        <v>0</v>
      </c>
      <c r="BK31" s="92">
        <v>0</v>
      </c>
      <c r="BL31" s="603">
        <v>0</v>
      </c>
      <c r="BM31" s="611">
        <v>1</v>
      </c>
    </row>
    <row r="32" spans="1:65" ht="15.75" thickBot="1" x14ac:dyDescent="0.3">
      <c r="A32" s="89">
        <v>540152</v>
      </c>
      <c r="B32" s="90" t="s">
        <v>74</v>
      </c>
      <c r="C32" s="90" t="s">
        <v>91</v>
      </c>
      <c r="D32" s="90" t="s">
        <v>6</v>
      </c>
      <c r="E32" s="79" t="s">
        <v>92</v>
      </c>
      <c r="F32" s="642">
        <v>2339</v>
      </c>
      <c r="G32" s="644">
        <v>138008648</v>
      </c>
      <c r="H32" s="164">
        <v>442</v>
      </c>
      <c r="I32" s="644">
        <v>139278574</v>
      </c>
      <c r="J32" s="164">
        <v>55</v>
      </c>
      <c r="K32" s="647">
        <v>111760108</v>
      </c>
      <c r="L32" s="395">
        <v>2836</v>
      </c>
      <c r="M32" s="558">
        <v>389047330</v>
      </c>
      <c r="N32" s="657">
        <v>35552249</v>
      </c>
      <c r="O32" s="206">
        <v>9.7000000000000003E-2</v>
      </c>
      <c r="P32" s="81">
        <v>556</v>
      </c>
      <c r="Q32" s="82">
        <v>2229</v>
      </c>
      <c r="R32" s="82">
        <v>24</v>
      </c>
      <c r="S32" s="83">
        <v>27</v>
      </c>
      <c r="T32" s="159" t="s">
        <v>184</v>
      </c>
      <c r="U32" s="235" t="s">
        <v>188</v>
      </c>
      <c r="V32" s="162" t="s">
        <v>247</v>
      </c>
      <c r="W32" s="162">
        <v>2280</v>
      </c>
      <c r="X32" s="139">
        <v>14733.6</v>
      </c>
      <c r="Y32" s="436">
        <v>7660.7</v>
      </c>
      <c r="Z32" s="395">
        <v>2836</v>
      </c>
      <c r="AA32" s="53">
        <v>476</v>
      </c>
      <c r="AB32" s="235">
        <v>350</v>
      </c>
      <c r="AC32" s="235">
        <v>1903</v>
      </c>
      <c r="AD32" s="236">
        <v>107</v>
      </c>
      <c r="AE32" s="42">
        <f t="shared" si="0"/>
        <v>3.7729196050775737E-2</v>
      </c>
      <c r="AF32" s="423">
        <v>0.224</v>
      </c>
      <c r="AG32" s="423">
        <v>0.20200000000000001</v>
      </c>
      <c r="AH32" s="80">
        <v>0.23</v>
      </c>
      <c r="AI32" s="80">
        <v>0.2</v>
      </c>
      <c r="AJ32" s="240">
        <v>2360</v>
      </c>
      <c r="AL32" s="334">
        <v>923</v>
      </c>
      <c r="AM32" s="237">
        <v>66138</v>
      </c>
      <c r="AO32" s="53">
        <v>1323</v>
      </c>
      <c r="AP32" s="235">
        <v>1149</v>
      </c>
      <c r="AQ32" s="235">
        <v>352</v>
      </c>
      <c r="AR32" s="162">
        <v>12</v>
      </c>
      <c r="AS32" s="235" t="s">
        <v>222</v>
      </c>
      <c r="AT32" s="235" t="s">
        <v>183</v>
      </c>
      <c r="AU32" s="237">
        <v>1513</v>
      </c>
      <c r="AV32" s="53">
        <v>1443</v>
      </c>
      <c r="AW32" s="235">
        <v>61</v>
      </c>
      <c r="AX32" s="235">
        <v>8</v>
      </c>
      <c r="AY32" s="335">
        <v>50</v>
      </c>
      <c r="AZ32" s="285">
        <v>7</v>
      </c>
      <c r="BB32" s="81">
        <v>27521</v>
      </c>
      <c r="BC32" s="83">
        <v>2.1</v>
      </c>
      <c r="BD32" s="148">
        <v>6911.1</v>
      </c>
      <c r="BE32" s="273">
        <v>0.25</v>
      </c>
      <c r="BF32" s="148">
        <v>5600</v>
      </c>
      <c r="BG32" s="276">
        <v>0.81</v>
      </c>
      <c r="BH32" s="153">
        <v>2666</v>
      </c>
      <c r="BI32" s="596">
        <v>1138</v>
      </c>
      <c r="BJ32" s="276">
        <v>0.17</v>
      </c>
      <c r="BK32" s="82">
        <v>207</v>
      </c>
      <c r="BL32" s="604">
        <v>137</v>
      </c>
      <c r="BM32" s="612">
        <v>0.61</v>
      </c>
    </row>
    <row r="34" spans="1:65" x14ac:dyDescent="0.25">
      <c r="A34" s="189" t="s">
        <v>179</v>
      </c>
    </row>
    <row r="35" spans="1:65" x14ac:dyDescent="0.25">
      <c r="A35" s="190" t="s">
        <v>180</v>
      </c>
    </row>
    <row r="48" spans="1:65" s="23" customFormat="1" x14ac:dyDescent="0.25">
      <c r="A48"/>
      <c r="B48"/>
      <c r="C48"/>
      <c r="D48"/>
      <c r="E48"/>
      <c r="F48"/>
      <c r="G48"/>
      <c r="H48"/>
      <c r="I48"/>
      <c r="J48"/>
      <c r="K48"/>
      <c r="L48" s="2"/>
      <c r="M48" s="2"/>
      <c r="N48" s="2"/>
      <c r="O48" s="2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BA48"/>
      <c r="BB48" s="108"/>
      <c r="BC48" s="108"/>
      <c r="BD48" s="108"/>
      <c r="BE48" s="108"/>
      <c r="BF48" s="108"/>
      <c r="BG48" s="108"/>
      <c r="BH48" s="108"/>
      <c r="BI48" s="108"/>
      <c r="BJ48" s="108"/>
      <c r="BK48" s="108"/>
      <c r="BL48" s="108"/>
      <c r="BM48" s="108"/>
    </row>
    <row r="86" spans="2:65" x14ac:dyDescent="0.25">
      <c r="F86" s="23"/>
      <c r="AF86" s="23"/>
      <c r="AG86" s="23"/>
    </row>
    <row r="87" spans="2:65" x14ac:dyDescent="0.25">
      <c r="B87" s="23"/>
      <c r="C87" s="23"/>
      <c r="D87" s="23"/>
      <c r="E87" s="23"/>
      <c r="F87" s="23"/>
      <c r="G87" s="23"/>
      <c r="H87" s="23"/>
      <c r="I87" s="23"/>
      <c r="J87" s="23"/>
      <c r="K87" s="23"/>
      <c r="L87" s="140"/>
      <c r="M87" s="140"/>
      <c r="N87" s="140"/>
      <c r="O87" s="140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  <c r="AD87" s="23"/>
      <c r="AE87" s="23"/>
      <c r="AH87" s="23"/>
      <c r="AI87" s="23"/>
      <c r="AJ87" s="23"/>
      <c r="AK87" s="23"/>
      <c r="AL87" s="23"/>
      <c r="AM87" s="23"/>
      <c r="AN87" s="23"/>
      <c r="BA87" s="23"/>
      <c r="BB87" s="253"/>
      <c r="BC87" s="253"/>
      <c r="BD87" s="253"/>
      <c r="BE87" s="253"/>
      <c r="BF87" s="253"/>
      <c r="BG87" s="253"/>
      <c r="BH87" s="253"/>
      <c r="BI87" s="253"/>
      <c r="BJ87" s="253"/>
      <c r="BK87" s="253"/>
      <c r="BL87" s="253"/>
      <c r="BM87" s="253"/>
    </row>
  </sheetData>
  <autoFilter ref="A7:BM32" xr:uid="{00000000-0009-0000-0000-000001000000}"/>
  <mergeCells count="19">
    <mergeCell ref="A6:E6"/>
    <mergeCell ref="F6:G6"/>
    <mergeCell ref="H6:I6"/>
    <mergeCell ref="J6:K6"/>
    <mergeCell ref="L6:O6"/>
    <mergeCell ref="AO6:AU6"/>
    <mergeCell ref="AV6:AZ6"/>
    <mergeCell ref="BB6:BC6"/>
    <mergeCell ref="F5:K5"/>
    <mergeCell ref="L5:AM5"/>
    <mergeCell ref="AO5:AZ5"/>
    <mergeCell ref="BB5:BM5"/>
    <mergeCell ref="P6:S6"/>
    <mergeCell ref="BD6:BE6"/>
    <mergeCell ref="BF6:BH6"/>
    <mergeCell ref="BI6:BL6"/>
    <mergeCell ref="T6:Y6"/>
    <mergeCell ref="AA6:AJ6"/>
    <mergeCell ref="AL6:AM6"/>
  </mergeCells>
  <hyperlinks>
    <hyperlink ref="A35" r:id="rId1" tooltip="https://data.wvgis.wvu.edu/pub/ra/state/cl/building_exposure/" xr:uid="{00000000-0004-0000-0100-000000000000}"/>
  </hyperlinks>
  <pageMargins left="0.7" right="0.7" top="0.75" bottom="0.75" header="0.3" footer="0.3"/>
  <pageSetup orientation="portrait" horizontalDpi="1200" verticalDpi="120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Y39"/>
  <sheetViews>
    <sheetView workbookViewId="0">
      <pane xSplit="3" topLeftCell="D1" activePane="topRight" state="frozen"/>
      <selection pane="topRight" activeCell="A2" sqref="A2"/>
    </sheetView>
  </sheetViews>
  <sheetFormatPr defaultRowHeight="15" x14ac:dyDescent="0.25"/>
  <cols>
    <col min="1" max="1" width="9.140625" style="301"/>
    <col min="2" max="2" width="14.7109375" style="301" bestFit="1" customWidth="1"/>
    <col min="3" max="3" width="19.42578125" style="301" bestFit="1" customWidth="1"/>
    <col min="4" max="5" width="9.140625" style="301"/>
    <col min="6" max="6" width="13" style="301" customWidth="1"/>
    <col min="7" max="7" width="9.140625" style="301" customWidth="1"/>
    <col min="8" max="8" width="18.140625" style="301" customWidth="1"/>
    <col min="9" max="9" width="13.5703125" style="301" customWidth="1"/>
    <col min="10" max="10" width="18.42578125" customWidth="1"/>
    <col min="11" max="11" width="12.28515625" bestFit="1" customWidth="1"/>
    <col min="12" max="12" width="9.5703125" customWidth="1"/>
    <col min="13" max="13" width="10.7109375" style="305" customWidth="1"/>
    <col min="14" max="14" width="12.5703125" bestFit="1" customWidth="1"/>
    <col min="15" max="15" width="11.5703125" customWidth="1"/>
    <col min="16" max="16" width="8.7109375" customWidth="1"/>
    <col min="17" max="17" width="10.28515625" customWidth="1"/>
    <col min="19" max="19" width="13.140625" style="306" customWidth="1"/>
    <col min="21" max="21" width="9.7109375" customWidth="1"/>
    <col min="22" max="22" width="10.5703125" customWidth="1"/>
    <col min="23" max="23" width="8.7109375" bestFit="1" customWidth="1"/>
    <col min="24" max="24" width="8.42578125" customWidth="1"/>
  </cols>
  <sheetData>
    <row r="1" spans="1:25" x14ac:dyDescent="0.25">
      <c r="A1" s="304" t="s">
        <v>331</v>
      </c>
    </row>
    <row r="2" spans="1:25" x14ac:dyDescent="0.25">
      <c r="A2" s="307">
        <v>44623</v>
      </c>
    </row>
    <row r="3" spans="1:25" ht="16.5" thickBot="1" x14ac:dyDescent="0.3">
      <c r="F3" s="759" t="s">
        <v>253</v>
      </c>
      <c r="G3" s="759"/>
      <c r="H3" s="759"/>
      <c r="I3" s="759"/>
      <c r="J3" s="759"/>
      <c r="K3" s="759"/>
      <c r="L3" s="759"/>
      <c r="M3" s="759"/>
      <c r="N3" s="759"/>
      <c r="O3" s="759"/>
      <c r="P3" s="759"/>
      <c r="Q3" s="759"/>
      <c r="R3" s="759"/>
      <c r="S3" s="759"/>
      <c r="T3" s="759"/>
      <c r="U3" s="759"/>
      <c r="V3" s="759"/>
      <c r="W3" s="759"/>
      <c r="X3" s="759"/>
      <c r="Y3" s="759"/>
    </row>
    <row r="4" spans="1:25" s="108" customFormat="1" ht="27" customHeight="1" thickBot="1" x14ac:dyDescent="0.3">
      <c r="A4" s="760" t="s">
        <v>24</v>
      </c>
      <c r="B4" s="761"/>
      <c r="C4" s="761"/>
      <c r="D4" s="761"/>
      <c r="E4" s="761"/>
      <c r="F4" s="762" t="s">
        <v>254</v>
      </c>
      <c r="G4" s="763"/>
      <c r="H4" s="763"/>
      <c r="I4" s="764"/>
      <c r="J4" s="765" t="s">
        <v>255</v>
      </c>
      <c r="K4" s="766"/>
      <c r="L4" s="766"/>
      <c r="M4" s="766"/>
      <c r="N4" s="766"/>
      <c r="O4" s="766"/>
      <c r="P4" s="767"/>
      <c r="Q4" s="768" t="s">
        <v>256</v>
      </c>
      <c r="R4" s="768"/>
      <c r="S4" s="769"/>
      <c r="T4" s="770" t="s">
        <v>257</v>
      </c>
      <c r="U4" s="770"/>
      <c r="V4" s="770"/>
      <c r="W4" s="770"/>
      <c r="X4" s="770"/>
      <c r="Y4" s="771"/>
    </row>
    <row r="5" spans="1:25" s="326" customFormat="1" ht="45.75" customHeight="1" thickBot="1" x14ac:dyDescent="0.3">
      <c r="A5" s="308" t="s">
        <v>0</v>
      </c>
      <c r="B5" s="309" t="s">
        <v>1</v>
      </c>
      <c r="C5" s="309" t="s">
        <v>2</v>
      </c>
      <c r="D5" s="309" t="s">
        <v>3</v>
      </c>
      <c r="E5" s="310" t="s">
        <v>4</v>
      </c>
      <c r="F5" s="311" t="s">
        <v>258</v>
      </c>
      <c r="G5" s="312" t="s">
        <v>259</v>
      </c>
      <c r="H5" s="312" t="s">
        <v>260</v>
      </c>
      <c r="I5" s="313" t="s">
        <v>261</v>
      </c>
      <c r="J5" s="314" t="s">
        <v>262</v>
      </c>
      <c r="K5" s="315" t="s">
        <v>263</v>
      </c>
      <c r="L5" s="315" t="s">
        <v>264</v>
      </c>
      <c r="M5" s="316" t="s">
        <v>265</v>
      </c>
      <c r="N5" s="317" t="s">
        <v>266</v>
      </c>
      <c r="O5" s="317" t="s">
        <v>267</v>
      </c>
      <c r="P5" s="318" t="s">
        <v>268</v>
      </c>
      <c r="Q5" s="319" t="s">
        <v>269</v>
      </c>
      <c r="R5" s="320" t="s">
        <v>270</v>
      </c>
      <c r="S5" s="321" t="s">
        <v>271</v>
      </c>
      <c r="T5" s="322" t="s">
        <v>272</v>
      </c>
      <c r="U5" s="323" t="s">
        <v>273</v>
      </c>
      <c r="V5" s="324" t="s">
        <v>274</v>
      </c>
      <c r="W5" s="323" t="s">
        <v>275</v>
      </c>
      <c r="X5" s="324" t="s">
        <v>276</v>
      </c>
      <c r="Y5" s="325" t="s">
        <v>277</v>
      </c>
    </row>
    <row r="6" spans="1:25" s="301" customFormat="1" ht="15" customHeight="1" x14ac:dyDescent="0.2">
      <c r="A6" s="68">
        <v>540107</v>
      </c>
      <c r="B6" s="69" t="s">
        <v>67</v>
      </c>
      <c r="C6" s="69" t="s">
        <v>68</v>
      </c>
      <c r="D6" s="69" t="s">
        <v>5</v>
      </c>
      <c r="E6" s="70">
        <v>10</v>
      </c>
      <c r="F6" s="463">
        <v>-0.18995964400000001</v>
      </c>
      <c r="G6" s="441">
        <v>-10.756722951844903</v>
      </c>
      <c r="H6" s="442">
        <v>1.4</v>
      </c>
      <c r="I6" s="443">
        <v>0.18820000000000001</v>
      </c>
      <c r="J6" s="427">
        <v>12</v>
      </c>
      <c r="K6" s="451">
        <v>43145</v>
      </c>
      <c r="L6" s="424">
        <v>247</v>
      </c>
      <c r="M6" s="138">
        <v>1348790</v>
      </c>
      <c r="N6" s="424">
        <v>11</v>
      </c>
      <c r="O6" s="424">
        <v>72</v>
      </c>
      <c r="P6" s="425">
        <v>46</v>
      </c>
      <c r="Q6" s="468">
        <v>122</v>
      </c>
      <c r="R6" s="424">
        <v>65</v>
      </c>
      <c r="S6" s="470">
        <v>0.86</v>
      </c>
      <c r="T6" s="427" t="s">
        <v>278</v>
      </c>
      <c r="U6" s="424">
        <v>0</v>
      </c>
      <c r="V6" s="424">
        <v>3</v>
      </c>
      <c r="W6" s="424">
        <v>1</v>
      </c>
      <c r="X6" s="424">
        <v>1</v>
      </c>
      <c r="Y6" s="457">
        <v>43151</v>
      </c>
    </row>
    <row r="7" spans="1:25" x14ac:dyDescent="0.25">
      <c r="A7" s="32">
        <v>540108</v>
      </c>
      <c r="B7" s="64" t="s">
        <v>69</v>
      </c>
      <c r="C7" s="64" t="s">
        <v>68</v>
      </c>
      <c r="D7" s="64" t="s">
        <v>6</v>
      </c>
      <c r="E7" s="11">
        <v>10</v>
      </c>
      <c r="F7" s="464">
        <v>-0.18995964400000001</v>
      </c>
      <c r="G7" s="440">
        <v>-13.559322033898304</v>
      </c>
      <c r="H7" s="330">
        <v>1.4</v>
      </c>
      <c r="I7" s="444">
        <v>0.18820000000000001</v>
      </c>
      <c r="J7" s="283">
        <v>12</v>
      </c>
      <c r="K7" s="331">
        <v>43145</v>
      </c>
      <c r="L7" s="231">
        <v>84</v>
      </c>
      <c r="M7" s="134">
        <v>974717</v>
      </c>
      <c r="N7" s="231">
        <v>7</v>
      </c>
      <c r="O7" s="231">
        <v>30</v>
      </c>
      <c r="P7" s="281">
        <v>4</v>
      </c>
      <c r="Q7" s="450">
        <v>41</v>
      </c>
      <c r="R7" s="231">
        <v>31</v>
      </c>
      <c r="S7" s="471">
        <v>0.86</v>
      </c>
      <c r="T7" s="283" t="s">
        <v>278</v>
      </c>
      <c r="U7" s="231">
        <v>0</v>
      </c>
      <c r="V7" s="231">
        <v>3</v>
      </c>
      <c r="W7" s="231">
        <v>1</v>
      </c>
      <c r="X7" s="231">
        <v>2</v>
      </c>
      <c r="Y7" s="332">
        <v>43479</v>
      </c>
    </row>
    <row r="8" spans="1:25" x14ac:dyDescent="0.25">
      <c r="A8" s="32">
        <v>540109</v>
      </c>
      <c r="B8" s="64" t="s">
        <v>70</v>
      </c>
      <c r="C8" s="64" t="s">
        <v>68</v>
      </c>
      <c r="D8" s="64" t="s">
        <v>6</v>
      </c>
      <c r="E8" s="11">
        <v>10</v>
      </c>
      <c r="F8" s="464">
        <v>-0.18995964400000001</v>
      </c>
      <c r="G8" s="440">
        <v>-18.823529411764707</v>
      </c>
      <c r="H8" s="330">
        <v>1.4</v>
      </c>
      <c r="I8" s="444">
        <v>0.18820000000000001</v>
      </c>
      <c r="J8" s="283">
        <v>12</v>
      </c>
      <c r="K8" s="331">
        <v>43145</v>
      </c>
      <c r="L8" s="231">
        <v>41</v>
      </c>
      <c r="M8" s="134">
        <v>263114</v>
      </c>
      <c r="N8" s="231">
        <v>3</v>
      </c>
      <c r="O8" s="231">
        <v>12</v>
      </c>
      <c r="P8" s="281">
        <v>4</v>
      </c>
      <c r="Q8" s="450">
        <v>9</v>
      </c>
      <c r="R8" s="231">
        <v>7</v>
      </c>
      <c r="S8" s="471">
        <v>0.86</v>
      </c>
      <c r="T8" s="283" t="s">
        <v>278</v>
      </c>
      <c r="U8" s="231">
        <v>0</v>
      </c>
      <c r="V8" s="231">
        <v>3</v>
      </c>
      <c r="W8" s="231">
        <v>0</v>
      </c>
      <c r="X8" s="231">
        <v>4</v>
      </c>
      <c r="Y8" s="332">
        <v>43082</v>
      </c>
    </row>
    <row r="9" spans="1:25" x14ac:dyDescent="0.25">
      <c r="A9" s="32">
        <v>540110</v>
      </c>
      <c r="B9" s="64" t="s">
        <v>71</v>
      </c>
      <c r="C9" s="64" t="s">
        <v>68</v>
      </c>
      <c r="D9" s="64" t="s">
        <v>6</v>
      </c>
      <c r="E9" s="11">
        <v>10</v>
      </c>
      <c r="F9" s="464">
        <v>-0.18995964400000001</v>
      </c>
      <c r="G9" s="440">
        <v>10.869565217391305</v>
      </c>
      <c r="H9" s="330">
        <v>1.4</v>
      </c>
      <c r="I9" s="444">
        <v>0.18820000000000001</v>
      </c>
      <c r="J9" s="283">
        <v>12</v>
      </c>
      <c r="K9" s="331">
        <v>43145</v>
      </c>
      <c r="L9" s="231">
        <v>43</v>
      </c>
      <c r="M9" s="134">
        <v>418680</v>
      </c>
      <c r="N9" s="231">
        <v>0</v>
      </c>
      <c r="O9" s="231">
        <v>4</v>
      </c>
      <c r="P9" s="281">
        <v>20</v>
      </c>
      <c r="Q9" s="450">
        <v>33</v>
      </c>
      <c r="R9" s="231">
        <v>22</v>
      </c>
      <c r="S9" s="471">
        <v>0.86</v>
      </c>
      <c r="T9" s="283" t="s">
        <v>278</v>
      </c>
      <c r="U9" s="231">
        <v>0</v>
      </c>
      <c r="V9" s="231">
        <v>3</v>
      </c>
      <c r="W9" s="231">
        <v>1</v>
      </c>
      <c r="X9" s="231">
        <v>2</v>
      </c>
      <c r="Y9" s="332">
        <v>43214</v>
      </c>
    </row>
    <row r="10" spans="1:25" x14ac:dyDescent="0.25">
      <c r="A10" s="32">
        <v>540111</v>
      </c>
      <c r="B10" s="64" t="s">
        <v>72</v>
      </c>
      <c r="C10" s="64" t="s">
        <v>68</v>
      </c>
      <c r="D10" s="64" t="s">
        <v>6</v>
      </c>
      <c r="E10" s="11">
        <v>10</v>
      </c>
      <c r="F10" s="464">
        <v>-0.18995964400000001</v>
      </c>
      <c r="G10" s="440">
        <v>-2.144249512670565</v>
      </c>
      <c r="H10" s="330">
        <v>1.4</v>
      </c>
      <c r="I10" s="444">
        <v>0.18820000000000001</v>
      </c>
      <c r="J10" s="283">
        <v>12</v>
      </c>
      <c r="K10" s="331">
        <v>43145</v>
      </c>
      <c r="L10" s="231">
        <v>84</v>
      </c>
      <c r="M10" s="134">
        <v>728625</v>
      </c>
      <c r="N10" s="231">
        <v>3</v>
      </c>
      <c r="O10" s="231">
        <v>27</v>
      </c>
      <c r="P10" s="281">
        <v>24</v>
      </c>
      <c r="Q10" s="450">
        <v>30</v>
      </c>
      <c r="R10" s="231">
        <v>12</v>
      </c>
      <c r="S10" s="471">
        <v>0.86</v>
      </c>
      <c r="T10" s="283" t="s">
        <v>278</v>
      </c>
      <c r="U10" s="231">
        <v>0</v>
      </c>
      <c r="V10" s="231">
        <v>3</v>
      </c>
      <c r="W10" s="231">
        <v>1</v>
      </c>
      <c r="X10" s="231">
        <v>0</v>
      </c>
      <c r="Y10" s="332">
        <v>43003</v>
      </c>
    </row>
    <row r="11" spans="1:25" x14ac:dyDescent="0.25">
      <c r="A11" s="32">
        <v>540287</v>
      </c>
      <c r="B11" s="64" t="s">
        <v>73</v>
      </c>
      <c r="C11" s="64" t="s">
        <v>68</v>
      </c>
      <c r="D11" s="64" t="s">
        <v>6</v>
      </c>
      <c r="E11" s="11">
        <v>10</v>
      </c>
      <c r="F11" s="464">
        <v>-0.18995964400000001</v>
      </c>
      <c r="G11" s="440">
        <v>0</v>
      </c>
      <c r="H11" s="330">
        <v>1.4</v>
      </c>
      <c r="I11" s="444">
        <v>0.18820000000000001</v>
      </c>
      <c r="J11" s="283">
        <v>12</v>
      </c>
      <c r="K11" s="331">
        <v>43145</v>
      </c>
      <c r="L11" s="231">
        <v>23</v>
      </c>
      <c r="M11" s="134">
        <v>99746</v>
      </c>
      <c r="N11" s="231">
        <v>0</v>
      </c>
      <c r="O11" s="231">
        <v>0</v>
      </c>
      <c r="P11" s="281">
        <v>5</v>
      </c>
      <c r="Q11" s="450">
        <v>9</v>
      </c>
      <c r="R11" s="231">
        <v>5</v>
      </c>
      <c r="S11" s="471">
        <v>0.86</v>
      </c>
      <c r="T11" s="283" t="s">
        <v>278</v>
      </c>
      <c r="U11" s="231">
        <v>0</v>
      </c>
      <c r="V11" s="231">
        <v>3</v>
      </c>
      <c r="W11" s="231">
        <v>1</v>
      </c>
      <c r="X11" s="231">
        <v>0</v>
      </c>
      <c r="Y11" s="332">
        <v>33179</v>
      </c>
    </row>
    <row r="12" spans="1:25" x14ac:dyDescent="0.25">
      <c r="A12" s="32">
        <v>540152</v>
      </c>
      <c r="B12" s="64" t="s">
        <v>74</v>
      </c>
      <c r="C12" s="64" t="s">
        <v>68</v>
      </c>
      <c r="D12" s="64" t="s">
        <v>7</v>
      </c>
      <c r="E12" s="11">
        <v>10</v>
      </c>
      <c r="F12" s="775" t="s">
        <v>279</v>
      </c>
      <c r="G12" s="776"/>
      <c r="H12" s="776"/>
      <c r="I12" s="777"/>
      <c r="J12" s="772"/>
      <c r="K12" s="773"/>
      <c r="L12" s="773"/>
      <c r="M12" s="773"/>
      <c r="N12" s="773"/>
      <c r="O12" s="773"/>
      <c r="P12" s="774"/>
      <c r="Q12" s="772"/>
      <c r="R12" s="773"/>
      <c r="S12" s="774"/>
      <c r="T12" s="772"/>
      <c r="U12" s="773"/>
      <c r="V12" s="773"/>
      <c r="W12" s="773"/>
      <c r="X12" s="773"/>
      <c r="Y12" s="774"/>
    </row>
    <row r="13" spans="1:25" x14ac:dyDescent="0.25">
      <c r="A13" s="71"/>
      <c r="B13" s="65"/>
      <c r="C13" s="65" t="s">
        <v>68</v>
      </c>
      <c r="D13" s="65" t="s">
        <v>2</v>
      </c>
      <c r="E13" s="12">
        <v>10</v>
      </c>
      <c r="F13" s="474"/>
      <c r="G13" s="48"/>
      <c r="H13" s="48"/>
      <c r="I13" s="467"/>
      <c r="J13" s="60"/>
      <c r="K13" s="48"/>
      <c r="L13" s="48"/>
      <c r="M13" s="48"/>
      <c r="N13" s="48"/>
      <c r="O13" s="48"/>
      <c r="P13" s="467"/>
      <c r="Q13" s="462"/>
      <c r="R13" s="48"/>
      <c r="S13" s="461"/>
      <c r="T13" s="60"/>
      <c r="U13" s="48"/>
      <c r="V13" s="48"/>
      <c r="W13" s="48"/>
      <c r="X13" s="48"/>
      <c r="Y13" s="467"/>
    </row>
    <row r="14" spans="1:25" x14ac:dyDescent="0.25">
      <c r="A14" s="72">
        <v>540149</v>
      </c>
      <c r="B14" s="63" t="s">
        <v>75</v>
      </c>
      <c r="C14" s="63" t="s">
        <v>76</v>
      </c>
      <c r="D14" s="63" t="s">
        <v>5</v>
      </c>
      <c r="E14" s="73">
        <v>10</v>
      </c>
      <c r="F14" s="465">
        <v>-0.87273096100000003</v>
      </c>
      <c r="G14" s="439">
        <v>9.2067168500289522</v>
      </c>
      <c r="H14" s="437">
        <v>23.8</v>
      </c>
      <c r="I14" s="445">
        <v>0.37380000000000002</v>
      </c>
      <c r="J14" s="429">
        <v>10</v>
      </c>
      <c r="K14" s="438">
        <v>43145</v>
      </c>
      <c r="L14" s="420">
        <v>80</v>
      </c>
      <c r="M14" s="135">
        <v>520153</v>
      </c>
      <c r="N14" s="420">
        <v>2</v>
      </c>
      <c r="O14" s="420">
        <v>16</v>
      </c>
      <c r="P14" s="426">
        <v>24</v>
      </c>
      <c r="Q14" s="449">
        <v>37</v>
      </c>
      <c r="R14" s="420">
        <v>16</v>
      </c>
      <c r="S14" s="472">
        <v>0.81</v>
      </c>
      <c r="T14" s="429" t="s">
        <v>278</v>
      </c>
      <c r="U14" s="420">
        <v>0</v>
      </c>
      <c r="V14" s="420">
        <v>6</v>
      </c>
      <c r="W14" s="420">
        <v>1</v>
      </c>
      <c r="X14" s="420">
        <v>0</v>
      </c>
      <c r="Y14" s="458">
        <v>43509</v>
      </c>
    </row>
    <row r="15" spans="1:25" x14ac:dyDescent="0.25">
      <c r="A15" s="32">
        <v>540080</v>
      </c>
      <c r="B15" s="64" t="s">
        <v>77</v>
      </c>
      <c r="C15" s="64" t="s">
        <v>76</v>
      </c>
      <c r="D15" s="64" t="s">
        <v>6</v>
      </c>
      <c r="E15" s="11">
        <v>10</v>
      </c>
      <c r="F15" s="464">
        <v>-0.87273096100000003</v>
      </c>
      <c r="G15" s="440">
        <v>0</v>
      </c>
      <c r="H15" s="330">
        <v>23.8</v>
      </c>
      <c r="I15" s="444">
        <v>0.37380000000000002</v>
      </c>
      <c r="J15" s="283">
        <v>10</v>
      </c>
      <c r="K15" s="331">
        <v>43145</v>
      </c>
      <c r="L15" s="231" t="s">
        <v>332</v>
      </c>
      <c r="M15" s="134" t="s">
        <v>332</v>
      </c>
      <c r="N15" s="231" t="s">
        <v>332</v>
      </c>
      <c r="O15" s="231" t="s">
        <v>332</v>
      </c>
      <c r="P15" s="281" t="s">
        <v>332</v>
      </c>
      <c r="Q15" s="450" t="s">
        <v>332</v>
      </c>
      <c r="R15" s="231">
        <v>0</v>
      </c>
      <c r="S15" s="471">
        <v>0.81</v>
      </c>
      <c r="T15" s="283" t="s">
        <v>278</v>
      </c>
      <c r="U15" s="231">
        <v>0</v>
      </c>
      <c r="V15" s="231">
        <v>6</v>
      </c>
      <c r="W15" s="231">
        <v>0</v>
      </c>
      <c r="X15" s="231" t="s">
        <v>332</v>
      </c>
      <c r="Y15" s="332" t="s">
        <v>332</v>
      </c>
    </row>
    <row r="16" spans="1:25" x14ac:dyDescent="0.25">
      <c r="A16" s="32">
        <v>540094</v>
      </c>
      <c r="B16" s="64" t="s">
        <v>78</v>
      </c>
      <c r="C16" s="64" t="s">
        <v>76</v>
      </c>
      <c r="D16" s="64" t="s">
        <v>6</v>
      </c>
      <c r="E16" s="11">
        <v>10</v>
      </c>
      <c r="F16" s="464">
        <v>-0.87273096100000003</v>
      </c>
      <c r="G16" s="440">
        <v>0</v>
      </c>
      <c r="H16" s="330">
        <v>23.8</v>
      </c>
      <c r="I16" s="444">
        <v>0.37380000000000002</v>
      </c>
      <c r="J16" s="283">
        <v>10</v>
      </c>
      <c r="K16" s="331">
        <v>43145</v>
      </c>
      <c r="L16" s="231">
        <v>2</v>
      </c>
      <c r="M16" s="134">
        <v>13522</v>
      </c>
      <c r="N16" s="231" t="s">
        <v>332</v>
      </c>
      <c r="O16" s="231" t="s">
        <v>332</v>
      </c>
      <c r="P16" s="281" t="s">
        <v>332</v>
      </c>
      <c r="Q16" s="450">
        <v>2</v>
      </c>
      <c r="R16" s="231">
        <v>2</v>
      </c>
      <c r="S16" s="471">
        <v>0.81</v>
      </c>
      <c r="T16" s="283" t="s">
        <v>278</v>
      </c>
      <c r="U16" s="231">
        <v>0</v>
      </c>
      <c r="V16" s="231">
        <v>6</v>
      </c>
      <c r="W16" s="231">
        <v>0</v>
      </c>
      <c r="X16" s="231" t="s">
        <v>332</v>
      </c>
      <c r="Y16" s="332" t="s">
        <v>332</v>
      </c>
    </row>
    <row r="17" spans="1:25" x14ac:dyDescent="0.25">
      <c r="A17" s="32">
        <v>540150</v>
      </c>
      <c r="B17" s="64" t="s">
        <v>79</v>
      </c>
      <c r="C17" s="64" t="s">
        <v>76</v>
      </c>
      <c r="D17" s="64" t="s">
        <v>6</v>
      </c>
      <c r="E17" s="11">
        <v>10</v>
      </c>
      <c r="F17" s="464">
        <v>-0.87273096100000003</v>
      </c>
      <c r="G17" s="440">
        <v>0</v>
      </c>
      <c r="H17" s="330">
        <v>23.8</v>
      </c>
      <c r="I17" s="444">
        <v>0.37380000000000002</v>
      </c>
      <c r="J17" s="283">
        <v>10</v>
      </c>
      <c r="K17" s="331">
        <v>43145</v>
      </c>
      <c r="L17" s="231">
        <v>67</v>
      </c>
      <c r="M17" s="134">
        <v>684113</v>
      </c>
      <c r="N17" s="231">
        <v>2</v>
      </c>
      <c r="O17" s="231">
        <v>4</v>
      </c>
      <c r="P17" s="281">
        <v>5</v>
      </c>
      <c r="Q17" s="450">
        <v>34</v>
      </c>
      <c r="R17" s="231">
        <v>20</v>
      </c>
      <c r="S17" s="471">
        <v>0.81</v>
      </c>
      <c r="T17" s="283" t="s">
        <v>278</v>
      </c>
      <c r="U17" s="231">
        <v>0</v>
      </c>
      <c r="V17" s="231">
        <v>6</v>
      </c>
      <c r="W17" s="231">
        <v>0</v>
      </c>
      <c r="X17" s="231">
        <v>0</v>
      </c>
      <c r="Y17" s="332">
        <v>43480</v>
      </c>
    </row>
    <row r="18" spans="1:25" x14ac:dyDescent="0.25">
      <c r="A18" s="32">
        <v>540151</v>
      </c>
      <c r="B18" s="64" t="s">
        <v>80</v>
      </c>
      <c r="C18" s="64" t="s">
        <v>76</v>
      </c>
      <c r="D18" s="64" t="s">
        <v>6</v>
      </c>
      <c r="E18" s="11">
        <v>10</v>
      </c>
      <c r="F18" s="464">
        <v>-0.87273096100000003</v>
      </c>
      <c r="G18" s="440">
        <v>0</v>
      </c>
      <c r="H18" s="330">
        <v>23.8</v>
      </c>
      <c r="I18" s="444">
        <v>0.37380000000000002</v>
      </c>
      <c r="J18" s="283">
        <v>10</v>
      </c>
      <c r="K18" s="331">
        <v>43145</v>
      </c>
      <c r="L18" s="231">
        <v>6</v>
      </c>
      <c r="M18" s="134">
        <v>20980</v>
      </c>
      <c r="N18" s="231">
        <v>0</v>
      </c>
      <c r="O18" s="231">
        <v>0</v>
      </c>
      <c r="P18" s="281">
        <v>5</v>
      </c>
      <c r="Q18" s="450">
        <v>11</v>
      </c>
      <c r="R18" s="231">
        <v>9</v>
      </c>
      <c r="S18" s="471">
        <v>0.81</v>
      </c>
      <c r="T18" s="283" t="s">
        <v>278</v>
      </c>
      <c r="U18" s="231">
        <v>0</v>
      </c>
      <c r="V18" s="231">
        <v>6</v>
      </c>
      <c r="W18" s="231">
        <v>0</v>
      </c>
      <c r="X18" s="231">
        <v>0</v>
      </c>
      <c r="Y18" s="332">
        <v>30323</v>
      </c>
    </row>
    <row r="19" spans="1:25" x14ac:dyDescent="0.25">
      <c r="A19" s="32">
        <v>540152</v>
      </c>
      <c r="B19" s="64" t="s">
        <v>74</v>
      </c>
      <c r="C19" s="64" t="s">
        <v>76</v>
      </c>
      <c r="D19" s="64" t="s">
        <v>7</v>
      </c>
      <c r="E19" s="11">
        <v>10</v>
      </c>
      <c r="F19" s="775" t="s">
        <v>279</v>
      </c>
      <c r="G19" s="776"/>
      <c r="H19" s="776"/>
      <c r="I19" s="777"/>
      <c r="J19" s="772"/>
      <c r="K19" s="773"/>
      <c r="L19" s="773"/>
      <c r="M19" s="773"/>
      <c r="N19" s="773"/>
      <c r="O19" s="773"/>
      <c r="P19" s="774"/>
      <c r="Q19" s="772"/>
      <c r="R19" s="773"/>
      <c r="S19" s="774"/>
      <c r="T19" s="772"/>
      <c r="U19" s="773"/>
      <c r="V19" s="773"/>
      <c r="W19" s="773"/>
      <c r="X19" s="773"/>
      <c r="Y19" s="774"/>
    </row>
    <row r="20" spans="1:25" x14ac:dyDescent="0.25">
      <c r="A20" s="32">
        <v>540275</v>
      </c>
      <c r="B20" s="64" t="s">
        <v>81</v>
      </c>
      <c r="C20" s="64" t="s">
        <v>76</v>
      </c>
      <c r="D20" s="64" t="s">
        <v>6</v>
      </c>
      <c r="E20" s="11">
        <v>10</v>
      </c>
      <c r="F20" s="464">
        <v>-0.87273096100000003</v>
      </c>
      <c r="G20" s="440">
        <v>0</v>
      </c>
      <c r="H20" s="330">
        <v>23.8</v>
      </c>
      <c r="I20" s="444">
        <v>0.37380000000000002</v>
      </c>
      <c r="J20" s="283">
        <v>10</v>
      </c>
      <c r="K20" s="331">
        <v>43145</v>
      </c>
      <c r="L20" s="231" t="s">
        <v>332</v>
      </c>
      <c r="M20" s="134" t="s">
        <v>332</v>
      </c>
      <c r="N20" s="231">
        <v>0</v>
      </c>
      <c r="O20" s="231">
        <v>0</v>
      </c>
      <c r="P20" s="281">
        <v>0</v>
      </c>
      <c r="Q20" s="450" t="s">
        <v>332</v>
      </c>
      <c r="R20" s="231">
        <v>0</v>
      </c>
      <c r="S20" s="471">
        <v>0.81</v>
      </c>
      <c r="T20" s="283" t="s">
        <v>278</v>
      </c>
      <c r="U20" s="231">
        <v>0</v>
      </c>
      <c r="V20" s="231">
        <v>6</v>
      </c>
      <c r="W20" s="231">
        <v>0</v>
      </c>
      <c r="X20" s="231" t="s">
        <v>332</v>
      </c>
      <c r="Y20" s="332" t="s">
        <v>332</v>
      </c>
    </row>
    <row r="21" spans="1:25" x14ac:dyDescent="0.25">
      <c r="A21" s="71"/>
      <c r="B21" s="65"/>
      <c r="C21" s="65" t="s">
        <v>76</v>
      </c>
      <c r="D21" s="65" t="s">
        <v>2</v>
      </c>
      <c r="E21" s="12">
        <v>10</v>
      </c>
      <c r="F21" s="460"/>
      <c r="G21" s="48"/>
      <c r="H21" s="48"/>
      <c r="I21" s="467"/>
      <c r="J21" s="60"/>
      <c r="K21" s="48"/>
      <c r="L21" s="48"/>
      <c r="M21" s="48"/>
      <c r="N21" s="48"/>
      <c r="O21" s="48"/>
      <c r="P21" s="467"/>
      <c r="Q21" s="462"/>
      <c r="R21" s="48"/>
      <c r="S21" s="461"/>
      <c r="T21" s="60"/>
      <c r="U21" s="48"/>
      <c r="V21" s="48"/>
      <c r="W21" s="48"/>
      <c r="X21" s="48"/>
      <c r="Y21" s="467"/>
    </row>
    <row r="22" spans="1:25" x14ac:dyDescent="0.25">
      <c r="A22" s="72">
        <v>540207</v>
      </c>
      <c r="B22" s="63" t="s">
        <v>82</v>
      </c>
      <c r="C22" s="63" t="s">
        <v>83</v>
      </c>
      <c r="D22" s="63" t="s">
        <v>5</v>
      </c>
      <c r="E22" s="73">
        <v>10</v>
      </c>
      <c r="F22" s="465">
        <v>-0.65594159799999996</v>
      </c>
      <c r="G22" s="439">
        <v>0</v>
      </c>
      <c r="H22" s="437">
        <v>14.4</v>
      </c>
      <c r="I22" s="445">
        <v>0.46039999999999998</v>
      </c>
      <c r="J22" s="429">
        <v>16</v>
      </c>
      <c r="K22" s="438">
        <v>43145</v>
      </c>
      <c r="L22" s="420">
        <v>149</v>
      </c>
      <c r="M22" s="135">
        <v>1747860</v>
      </c>
      <c r="N22" s="420">
        <v>12</v>
      </c>
      <c r="O22" s="420">
        <v>39</v>
      </c>
      <c r="P22" s="426">
        <v>47</v>
      </c>
      <c r="Q22" s="449">
        <v>128</v>
      </c>
      <c r="R22" s="420">
        <v>57</v>
      </c>
      <c r="S22" s="472">
        <v>0.87</v>
      </c>
      <c r="T22" s="429" t="s">
        <v>278</v>
      </c>
      <c r="U22" s="420">
        <v>0</v>
      </c>
      <c r="V22" s="420">
        <v>15</v>
      </c>
      <c r="W22" s="420">
        <v>1</v>
      </c>
      <c r="X22" s="420">
        <v>1</v>
      </c>
      <c r="Y22" s="458">
        <v>42986</v>
      </c>
    </row>
    <row r="23" spans="1:25" x14ac:dyDescent="0.25">
      <c r="A23" s="277">
        <v>540196</v>
      </c>
      <c r="B23" s="278" t="s">
        <v>84</v>
      </c>
      <c r="C23" s="278" t="s">
        <v>83</v>
      </c>
      <c r="D23" s="278" t="s">
        <v>7</v>
      </c>
      <c r="E23" s="279">
        <v>10</v>
      </c>
      <c r="F23" s="775" t="s">
        <v>279</v>
      </c>
      <c r="G23" s="776"/>
      <c r="H23" s="776"/>
      <c r="I23" s="777"/>
      <c r="J23" s="772"/>
      <c r="K23" s="773"/>
      <c r="L23" s="773"/>
      <c r="M23" s="773"/>
      <c r="N23" s="773"/>
      <c r="O23" s="773"/>
      <c r="P23" s="774"/>
      <c r="Q23" s="772"/>
      <c r="R23" s="773"/>
      <c r="S23" s="774"/>
      <c r="T23" s="772"/>
      <c r="U23" s="773"/>
      <c r="V23" s="773"/>
      <c r="W23" s="773"/>
      <c r="X23" s="773"/>
      <c r="Y23" s="774"/>
    </row>
    <row r="24" spans="1:25" x14ac:dyDescent="0.25">
      <c r="A24" s="32">
        <v>540208</v>
      </c>
      <c r="B24" s="64" t="s">
        <v>85</v>
      </c>
      <c r="C24" s="64" t="s">
        <v>83</v>
      </c>
      <c r="D24" s="64" t="s">
        <v>6</v>
      </c>
      <c r="E24" s="11">
        <v>10</v>
      </c>
      <c r="F24" s="464">
        <v>-0.65594159799999996</v>
      </c>
      <c r="G24" s="440">
        <v>1.0135135135135136</v>
      </c>
      <c r="H24" s="330">
        <v>14.4</v>
      </c>
      <c r="I24" s="444">
        <v>0.46039999999999998</v>
      </c>
      <c r="J24" s="283">
        <v>16</v>
      </c>
      <c r="K24" s="331">
        <v>43145</v>
      </c>
      <c r="L24" s="231">
        <v>278</v>
      </c>
      <c r="M24" s="134">
        <v>3293477</v>
      </c>
      <c r="N24" s="231">
        <v>0</v>
      </c>
      <c r="O24" s="231">
        <v>86</v>
      </c>
      <c r="P24" s="281">
        <v>22</v>
      </c>
      <c r="Q24" s="450">
        <v>117</v>
      </c>
      <c r="R24" s="231">
        <v>72</v>
      </c>
      <c r="S24" s="471">
        <v>0.87</v>
      </c>
      <c r="T24" s="283" t="s">
        <v>278</v>
      </c>
      <c r="U24" s="231">
        <v>0</v>
      </c>
      <c r="V24" s="231">
        <v>15</v>
      </c>
      <c r="W24" s="231">
        <v>1</v>
      </c>
      <c r="X24" s="231">
        <v>0</v>
      </c>
      <c r="Y24" s="332">
        <v>43018</v>
      </c>
    </row>
    <row r="25" spans="1:25" x14ac:dyDescent="0.25">
      <c r="A25" s="32">
        <v>540210</v>
      </c>
      <c r="B25" s="64" t="s">
        <v>86</v>
      </c>
      <c r="C25" s="64" t="s">
        <v>83</v>
      </c>
      <c r="D25" s="64" t="s">
        <v>6</v>
      </c>
      <c r="E25" s="11">
        <v>10</v>
      </c>
      <c r="F25" s="464">
        <v>-0.65594159799999996</v>
      </c>
      <c r="G25" s="440">
        <v>0</v>
      </c>
      <c r="H25" s="330">
        <v>14.4</v>
      </c>
      <c r="I25" s="444">
        <v>0.46039999999999998</v>
      </c>
      <c r="J25" s="283">
        <v>16</v>
      </c>
      <c r="K25" s="331">
        <v>43145</v>
      </c>
      <c r="L25" s="231">
        <v>48</v>
      </c>
      <c r="M25" s="134">
        <v>618481</v>
      </c>
      <c r="N25" s="231">
        <v>3</v>
      </c>
      <c r="O25" s="231">
        <v>15</v>
      </c>
      <c r="P25" s="281">
        <v>2</v>
      </c>
      <c r="Q25" s="450">
        <v>6</v>
      </c>
      <c r="R25" s="231">
        <v>7</v>
      </c>
      <c r="S25" s="471">
        <v>0.87</v>
      </c>
      <c r="T25" s="283" t="s">
        <v>278</v>
      </c>
      <c r="U25" s="231">
        <v>0</v>
      </c>
      <c r="V25" s="231">
        <v>15</v>
      </c>
      <c r="W25" s="231">
        <v>0</v>
      </c>
      <c r="X25" s="231">
        <v>0</v>
      </c>
      <c r="Y25" s="332">
        <v>43172</v>
      </c>
    </row>
    <row r="26" spans="1:25" x14ac:dyDescent="0.25">
      <c r="A26" s="32">
        <v>540256</v>
      </c>
      <c r="B26" s="64" t="s">
        <v>87</v>
      </c>
      <c r="C26" s="64" t="s">
        <v>83</v>
      </c>
      <c r="D26" s="64" t="s">
        <v>6</v>
      </c>
      <c r="E26" s="11">
        <v>10</v>
      </c>
      <c r="F26" s="464">
        <v>-0.65594159799999996</v>
      </c>
      <c r="G26" s="440">
        <v>0</v>
      </c>
      <c r="H26" s="330">
        <v>14.4</v>
      </c>
      <c r="I26" s="444">
        <v>0.46039999999999998</v>
      </c>
      <c r="J26" s="283">
        <v>16</v>
      </c>
      <c r="K26" s="331">
        <v>43145</v>
      </c>
      <c r="L26" s="231">
        <v>12</v>
      </c>
      <c r="M26" s="134">
        <v>237994</v>
      </c>
      <c r="N26" s="231">
        <v>0</v>
      </c>
      <c r="O26" s="231">
        <v>2</v>
      </c>
      <c r="P26" s="281">
        <v>2</v>
      </c>
      <c r="Q26" s="450">
        <v>14</v>
      </c>
      <c r="R26" s="231">
        <v>8</v>
      </c>
      <c r="S26" s="471">
        <v>0.87</v>
      </c>
      <c r="T26" s="283" t="s">
        <v>278</v>
      </c>
      <c r="U26" s="231">
        <v>0</v>
      </c>
      <c r="V26" s="231">
        <v>15</v>
      </c>
      <c r="W26" s="231">
        <v>0</v>
      </c>
      <c r="X26" s="231">
        <v>0</v>
      </c>
      <c r="Y26" s="332">
        <v>43215</v>
      </c>
    </row>
    <row r="27" spans="1:25" x14ac:dyDescent="0.25">
      <c r="A27" s="32">
        <v>540258</v>
      </c>
      <c r="B27" s="64" t="s">
        <v>88</v>
      </c>
      <c r="C27" s="64" t="s">
        <v>83</v>
      </c>
      <c r="D27" s="64" t="s">
        <v>6</v>
      </c>
      <c r="E27" s="11">
        <v>10</v>
      </c>
      <c r="F27" s="464">
        <v>-0.65594159799999996</v>
      </c>
      <c r="G27" s="440">
        <v>0</v>
      </c>
      <c r="H27" s="330">
        <v>14.4</v>
      </c>
      <c r="I27" s="444">
        <v>0.46039999999999998</v>
      </c>
      <c r="J27" s="283">
        <v>16</v>
      </c>
      <c r="K27" s="331">
        <v>43145</v>
      </c>
      <c r="L27" s="231">
        <v>3</v>
      </c>
      <c r="M27" s="134">
        <v>50560</v>
      </c>
      <c r="N27" s="231">
        <v>3</v>
      </c>
      <c r="O27" s="231">
        <v>3</v>
      </c>
      <c r="P27" s="281">
        <v>0</v>
      </c>
      <c r="Q27" s="450">
        <v>1</v>
      </c>
      <c r="R27" s="231">
        <v>1</v>
      </c>
      <c r="S27" s="471">
        <v>0.87</v>
      </c>
      <c r="T27" s="283" t="s">
        <v>278</v>
      </c>
      <c r="U27" s="231">
        <v>0</v>
      </c>
      <c r="V27" s="231">
        <v>15</v>
      </c>
      <c r="W27" s="231">
        <v>1</v>
      </c>
      <c r="X27" s="231">
        <v>6</v>
      </c>
      <c r="Y27" s="332">
        <v>42997</v>
      </c>
    </row>
    <row r="28" spans="1:25" x14ac:dyDescent="0.25">
      <c r="A28" s="84"/>
      <c r="B28" s="85"/>
      <c r="C28" s="85" t="s">
        <v>83</v>
      </c>
      <c r="D28" s="85" t="s">
        <v>2</v>
      </c>
      <c r="E28" s="86">
        <v>10</v>
      </c>
      <c r="F28" s="460"/>
      <c r="G28" s="48"/>
      <c r="H28" s="48"/>
      <c r="I28" s="467"/>
      <c r="J28" s="60"/>
      <c r="K28" s="48"/>
      <c r="L28" s="48"/>
      <c r="M28" s="48"/>
      <c r="N28" s="48"/>
      <c r="O28" s="48"/>
      <c r="P28" s="467"/>
      <c r="Q28" s="462"/>
      <c r="R28" s="48"/>
      <c r="S28" s="461"/>
      <c r="T28" s="60"/>
      <c r="U28" s="48"/>
      <c r="V28" s="48"/>
      <c r="W28" s="48"/>
      <c r="X28" s="48"/>
      <c r="Y28" s="467"/>
    </row>
    <row r="29" spans="1:25" x14ac:dyDescent="0.25">
      <c r="A29" s="191">
        <v>540196</v>
      </c>
      <c r="B29" s="94" t="s">
        <v>84</v>
      </c>
      <c r="C29" s="91" t="s">
        <v>89</v>
      </c>
      <c r="D29" s="91" t="s">
        <v>6</v>
      </c>
      <c r="E29" s="13" t="s">
        <v>90</v>
      </c>
      <c r="F29" s="464">
        <v>0.21121919499999997</v>
      </c>
      <c r="G29" s="440">
        <v>8.5034013605442169</v>
      </c>
      <c r="H29" s="330">
        <v>7.8333333349999998</v>
      </c>
      <c r="I29" s="444">
        <v>0.41469999999999996</v>
      </c>
      <c r="J29" s="283">
        <v>15</v>
      </c>
      <c r="K29" s="331">
        <v>43145</v>
      </c>
      <c r="L29" s="231">
        <v>1</v>
      </c>
      <c r="M29" s="134">
        <v>0</v>
      </c>
      <c r="N29" s="231">
        <v>0</v>
      </c>
      <c r="O29" s="231">
        <v>0</v>
      </c>
      <c r="P29" s="281">
        <v>2</v>
      </c>
      <c r="Q29" s="450">
        <v>3</v>
      </c>
      <c r="R29" s="231">
        <v>0</v>
      </c>
      <c r="S29" s="471">
        <v>0.9</v>
      </c>
      <c r="T29" s="283" t="s">
        <v>278</v>
      </c>
      <c r="U29" s="231">
        <v>0</v>
      </c>
      <c r="V29" s="231">
        <v>15</v>
      </c>
      <c r="W29" s="231">
        <v>1</v>
      </c>
      <c r="X29" s="231">
        <v>2</v>
      </c>
      <c r="Y29" s="332">
        <v>43040</v>
      </c>
    </row>
    <row r="30" spans="1:25" ht="15.75" thickBot="1" x14ac:dyDescent="0.3">
      <c r="A30" s="89">
        <v>540152</v>
      </c>
      <c r="B30" s="90" t="s">
        <v>74</v>
      </c>
      <c r="C30" s="90" t="s">
        <v>91</v>
      </c>
      <c r="D30" s="90" t="s">
        <v>6</v>
      </c>
      <c r="E30" s="79" t="s">
        <v>92</v>
      </c>
      <c r="F30" s="466">
        <v>-0.87273096100000003</v>
      </c>
      <c r="G30" s="446">
        <v>14.045669969840585</v>
      </c>
      <c r="H30" s="447">
        <v>23.8</v>
      </c>
      <c r="I30" s="448">
        <v>0.37380000000000002</v>
      </c>
      <c r="J30" s="452">
        <v>10</v>
      </c>
      <c r="K30" s="453">
        <v>43145</v>
      </c>
      <c r="L30" s="454">
        <v>2852</v>
      </c>
      <c r="M30" s="455">
        <v>27623579</v>
      </c>
      <c r="N30" s="454">
        <v>81</v>
      </c>
      <c r="O30" s="454">
        <v>1262</v>
      </c>
      <c r="P30" s="456">
        <v>37</v>
      </c>
      <c r="Q30" s="469">
        <v>595</v>
      </c>
      <c r="R30" s="454">
        <v>439</v>
      </c>
      <c r="S30" s="473">
        <v>0.81</v>
      </c>
      <c r="T30" s="452" t="s">
        <v>278</v>
      </c>
      <c r="U30" s="454">
        <v>0</v>
      </c>
      <c r="V30" s="454">
        <v>6</v>
      </c>
      <c r="W30" s="454">
        <v>0</v>
      </c>
      <c r="X30" s="454">
        <v>0</v>
      </c>
      <c r="Y30" s="459">
        <v>43480</v>
      </c>
    </row>
    <row r="31" spans="1:25" x14ac:dyDescent="0.25">
      <c r="A31"/>
      <c r="B31"/>
      <c r="C31"/>
      <c r="D31"/>
      <c r="E31"/>
      <c r="F31"/>
      <c r="G31"/>
      <c r="H31"/>
      <c r="I31"/>
      <c r="M31"/>
      <c r="S31"/>
    </row>
    <row r="32" spans="1:25" x14ac:dyDescent="0.25">
      <c r="A32"/>
      <c r="B32"/>
      <c r="C32"/>
      <c r="D32"/>
      <c r="E32"/>
      <c r="F32"/>
      <c r="G32"/>
      <c r="H32"/>
      <c r="I32"/>
      <c r="M32"/>
      <c r="S32"/>
    </row>
    <row r="33" spans="1:19" x14ac:dyDescent="0.25">
      <c r="A33"/>
      <c r="B33"/>
      <c r="C33"/>
      <c r="D33"/>
      <c r="E33"/>
      <c r="F33"/>
      <c r="G33"/>
      <c r="H33"/>
      <c r="I33"/>
      <c r="M33"/>
      <c r="S33"/>
    </row>
    <row r="34" spans="1:19" x14ac:dyDescent="0.25">
      <c r="A34"/>
      <c r="B34"/>
      <c r="C34"/>
      <c r="D34"/>
      <c r="E34"/>
      <c r="F34"/>
      <c r="G34"/>
      <c r="H34"/>
      <c r="I34"/>
      <c r="M34"/>
      <c r="S34"/>
    </row>
    <row r="35" spans="1:19" x14ac:dyDescent="0.25">
      <c r="A35"/>
      <c r="B35"/>
      <c r="C35"/>
      <c r="D35"/>
      <c r="E35"/>
      <c r="F35"/>
      <c r="G35"/>
      <c r="H35"/>
      <c r="I35"/>
      <c r="M35"/>
      <c r="S35"/>
    </row>
    <row r="36" spans="1:19" x14ac:dyDescent="0.25">
      <c r="A36"/>
      <c r="B36"/>
      <c r="C36"/>
      <c r="D36"/>
      <c r="E36"/>
      <c r="F36"/>
      <c r="G36"/>
      <c r="H36"/>
      <c r="I36"/>
      <c r="M36"/>
      <c r="S36"/>
    </row>
    <row r="37" spans="1:19" x14ac:dyDescent="0.25">
      <c r="A37"/>
      <c r="B37"/>
      <c r="C37"/>
      <c r="D37"/>
      <c r="E37"/>
      <c r="F37"/>
      <c r="G37"/>
      <c r="H37"/>
      <c r="I37"/>
      <c r="M37"/>
      <c r="S37"/>
    </row>
    <row r="38" spans="1:19" x14ac:dyDescent="0.25">
      <c r="A38"/>
      <c r="B38"/>
      <c r="C38"/>
      <c r="D38"/>
      <c r="E38"/>
      <c r="F38"/>
      <c r="G38"/>
      <c r="H38"/>
      <c r="I38"/>
      <c r="M38"/>
      <c r="S38"/>
    </row>
    <row r="39" spans="1:19" x14ac:dyDescent="0.25">
      <c r="A39"/>
      <c r="B39"/>
      <c r="C39"/>
      <c r="D39"/>
      <c r="E39"/>
      <c r="F39"/>
      <c r="G39"/>
      <c r="H39"/>
      <c r="I39"/>
      <c r="M39"/>
      <c r="S39"/>
    </row>
  </sheetData>
  <mergeCells count="18">
    <mergeCell ref="T23:Y23"/>
    <mergeCell ref="F23:I23"/>
    <mergeCell ref="J12:P12"/>
    <mergeCell ref="J19:P19"/>
    <mergeCell ref="J23:P23"/>
    <mergeCell ref="Q12:S12"/>
    <mergeCell ref="Q19:S19"/>
    <mergeCell ref="Q23:S23"/>
    <mergeCell ref="T12:Y12"/>
    <mergeCell ref="T19:Y19"/>
    <mergeCell ref="F12:I12"/>
    <mergeCell ref="F19:I19"/>
    <mergeCell ref="F3:Y3"/>
    <mergeCell ref="A4:E4"/>
    <mergeCell ref="F4:I4"/>
    <mergeCell ref="J4:P4"/>
    <mergeCell ref="Q4:S4"/>
    <mergeCell ref="T4:Y4"/>
  </mergeCells>
  <pageMargins left="0.7" right="0.7" top="0.75" bottom="0.75" header="0.3" footer="0.3"/>
  <pageSetup orientation="portrait" horizontalDpi="4294967295" verticalDpi="4294967295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F0A4FD-44A8-48FA-8D82-BA185A268880}">
  <dimension ref="B1:C50"/>
  <sheetViews>
    <sheetView workbookViewId="0">
      <selection activeCell="C52" sqref="C52"/>
    </sheetView>
  </sheetViews>
  <sheetFormatPr defaultRowHeight="15" x14ac:dyDescent="0.25"/>
  <cols>
    <col min="1" max="1" width="3.7109375" bestFit="1" customWidth="1"/>
    <col min="2" max="2" width="47.28515625" style="301" customWidth="1"/>
    <col min="3" max="3" width="128.28515625" style="301" bestFit="1" customWidth="1"/>
  </cols>
  <sheetData>
    <row r="1" spans="2:3" ht="15.75" thickBot="1" x14ac:dyDescent="0.3">
      <c r="B1" s="790" t="s">
        <v>333</v>
      </c>
      <c r="C1" s="791"/>
    </row>
    <row r="2" spans="2:3" ht="15.75" thickBot="1" x14ac:dyDescent="0.3">
      <c r="B2" s="475"/>
      <c r="C2" s="475"/>
    </row>
    <row r="3" spans="2:3" ht="15.75" thickBot="1" x14ac:dyDescent="0.3">
      <c r="B3" s="792" t="s">
        <v>24</v>
      </c>
      <c r="C3" s="793"/>
    </row>
    <row r="4" spans="2:3" x14ac:dyDescent="0.25">
      <c r="B4" s="476" t="s">
        <v>0</v>
      </c>
      <c r="C4" s="477" t="s">
        <v>334</v>
      </c>
    </row>
    <row r="5" spans="2:3" x14ac:dyDescent="0.25">
      <c r="B5" s="478" t="s">
        <v>1</v>
      </c>
      <c r="C5" s="479" t="s">
        <v>335</v>
      </c>
    </row>
    <row r="6" spans="2:3" x14ac:dyDescent="0.25">
      <c r="B6" s="478" t="s">
        <v>2</v>
      </c>
      <c r="C6" s="479" t="s">
        <v>336</v>
      </c>
    </row>
    <row r="7" spans="2:3" x14ac:dyDescent="0.25">
      <c r="B7" s="478" t="s">
        <v>3</v>
      </c>
      <c r="C7" s="479" t="s">
        <v>337</v>
      </c>
    </row>
    <row r="8" spans="2:3" ht="15.75" thickBot="1" x14ac:dyDescent="0.3">
      <c r="B8" s="480" t="s">
        <v>4</v>
      </c>
      <c r="C8" s="481" t="s">
        <v>338</v>
      </c>
    </row>
    <row r="9" spans="2:3" ht="15.75" thickBot="1" x14ac:dyDescent="0.3">
      <c r="B9" s="482"/>
      <c r="C9" s="483"/>
    </row>
    <row r="10" spans="2:3" ht="15.75" thickBot="1" x14ac:dyDescent="0.3">
      <c r="B10" s="794" t="s">
        <v>339</v>
      </c>
      <c r="C10" s="795"/>
    </row>
    <row r="11" spans="2:3" x14ac:dyDescent="0.25">
      <c r="B11" s="796" t="s">
        <v>123</v>
      </c>
      <c r="C11" s="797"/>
    </row>
    <row r="12" spans="2:3" x14ac:dyDescent="0.25">
      <c r="B12" s="484" t="s">
        <v>135</v>
      </c>
      <c r="C12" s="784" t="s">
        <v>340</v>
      </c>
    </row>
    <row r="13" spans="2:3" x14ac:dyDescent="0.25">
      <c r="B13" s="484" t="s">
        <v>136</v>
      </c>
      <c r="C13" s="798"/>
    </row>
    <row r="14" spans="2:3" x14ac:dyDescent="0.25">
      <c r="B14" s="782" t="s">
        <v>124</v>
      </c>
      <c r="C14" s="783"/>
    </row>
    <row r="15" spans="2:3" x14ac:dyDescent="0.25">
      <c r="B15" s="484" t="s">
        <v>137</v>
      </c>
      <c r="C15" s="780" t="s">
        <v>341</v>
      </c>
    </row>
    <row r="16" spans="2:3" x14ac:dyDescent="0.25">
      <c r="B16" s="484" t="s">
        <v>138</v>
      </c>
      <c r="C16" s="781"/>
    </row>
    <row r="17" spans="2:3" x14ac:dyDescent="0.25">
      <c r="B17" s="782" t="s">
        <v>94</v>
      </c>
      <c r="C17" s="783"/>
    </row>
    <row r="18" spans="2:3" x14ac:dyDescent="0.25">
      <c r="B18" s="484" t="s">
        <v>139</v>
      </c>
      <c r="C18" s="784" t="s">
        <v>342</v>
      </c>
    </row>
    <row r="19" spans="2:3" ht="15.75" thickBot="1" x14ac:dyDescent="0.3">
      <c r="B19" s="485" t="s">
        <v>140</v>
      </c>
      <c r="C19" s="785"/>
    </row>
    <row r="20" spans="2:3" ht="15.75" thickBot="1" x14ac:dyDescent="0.3">
      <c r="B20" s="486"/>
      <c r="C20" s="487"/>
    </row>
    <row r="21" spans="2:3" x14ac:dyDescent="0.25">
      <c r="B21" s="786" t="s">
        <v>120</v>
      </c>
      <c r="C21" s="787"/>
    </row>
    <row r="22" spans="2:3" x14ac:dyDescent="0.25">
      <c r="B22" s="788" t="s">
        <v>125</v>
      </c>
      <c r="C22" s="789"/>
    </row>
    <row r="23" spans="2:3" x14ac:dyDescent="0.25">
      <c r="B23" s="488" t="s">
        <v>141</v>
      </c>
      <c r="C23" s="489" t="s">
        <v>343</v>
      </c>
    </row>
    <row r="24" spans="2:3" x14ac:dyDescent="0.25">
      <c r="B24" s="490" t="s">
        <v>142</v>
      </c>
      <c r="C24" s="489" t="s">
        <v>344</v>
      </c>
    </row>
    <row r="25" spans="2:3" x14ac:dyDescent="0.25">
      <c r="B25" s="490" t="s">
        <v>143</v>
      </c>
      <c r="C25" s="489"/>
    </row>
    <row r="26" spans="2:3" ht="15.75" thickBot="1" x14ac:dyDescent="0.3">
      <c r="B26" s="491" t="s">
        <v>144</v>
      </c>
      <c r="C26" s="492"/>
    </row>
    <row r="27" spans="2:3" x14ac:dyDescent="0.25">
      <c r="B27" s="493" t="s">
        <v>126</v>
      </c>
      <c r="C27" s="494"/>
    </row>
    <row r="28" spans="2:3" x14ac:dyDescent="0.25">
      <c r="B28" s="495" t="s">
        <v>145</v>
      </c>
      <c r="C28" s="489"/>
    </row>
    <row r="29" spans="2:3" x14ac:dyDescent="0.25">
      <c r="B29" s="495" t="s">
        <v>146</v>
      </c>
      <c r="C29" s="489"/>
    </row>
    <row r="30" spans="2:3" x14ac:dyDescent="0.25">
      <c r="B30" s="495" t="s">
        <v>147</v>
      </c>
      <c r="C30" s="489"/>
    </row>
    <row r="31" spans="2:3" ht="15.75" thickBot="1" x14ac:dyDescent="0.3">
      <c r="B31" s="496" t="s">
        <v>107</v>
      </c>
      <c r="C31" s="492"/>
    </row>
    <row r="32" spans="2:3" x14ac:dyDescent="0.25">
      <c r="B32" s="778" t="s">
        <v>127</v>
      </c>
      <c r="C32" s="779"/>
    </row>
    <row r="33" spans="2:3" x14ac:dyDescent="0.25">
      <c r="B33" s="497" t="s">
        <v>148</v>
      </c>
      <c r="C33" s="498"/>
    </row>
    <row r="34" spans="2:3" x14ac:dyDescent="0.25">
      <c r="B34" s="497" t="s">
        <v>149</v>
      </c>
      <c r="C34" s="498"/>
    </row>
    <row r="35" spans="2:3" x14ac:dyDescent="0.25">
      <c r="B35" s="497" t="s">
        <v>150</v>
      </c>
      <c r="C35" s="498"/>
    </row>
    <row r="36" spans="2:3" x14ac:dyDescent="0.25">
      <c r="B36" s="497" t="s">
        <v>151</v>
      </c>
      <c r="C36" s="498"/>
    </row>
    <row r="37" spans="2:3" x14ac:dyDescent="0.25">
      <c r="B37" s="497" t="s">
        <v>152</v>
      </c>
      <c r="C37" s="498"/>
    </row>
    <row r="38" spans="2:3" ht="15.75" thickBot="1" x14ac:dyDescent="0.3">
      <c r="B38" s="499" t="s">
        <v>153</v>
      </c>
      <c r="C38" s="500"/>
    </row>
    <row r="39" spans="2:3" ht="15.75" thickBot="1" x14ac:dyDescent="0.3">
      <c r="B39" s="501" t="s">
        <v>154</v>
      </c>
      <c r="C39" s="502"/>
    </row>
    <row r="40" spans="2:3" x14ac:dyDescent="0.25">
      <c r="B40" s="778" t="s">
        <v>128</v>
      </c>
      <c r="C40" s="779"/>
    </row>
    <row r="41" spans="2:3" x14ac:dyDescent="0.25">
      <c r="B41" s="497" t="s">
        <v>155</v>
      </c>
      <c r="C41" s="498"/>
    </row>
    <row r="42" spans="2:3" x14ac:dyDescent="0.25">
      <c r="B42" s="497" t="s">
        <v>156</v>
      </c>
      <c r="C42" s="498"/>
    </row>
    <row r="43" spans="2:3" x14ac:dyDescent="0.25">
      <c r="B43" s="497" t="s">
        <v>157</v>
      </c>
      <c r="C43" s="498"/>
    </row>
    <row r="44" spans="2:3" x14ac:dyDescent="0.25">
      <c r="B44" s="497" t="s">
        <v>158</v>
      </c>
      <c r="C44" s="498"/>
    </row>
    <row r="45" spans="2:3" x14ac:dyDescent="0.25">
      <c r="B45" s="503" t="s">
        <v>159</v>
      </c>
      <c r="C45" s="498"/>
    </row>
    <row r="46" spans="2:3" x14ac:dyDescent="0.25">
      <c r="B46" s="497" t="s">
        <v>160</v>
      </c>
      <c r="C46" s="498"/>
    </row>
    <row r="47" spans="2:3" x14ac:dyDescent="0.25">
      <c r="B47" s="497" t="s">
        <v>161</v>
      </c>
      <c r="C47" s="498"/>
    </row>
    <row r="48" spans="2:3" ht="15" customHeight="1" x14ac:dyDescent="0.25">
      <c r="B48" s="497" t="s">
        <v>162</v>
      </c>
      <c r="C48" s="498"/>
    </row>
    <row r="49" spans="2:3" ht="15" customHeight="1" x14ac:dyDescent="0.25">
      <c r="B49" s="497" t="s">
        <v>163</v>
      </c>
      <c r="C49" s="498"/>
    </row>
    <row r="50" spans="2:3" ht="15" customHeight="1" thickBot="1" x14ac:dyDescent="0.3">
      <c r="B50" s="499" t="s">
        <v>164</v>
      </c>
      <c r="C50" s="500"/>
    </row>
  </sheetData>
  <mergeCells count="13">
    <mergeCell ref="B14:C14"/>
    <mergeCell ref="B1:C1"/>
    <mergeCell ref="B3:C3"/>
    <mergeCell ref="B10:C10"/>
    <mergeCell ref="B11:C11"/>
    <mergeCell ref="C12:C13"/>
    <mergeCell ref="B40:C40"/>
    <mergeCell ref="C15:C16"/>
    <mergeCell ref="B17:C17"/>
    <mergeCell ref="C18:C19"/>
    <mergeCell ref="B21:C21"/>
    <mergeCell ref="B22:C22"/>
    <mergeCell ref="B32:C32"/>
  </mergeCells>
  <pageMargins left="0.7" right="0.7" top="0.75" bottom="0.75" header="0.3" footer="0.3"/>
  <pageSetup orientation="portrait" horizontalDpi="4294967295" verticalDpi="4294967295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C31"/>
  <sheetViews>
    <sheetView workbookViewId="0">
      <selection activeCell="E26" sqref="E26:F26"/>
    </sheetView>
  </sheetViews>
  <sheetFormatPr defaultRowHeight="15" x14ac:dyDescent="0.25"/>
  <cols>
    <col min="1" max="1" width="28.85546875" style="360" customWidth="1"/>
    <col min="2" max="2" width="43.42578125" style="360" customWidth="1"/>
    <col min="3" max="3" width="36.85546875" style="360" customWidth="1"/>
  </cols>
  <sheetData>
    <row r="2" spans="1:3" ht="19.5" customHeight="1" thickBot="1" x14ac:dyDescent="0.3">
      <c r="A2" s="336" t="s">
        <v>280</v>
      </c>
      <c r="B2" s="337" t="s">
        <v>281</v>
      </c>
      <c r="C2" s="337" t="s">
        <v>282</v>
      </c>
    </row>
    <row r="3" spans="1:3" ht="16.5" thickTop="1" thickBot="1" x14ac:dyDescent="0.3">
      <c r="A3"/>
      <c r="B3"/>
      <c r="C3"/>
    </row>
    <row r="4" spans="1:3" ht="24" customHeight="1" thickBot="1" x14ac:dyDescent="0.3">
      <c r="A4" s="799" t="s">
        <v>254</v>
      </c>
      <c r="B4" s="800"/>
      <c r="C4" s="801"/>
    </row>
    <row r="5" spans="1:3" ht="19.5" customHeight="1" x14ac:dyDescent="0.25">
      <c r="A5" s="338" t="s">
        <v>258</v>
      </c>
      <c r="B5" s="339" t="s">
        <v>283</v>
      </c>
      <c r="C5" s="340" t="s">
        <v>284</v>
      </c>
    </row>
    <row r="6" spans="1:3" ht="28.5" customHeight="1" x14ac:dyDescent="0.25">
      <c r="A6" s="341" t="s">
        <v>259</v>
      </c>
      <c r="B6" s="342" t="s">
        <v>285</v>
      </c>
      <c r="C6" s="343" t="s">
        <v>286</v>
      </c>
    </row>
    <row r="7" spans="1:3" ht="33" customHeight="1" x14ac:dyDescent="0.25">
      <c r="A7" s="341" t="s">
        <v>260</v>
      </c>
      <c r="B7" s="344" t="s">
        <v>287</v>
      </c>
      <c r="C7" s="343" t="s">
        <v>288</v>
      </c>
    </row>
    <row r="8" spans="1:3" ht="65.25" customHeight="1" thickBot="1" x14ac:dyDescent="0.3">
      <c r="A8" s="345" t="s">
        <v>261</v>
      </c>
      <c r="B8" s="346" t="s">
        <v>289</v>
      </c>
      <c r="C8" s="347" t="s">
        <v>290</v>
      </c>
    </row>
    <row r="9" spans="1:3" ht="17.25" customHeight="1" thickBot="1" x14ac:dyDescent="0.3">
      <c r="A9"/>
      <c r="B9"/>
      <c r="C9"/>
    </row>
    <row r="10" spans="1:3" ht="26.25" customHeight="1" thickBot="1" x14ac:dyDescent="0.3">
      <c r="A10" s="802" t="s">
        <v>255</v>
      </c>
      <c r="B10" s="803"/>
      <c r="C10" s="804"/>
    </row>
    <row r="11" spans="1:3" ht="65.25" customHeight="1" x14ac:dyDescent="0.25">
      <c r="A11" s="348" t="s">
        <v>262</v>
      </c>
      <c r="B11" s="339" t="s">
        <v>291</v>
      </c>
      <c r="C11" s="340" t="s">
        <v>292</v>
      </c>
    </row>
    <row r="12" spans="1:3" ht="36" customHeight="1" x14ac:dyDescent="0.25">
      <c r="A12" s="349" t="s">
        <v>263</v>
      </c>
      <c r="B12" s="342" t="s">
        <v>293</v>
      </c>
      <c r="C12" s="343" t="s">
        <v>292</v>
      </c>
    </row>
    <row r="13" spans="1:3" ht="30.75" customHeight="1" x14ac:dyDescent="0.25">
      <c r="A13" s="349" t="s">
        <v>264</v>
      </c>
      <c r="B13" s="344" t="s">
        <v>294</v>
      </c>
      <c r="C13" s="343" t="s">
        <v>284</v>
      </c>
    </row>
    <row r="14" spans="1:3" ht="33.75" customHeight="1" x14ac:dyDescent="0.25">
      <c r="A14" s="350" t="s">
        <v>265</v>
      </c>
      <c r="B14" s="344" t="s">
        <v>295</v>
      </c>
      <c r="C14" s="343" t="s">
        <v>284</v>
      </c>
    </row>
    <row r="15" spans="1:3" ht="36" customHeight="1" x14ac:dyDescent="0.25">
      <c r="A15" s="350" t="s">
        <v>266</v>
      </c>
      <c r="B15" s="342" t="s">
        <v>296</v>
      </c>
      <c r="C15" s="343" t="s">
        <v>284</v>
      </c>
    </row>
    <row r="16" spans="1:3" ht="33" customHeight="1" x14ac:dyDescent="0.25">
      <c r="A16" s="350" t="s">
        <v>267</v>
      </c>
      <c r="B16" s="342" t="s">
        <v>297</v>
      </c>
      <c r="C16" s="343" t="s">
        <v>284</v>
      </c>
    </row>
    <row r="17" spans="1:3" ht="30" customHeight="1" thickBot="1" x14ac:dyDescent="0.3">
      <c r="A17" s="351" t="s">
        <v>268</v>
      </c>
      <c r="B17" s="352" t="s">
        <v>298</v>
      </c>
      <c r="C17" s="347" t="s">
        <v>284</v>
      </c>
    </row>
    <row r="18" spans="1:3" ht="18" customHeight="1" thickBot="1" x14ac:dyDescent="0.3">
      <c r="A18"/>
      <c r="B18"/>
      <c r="C18"/>
    </row>
    <row r="19" spans="1:3" ht="24" customHeight="1" thickBot="1" x14ac:dyDescent="0.3">
      <c r="A19" s="805" t="s">
        <v>256</v>
      </c>
      <c r="B19" s="806"/>
      <c r="C19" s="807"/>
    </row>
    <row r="20" spans="1:3" ht="24" customHeight="1" x14ac:dyDescent="0.25">
      <c r="A20" s="353" t="s">
        <v>269</v>
      </c>
      <c r="B20" s="339" t="s">
        <v>299</v>
      </c>
      <c r="C20" s="340" t="s">
        <v>284</v>
      </c>
    </row>
    <row r="21" spans="1:3" ht="33.75" customHeight="1" x14ac:dyDescent="0.25">
      <c r="A21" s="354" t="s">
        <v>270</v>
      </c>
      <c r="B21" s="342" t="s">
        <v>300</v>
      </c>
      <c r="C21" s="343" t="s">
        <v>301</v>
      </c>
    </row>
    <row r="22" spans="1:3" ht="62.25" customHeight="1" thickBot="1" x14ac:dyDescent="0.3">
      <c r="A22" s="355" t="s">
        <v>271</v>
      </c>
      <c r="B22" s="346" t="s">
        <v>302</v>
      </c>
      <c r="C22" s="347" t="s">
        <v>303</v>
      </c>
    </row>
    <row r="23" spans="1:3" ht="18.75" customHeight="1" thickBot="1" x14ac:dyDescent="0.3">
      <c r="A23"/>
      <c r="B23"/>
      <c r="C23"/>
    </row>
    <row r="24" spans="1:3" ht="25.5" customHeight="1" thickBot="1" x14ac:dyDescent="0.3">
      <c r="A24" s="808" t="s">
        <v>257</v>
      </c>
      <c r="B24" s="809"/>
      <c r="C24" s="810"/>
    </row>
    <row r="25" spans="1:3" ht="30" x14ac:dyDescent="0.25">
      <c r="A25" s="356" t="s">
        <v>272</v>
      </c>
      <c r="B25" s="357" t="s">
        <v>304</v>
      </c>
      <c r="C25" s="357" t="s">
        <v>284</v>
      </c>
    </row>
    <row r="26" spans="1:3" ht="40.5" customHeight="1" x14ac:dyDescent="0.25">
      <c r="A26" s="358" t="s">
        <v>273</v>
      </c>
      <c r="B26" s="357" t="s">
        <v>305</v>
      </c>
      <c r="C26" s="357" t="s">
        <v>284</v>
      </c>
    </row>
    <row r="27" spans="1:3" ht="36" customHeight="1" x14ac:dyDescent="0.25">
      <c r="A27" s="359" t="s">
        <v>274</v>
      </c>
      <c r="B27" s="357" t="s">
        <v>306</v>
      </c>
      <c r="C27" s="357" t="s">
        <v>307</v>
      </c>
    </row>
    <row r="28" spans="1:3" ht="49.5" customHeight="1" x14ac:dyDescent="0.25">
      <c r="A28" s="358" t="s">
        <v>275</v>
      </c>
      <c r="B28" s="357" t="s">
        <v>308</v>
      </c>
      <c r="C28" s="357" t="s">
        <v>284</v>
      </c>
    </row>
    <row r="29" spans="1:3" ht="45" customHeight="1" x14ac:dyDescent="0.25">
      <c r="A29" s="359" t="s">
        <v>276</v>
      </c>
      <c r="B29" s="357" t="s">
        <v>309</v>
      </c>
      <c r="C29" s="357" t="s">
        <v>310</v>
      </c>
    </row>
    <row r="30" spans="1:3" ht="48" customHeight="1" x14ac:dyDescent="0.25">
      <c r="A30" s="358" t="s">
        <v>277</v>
      </c>
      <c r="B30" s="357" t="s">
        <v>311</v>
      </c>
      <c r="C30" s="357" t="s">
        <v>284</v>
      </c>
    </row>
    <row r="31" spans="1:3" ht="43.5" customHeight="1" x14ac:dyDescent="0.25"/>
  </sheetData>
  <mergeCells count="4">
    <mergeCell ref="A4:C4"/>
    <mergeCell ref="A10:C10"/>
    <mergeCell ref="A19:C19"/>
    <mergeCell ref="A24:C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R10 Risk EXPOSURE</vt:lpstr>
      <vt:lpstr>R10 FLOOD LOSS MODEL</vt:lpstr>
      <vt:lpstr>R10 CEP Risk Matrix</vt:lpstr>
      <vt:lpstr>Risk &amp; Loss metadata </vt:lpstr>
      <vt:lpstr>CEP metadata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Behrang Bidadian</dc:creator>
  <cp:lastModifiedBy>Behrang Bidadian </cp:lastModifiedBy>
  <dcterms:created xsi:type="dcterms:W3CDTF">2021-08-25T20:46:16Z</dcterms:created>
  <dcterms:modified xsi:type="dcterms:W3CDTF">2022-07-25T20:27:54Z</dcterms:modified>
</cp:coreProperties>
</file>