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l0029\Downloads\"/>
    </mc:Choice>
  </mc:AlternateContent>
  <bookViews>
    <workbookView xWindow="0" yWindow="0" windowWidth="28800" windowHeight="12300"/>
  </bookViews>
  <sheets>
    <sheet name="&gt;=5 ft" sheetId="2" r:id="rId1"/>
    <sheet name="Stream Ranks" sheetId="3" r:id="rId2"/>
    <sheet name="Bldg. Maximum Depths" sheetId="4" r:id="rId3"/>
    <sheet name="BLRA MetaData" sheetId="5" r:id="rId4"/>
  </sheets>
  <definedNames>
    <definedName name="_xlnm._FilterDatabase" localSheetId="0" hidden="1">'&gt;=5 ft'!$A$4:$R$4</definedName>
    <definedName name="_xlnm._FilterDatabase" localSheetId="2" hidden="1">'Bldg. Maximum Depths'!$A$1:$J$1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2" l="1"/>
  <c r="F29" i="2"/>
  <c r="G29" i="2"/>
  <c r="H29" i="2"/>
  <c r="D29" i="2"/>
  <c r="C29" i="2"/>
  <c r="R21" i="2" l="1"/>
  <c r="Q21" i="2"/>
  <c r="P21" i="2"/>
  <c r="O21" i="2"/>
  <c r="R22" i="2"/>
  <c r="Q22" i="2"/>
  <c r="P22" i="2"/>
  <c r="O22" i="2"/>
  <c r="R27" i="2"/>
  <c r="Q27" i="2"/>
  <c r="P27" i="2"/>
  <c r="O27" i="2"/>
  <c r="R24" i="2"/>
  <c r="Q24" i="2"/>
  <c r="P24" i="2"/>
  <c r="O24" i="2"/>
  <c r="R25" i="2"/>
  <c r="Q25" i="2"/>
  <c r="P25" i="2"/>
  <c r="O25" i="2"/>
  <c r="R23" i="2"/>
  <c r="Q23" i="2"/>
  <c r="P23" i="2"/>
  <c r="O23" i="2"/>
  <c r="R26" i="2"/>
  <c r="Q26" i="2"/>
  <c r="P26" i="2"/>
  <c r="O26" i="2"/>
  <c r="R19" i="2"/>
  <c r="Q19" i="2"/>
  <c r="P19" i="2"/>
  <c r="O19" i="2"/>
  <c r="R20" i="2"/>
  <c r="Q20" i="2"/>
  <c r="P20" i="2"/>
  <c r="O20" i="2"/>
  <c r="R18" i="2"/>
  <c r="Q18" i="2"/>
  <c r="P18" i="2"/>
  <c r="O18" i="2"/>
  <c r="R16" i="2"/>
  <c r="Q16" i="2"/>
  <c r="P16" i="2"/>
  <c r="O16" i="2"/>
  <c r="R17" i="2"/>
  <c r="Q17" i="2"/>
  <c r="P17" i="2"/>
  <c r="O17" i="2"/>
  <c r="R14" i="2"/>
  <c r="Q14" i="2"/>
  <c r="P14" i="2"/>
  <c r="O14" i="2"/>
  <c r="R15" i="2"/>
  <c r="Q15" i="2"/>
  <c r="P15" i="2"/>
  <c r="O15" i="2"/>
  <c r="R11" i="2"/>
  <c r="Q11" i="2"/>
  <c r="P11" i="2"/>
  <c r="O11" i="2"/>
  <c r="R9" i="2"/>
  <c r="Q9" i="2"/>
  <c r="P9" i="2"/>
  <c r="O9" i="2"/>
  <c r="R7" i="2"/>
  <c r="Q7" i="2"/>
  <c r="P7" i="2"/>
  <c r="O7" i="2"/>
  <c r="R6" i="2"/>
  <c r="Q6" i="2"/>
  <c r="P6" i="2"/>
  <c r="O6" i="2"/>
  <c r="R5" i="2"/>
  <c r="Q5" i="2"/>
  <c r="P5" i="2"/>
  <c r="O5" i="2"/>
</calcChain>
</file>

<file path=xl/sharedStrings.xml><?xml version="1.0" encoding="utf-8"?>
<sst xmlns="http://schemas.openxmlformats.org/spreadsheetml/2006/main" count="583" uniqueCount="290">
  <si>
    <t>Red highlighted records = HAZUS depth grid</t>
  </si>
  <si>
    <t>Blue highlighted records = HEC-RAS depth grid</t>
  </si>
  <si>
    <t>Stream Name</t>
  </si>
  <si>
    <t>Watershed(s) with A Zone Structures at ≥ 5 ft Flood Depth</t>
  </si>
  <si>
    <t>Total Structures</t>
  </si>
  <si>
    <t>Residential Structures (RESx)</t>
  </si>
  <si>
    <t>Total Building Exposure ($)</t>
  </si>
  <si>
    <t>Total Building Loss ($)</t>
  </si>
  <si>
    <r>
      <t xml:space="preserve">Structures with Damage </t>
    </r>
    <r>
      <rPr>
        <sz val="11"/>
        <color theme="1"/>
        <rFont val="Calibri"/>
        <family val="2"/>
      </rPr>
      <t>≥</t>
    </r>
    <r>
      <rPr>
        <sz val="11"/>
        <color theme="1"/>
        <rFont val="Calibri"/>
        <family val="2"/>
        <scheme val="minor"/>
      </rPr>
      <t xml:space="preserve"> 50%</t>
    </r>
  </si>
  <si>
    <t>Structures In CNMS Analysis Area</t>
  </si>
  <si>
    <t>Notes</t>
  </si>
  <si>
    <t>Stream Lengths of Potential AE Zones (miles)</t>
  </si>
  <si>
    <t>Distance Notes</t>
  </si>
  <si>
    <r>
      <rPr>
        <i/>
        <sz val="11"/>
        <color theme="0"/>
        <rFont val="Calibri"/>
        <family val="2"/>
        <scheme val="minor"/>
      </rPr>
      <t>Rank Col. C</t>
    </r>
    <r>
      <rPr>
        <sz val="11"/>
        <color theme="0"/>
        <rFont val="Calibri"/>
        <family val="2"/>
        <scheme val="minor"/>
      </rPr>
      <t xml:space="preserve">
Building Count</t>
    </r>
  </si>
  <si>
    <r>
      <rPr>
        <i/>
        <sz val="11"/>
        <color theme="0"/>
        <rFont val="Calibri"/>
        <family val="2"/>
        <scheme val="minor"/>
      </rPr>
      <t>Rank E</t>
    </r>
    <r>
      <rPr>
        <sz val="11"/>
        <color theme="0"/>
        <rFont val="Calibri"/>
        <family val="2"/>
        <scheme val="minor"/>
      </rPr>
      <t xml:space="preserve">
Building Exposure</t>
    </r>
  </si>
  <si>
    <r>
      <rPr>
        <i/>
        <sz val="11"/>
        <color theme="0"/>
        <rFont val="Calibri"/>
        <family val="2"/>
        <scheme val="minor"/>
      </rPr>
      <t>Rank F</t>
    </r>
    <r>
      <rPr>
        <sz val="11"/>
        <color theme="0"/>
        <rFont val="Calibri"/>
        <family val="2"/>
        <scheme val="minor"/>
      </rPr>
      <t xml:space="preserve">
Building Loss</t>
    </r>
  </si>
  <si>
    <r>
      <rPr>
        <i/>
        <sz val="11"/>
        <color theme="0"/>
        <rFont val="Calibri"/>
        <family val="2"/>
        <scheme val="minor"/>
      </rPr>
      <t xml:space="preserve">Rank G </t>
    </r>
    <r>
      <rPr>
        <sz val="11"/>
        <color theme="0"/>
        <rFont val="Calibri"/>
        <family val="2"/>
        <scheme val="minor"/>
      </rPr>
      <t>Substantial Damage</t>
    </r>
  </si>
  <si>
    <t>Total (55 streams)</t>
  </si>
  <si>
    <r>
      <t xml:space="preserve">Approximate A Zone Structures with </t>
    </r>
    <r>
      <rPr>
        <b/>
        <sz val="12"/>
        <color theme="1"/>
        <rFont val="Calibri"/>
        <family val="2"/>
        <scheme val="minor"/>
      </rPr>
      <t>Flood Depth ≥ 5 Feet</t>
    </r>
  </si>
  <si>
    <t>Rank</t>
  </si>
  <si>
    <t>BUILDING COUNT</t>
  </si>
  <si>
    <t>BUILDING DOLLAR EXPOSURE</t>
  </si>
  <si>
    <t>BUILDING DAMAGE LOSS</t>
  </si>
  <si>
    <t>DAMAGE ≥ 50%</t>
  </si>
  <si>
    <t>Red stream names indicate less accurate HAZUS depth grids</t>
  </si>
  <si>
    <t>Watershed</t>
  </si>
  <si>
    <t>Flood Depth Value (ft)</t>
  </si>
  <si>
    <t>WV_Flood_Tool_Link</t>
  </si>
  <si>
    <t>Web Link</t>
  </si>
  <si>
    <t>County</t>
  </si>
  <si>
    <t>Flood Depth Source</t>
  </si>
  <si>
    <t>Hazard Occupancy Code</t>
  </si>
  <si>
    <t>Building Exposure ($)</t>
  </si>
  <si>
    <t>Flood Zone Designation</t>
  </si>
  <si>
    <t>Metadata for fields in Building level risk assessment</t>
  </si>
  <si>
    <r>
      <rPr>
        <b/>
        <sz val="14"/>
        <color rgb="FFFFFFFF"/>
        <rFont val="Calibri"/>
        <family val="2"/>
      </rPr>
      <t>Field Name</t>
    </r>
  </si>
  <si>
    <r>
      <rPr>
        <b/>
        <sz val="14"/>
        <color rgb="FFFFFFFF"/>
        <rFont val="Calibri"/>
        <family val="2"/>
      </rPr>
      <t>Description</t>
    </r>
  </si>
  <si>
    <r>
      <rPr>
        <b/>
        <sz val="14"/>
        <color rgb="FFFFFFFF"/>
        <rFont val="Calibri"/>
        <family val="2"/>
      </rPr>
      <t>Category</t>
    </r>
  </si>
  <si>
    <t>Lat</t>
  </si>
  <si>
    <t>Latitude (NAD 83)</t>
  </si>
  <si>
    <t>Identification</t>
  </si>
  <si>
    <t>Long</t>
  </si>
  <si>
    <t>Longitude (NAD 83)</t>
  </si>
  <si>
    <t>Plus_Code</t>
  </si>
  <si>
    <t>Google Plus Code (11-Digits)</t>
  </si>
  <si>
    <t>Building_ID</t>
  </si>
  <si>
    <t>Unique Building Identifier</t>
  </si>
  <si>
    <t>Building_Type</t>
  </si>
  <si>
    <t>Primary Building (P Code - Primary Structure)</t>
  </si>
  <si>
    <t>Full_E-911_Address</t>
  </si>
  <si>
    <t>Complete E-911 Address</t>
  </si>
  <si>
    <t>GIS_Parcel_ID</t>
  </si>
  <si>
    <t>GIS Parcel Identifier</t>
  </si>
  <si>
    <t>IAS_ID</t>
  </si>
  <si>
    <t>Assessment Record Override ID</t>
  </si>
  <si>
    <t>WV Flood Tool Link (RiskMAP View)</t>
  </si>
  <si>
    <t>WV_Parcel_Assessment_Link</t>
  </si>
  <si>
    <t>WV Detailed Assessment Report</t>
  </si>
  <si>
    <t>CID</t>
  </si>
  <si>
    <t>FEMA Community Identifier</t>
  </si>
  <si>
    <t>Community</t>
  </si>
  <si>
    <t>Community_Name</t>
  </si>
  <si>
    <t>Community Name</t>
  </si>
  <si>
    <t>County Name</t>
  </si>
  <si>
    <t>Incorporated_Unincorporated</t>
  </si>
  <si>
    <t>Incorporated or Unincorporated</t>
  </si>
  <si>
    <t>Stream_Name</t>
  </si>
  <si>
    <t>Stream Info</t>
  </si>
  <si>
    <t>Watershed_HUC8</t>
  </si>
  <si>
    <t>Watershed Name (HUC-8)</t>
  </si>
  <si>
    <t>Flood_Zone_Designation</t>
  </si>
  <si>
    <t>Flood Zone Designation (MAP-IN, MAP-OUT)</t>
  </si>
  <si>
    <t>Flood Zone</t>
  </si>
  <si>
    <t>Floodway</t>
  </si>
  <si>
    <t>Floodway (Y/N)</t>
  </si>
  <si>
    <t>FloodPlainType_RiskLayer</t>
  </si>
  <si>
    <t>Floodplain Risk Layer Symbol used in Riskmap view of flood tool</t>
  </si>
  <si>
    <t>Non_Regulatory</t>
  </si>
  <si>
    <t>Non-Regulatory High Risk Advisory Zones</t>
  </si>
  <si>
    <t>FIRM_Status</t>
  </si>
  <si>
    <t>Pre-FIRM or Post-FIRM</t>
  </si>
  <si>
    <t>Flood_Depth_Value</t>
  </si>
  <si>
    <t>Flood Depth Value</t>
  </si>
  <si>
    <t>Flood_Depth_Source</t>
  </si>
  <si>
    <t>WSEL_Value</t>
  </si>
  <si>
    <t>Water Surface Elevation (ft)</t>
  </si>
  <si>
    <t>WSEL_Source</t>
  </si>
  <si>
    <t>Water Surface Elevation
Source</t>
  </si>
  <si>
    <t>Ground_Elevation</t>
  </si>
  <si>
    <t>Ground Elevation (ft)</t>
  </si>
  <si>
    <t>Ground_Elevation_Source</t>
  </si>
  <si>
    <t>Ground Elevation Source</t>
  </si>
  <si>
    <t>Full_Owner_Address</t>
  </si>
  <si>
    <t>Assessment: Owner Address</t>
  </si>
  <si>
    <t>Building Info</t>
  </si>
  <si>
    <t>Owner_Name_s</t>
  </si>
  <si>
    <t>Assessment: Owner Name</t>
  </si>
  <si>
    <t>Year_Built</t>
  </si>
  <si>
    <t>Assessment: Building Year</t>
  </si>
  <si>
    <t>Grade</t>
  </si>
  <si>
    <t>Assessment: Building Grade</t>
  </si>
  <si>
    <t>Property_Class_Code</t>
  </si>
  <si>
    <t>Assessment: Property Class (R,F,C,I,A,U,X)</t>
  </si>
  <si>
    <t>Property_Class_Description</t>
  </si>
  <si>
    <t>Assessment: Property Class Description</t>
  </si>
  <si>
    <t>Tax_Class</t>
  </si>
  <si>
    <t>Assessment: Tax Class (Owner-Occupied = 2)</t>
  </si>
  <si>
    <t>Land_Use_Code</t>
  </si>
  <si>
    <t>Assessment: Land Use Code</t>
  </si>
  <si>
    <t>Land_Use_Description</t>
  </si>
  <si>
    <t>Assessment: Land Use Description</t>
  </si>
  <si>
    <t>Hazard_Occupancy_Code</t>
  </si>
  <si>
    <t>Assessment: Hazus Occupancy Class Code</t>
  </si>
  <si>
    <t>General_Occupancy_Code</t>
  </si>
  <si>
    <t>Assessment: Hazus General Occupancy Class</t>
  </si>
  <si>
    <t>Stories</t>
  </si>
  <si>
    <t>Assessment: Number of Stories</t>
  </si>
  <si>
    <t>Exterial_Wall_Type</t>
  </si>
  <si>
    <t>Assessment: Exterior Wall (Residential or Commercial)</t>
  </si>
  <si>
    <t>Architectural_Style</t>
  </si>
  <si>
    <t>Assessment: Architectural Style (Residential)</t>
  </si>
  <si>
    <t>Structure_Area</t>
  </si>
  <si>
    <t>Assessment: Structure Area (R or C)</t>
  </si>
  <si>
    <t>Basement_Type</t>
  </si>
  <si>
    <t>Assessment: Basement Type (R or C)</t>
  </si>
  <si>
    <t>Foundation_Type</t>
  </si>
  <si>
    <t>Assessment: Foundation Type - Hazus LUT</t>
  </si>
  <si>
    <t>First_Floor_Height</t>
  </si>
  <si>
    <t>Assessment: First Floor Height</t>
  </si>
  <si>
    <t>Dwelling_Value</t>
  </si>
  <si>
    <t>Assessment: Dwelling Value</t>
  </si>
  <si>
    <t>Commercial_Value</t>
  </si>
  <si>
    <t>Assessment: Commercial Value</t>
  </si>
  <si>
    <t>OBY_Value</t>
  </si>
  <si>
    <t>Assessment: Out Buildings Value</t>
  </si>
  <si>
    <t>Building_Appraisal</t>
  </si>
  <si>
    <t>Assessment: Building Appraisal Value</t>
  </si>
  <si>
    <t>Building_Value_Source</t>
  </si>
  <si>
    <t>Assessment: Building Value Source</t>
  </si>
  <si>
    <t>Total_Structures</t>
  </si>
  <si>
    <t>Assessment: Total Structures on Parcel</t>
  </si>
  <si>
    <t>Accessory_Structures_Count</t>
  </si>
  <si>
    <t>Units</t>
  </si>
  <si>
    <t>Assessment: Number of Untis</t>
  </si>
  <si>
    <t>Critical_Infrastructure</t>
  </si>
  <si>
    <t>Essential Facilities</t>
  </si>
  <si>
    <t>Other</t>
  </si>
  <si>
    <t>Governmental_Building</t>
  </si>
  <si>
    <t>Governmental Building (F, S, L)</t>
  </si>
  <si>
    <t>Historical_Structure</t>
  </si>
  <si>
    <t>Historical Structure (Yes or No)</t>
  </si>
  <si>
    <t>Federal_Land</t>
  </si>
  <si>
    <t>Federal Land (FED)</t>
  </si>
  <si>
    <t>Comments</t>
  </si>
  <si>
    <t>General Comments</t>
  </si>
  <si>
    <t>Data_Issue_1</t>
  </si>
  <si>
    <t>Data Issue Flag 1</t>
  </si>
  <si>
    <t>Data_Issue_2</t>
  </si>
  <si>
    <t>Data Issue Flag 2</t>
  </si>
  <si>
    <t>Timestamp</t>
  </si>
  <si>
    <t>Time Stamps</t>
  </si>
  <si>
    <t>Average_Household_Size</t>
  </si>
  <si>
    <t>Census Average Household Size</t>
  </si>
  <si>
    <t>Population Displacement</t>
  </si>
  <si>
    <t>Residential_Units_FLD</t>
  </si>
  <si>
    <t>Number of Residential Units</t>
  </si>
  <si>
    <t>Displaced_Population_FLD_BLD</t>
  </si>
  <si>
    <t>Population Displaced Per Building</t>
  </si>
  <si>
    <t>Depth_Grid</t>
  </si>
  <si>
    <t>Flood Depth Grid, in feet.</t>
  </si>
  <si>
    <t>Model Output</t>
  </si>
  <si>
    <t>Depth_in_Struc</t>
  </si>
  <si>
    <t>Depth-in-Structure Adjusted flood depth grid at the UDF point, in feet. Simple calculation: If the Depth_Grid is a NoData or -9999 value, value is -9999. Else value is Depth_Grid − FirstFloorHt</t>
  </si>
  <si>
    <t>flExp</t>
  </si>
  <si>
    <t>UDF is exposed to a flood. Simply 0 or 1. If the UDF is in a flood depth grid, then the value is 1, regardless of depth-in-structure.</t>
  </si>
  <si>
    <t>SOID</t>
  </si>
  <si>
    <t>Specific Occupancy ID. The Hazus-MH Flood shorthand that compresses OccupancyClass, NumStories, and FoundationType into a concise 4- to 5-character code, e.g. R11N for a RES1, no basement, single story. Used to access the look-up tables where the user does not specify a DDF. XXXX for buildings not in the flood zone.</t>
  </si>
  <si>
    <t>BDDF_ID</t>
  </si>
  <si>
    <t>Building Depth Damage Function (DDF):  If not provided by the user, defaults will be assigned based on Hazus methodology by computing Specific Occupancy ID based on Occupancy Type, Foundation Type, num stories and flood type. If populated by user, the script will check to ensure that only valid DDFs are used.</t>
  </si>
  <si>
    <t>BldgDmgPct</t>
  </si>
  <si>
    <t>Building Damage Percentage. Interpolated from the lookup tables, depending on flood depth. Value ranges between 0 and 100. For UDFs outside the flood zone, the value is set to 0.0.</t>
  </si>
  <si>
    <t>BldgLossUSD</t>
  </si>
  <si>
    <t>Loss, in US dollars, to the building. Formula: Cost × BldgDmgPct</t>
  </si>
  <si>
    <t>ContentCostUSD</t>
  </si>
  <si>
    <r>
      <rPr>
        <sz val="11"/>
        <rFont val="Calibri"/>
        <family val="2"/>
      </rPr>
      <t>Content Cost:  Building Content Cost, in US dollars. If user supplied a ContentCost attribute, and the record’s value is non-null, the value is ContentCost. Otherwise, depending on OccupancyClass, it is calculated at 0.5, 1.0, or 1.5 times the user-
supplied building Cost. See Hazus-MH Flood Technical Manual (FEMA, 2011).</t>
    </r>
  </si>
  <si>
    <t>CDDF_ID</t>
  </si>
  <si>
    <t>Content Depth Damage Function ID. If not provided by the user, defaults will be assigned based on Hazus methodology by computing Specific Occupancy ID based on Occupancy Type, Foundation Type, num stories and flood type. If populated by user, the script will check to ensure that only valid DDFs are used.</t>
  </si>
  <si>
    <t>ContDmgPct</t>
  </si>
  <si>
    <t>Building Content Damage Percentage. Interpolated from the lookup tables, depending on flood depth. Value ranges between 0 and 100. For UDFs outside the flood zone, the value is set to 0.0.</t>
  </si>
  <si>
    <t>ContentLossUSD</t>
  </si>
  <si>
    <t>Loss, in US dollars, to the Building Content. Formula: ContDmgPct × ContentCostUSD</t>
  </si>
  <si>
    <t>InventoryCostUSD</t>
  </si>
  <si>
    <t>Hazus estimates are provided based on Occupancy Class and Area unless provided by the user. Must be greater than or equal to 0.</t>
  </si>
  <si>
    <t>IDDF_ID</t>
  </si>
  <si>
    <r>
      <rPr>
        <sz val="11"/>
        <rFont val="Calibri"/>
        <family val="2"/>
      </rPr>
      <t>Inventory Depth Damage Function ID.  If not provided by the user, defaults will be assigned based on Hazus methodology by computing Specific Occupancy ID based on Occupancy Type, Foundation Type, num stories and flood type. If populated by user,
the script will check to ensure that only valid DDFs are used.</t>
    </r>
  </si>
  <si>
    <t>InvDmgPct</t>
  </si>
  <si>
    <r>
      <rPr>
        <sz val="11"/>
        <rFont val="Calibri"/>
        <family val="2"/>
      </rPr>
      <t>Building Inventory Damage Percentage. Interpolated from the lookup tables, depending on flood depth. Value ranges between 0 and 100. For UDFs outside the flood zone, the value is set to 0.0. Note that only certain types of OccupancyClass
have a standard Inventory Loss function defined.</t>
    </r>
  </si>
  <si>
    <t>InventoryLossUSD</t>
  </si>
  <si>
    <t>Loss, in US dollars, to the Inventory Content. If user supplied an inventory cost attribute, the value is InvDmgPct × InventoryCostUSD. (Note the significant discrepancy between the computed values and Hazus 4.0 loss estimates. Hazus 4.0 does not correctly implement the Inventory Loss calculation at the UDF level.)</t>
  </si>
  <si>
    <t>Debris_Tot</t>
  </si>
  <si>
    <t>Total debris, in tons. Combines Finish, Structure, and Foundation debris estimates. Based on Occupancy Class, Square Footage, Foundation Type, and Depth-in-Structure.</t>
  </si>
  <si>
    <t>Restor_Days_Min</t>
  </si>
  <si>
    <t>Restoration time, in days — Minimum bound. Note there is no direct Hazus equivalent. The name is identical to what is in the Hazus lookup table. Note that the restoration times assume, like the debris, that a ‘substantially damaged’ structure (one which experiences &gt; 50% loss) is torn down and replaced.</t>
  </si>
  <si>
    <t>Output Attribute</t>
  </si>
  <si>
    <t>Restor_Days_Max</t>
  </si>
  <si>
    <r>
      <rPr>
        <sz val="11"/>
        <rFont val="Calibri"/>
        <family val="2"/>
      </rPr>
      <t>Restoration time, in days — Maximum bound. Note there is no direct Hazus equivalent. The name is identical to what is in the Hazus lookup table. Note that the restoration times assume, like the debris, that a ‘substantially damaged’ structure
(one which experiences &gt; 50% loss) is torn down and replaced.</t>
    </r>
  </si>
  <si>
    <t>GridName</t>
  </si>
  <si>
    <t xml:space="preserve">Name of flood depth grid. </t>
  </si>
  <si>
    <t>Approximate A Zone Analysis for Gauley and Lower New Watersheds</t>
  </si>
  <si>
    <t>Gauley River</t>
  </si>
  <si>
    <t>New River</t>
  </si>
  <si>
    <t>Peters Creek</t>
  </si>
  <si>
    <t>Dunloup Creek</t>
  </si>
  <si>
    <t>Meadow River</t>
  </si>
  <si>
    <t>Muddlety Creek</t>
  </si>
  <si>
    <t>Twentymile Creek</t>
  </si>
  <si>
    <t>Brackens Creek</t>
  </si>
  <si>
    <t>Coon Creek</t>
  </si>
  <si>
    <t>Glade Creek</t>
  </si>
  <si>
    <t>Sewell Creek</t>
  </si>
  <si>
    <t>Soak Creek</t>
  </si>
  <si>
    <t>Arbuckle Creek</t>
  </si>
  <si>
    <t>Big Beaver Creek</t>
  </si>
  <si>
    <t>Cherry River</t>
  </si>
  <si>
    <t>Duffy Branch</t>
  </si>
  <si>
    <t>Line Creek</t>
  </si>
  <si>
    <t>Meadow Creek</t>
  </si>
  <si>
    <t>Piney Creek</t>
  </si>
  <si>
    <t>Lower New</t>
  </si>
  <si>
    <t>Gauley</t>
  </si>
  <si>
    <t>1 Piney Crk structure slightly out of the CNMS analysis area</t>
  </si>
  <si>
    <t>Gauley River*</t>
  </si>
  <si>
    <t>$1.31M</t>
  </si>
  <si>
    <t>$1.20M</t>
  </si>
  <si>
    <t>$1.04M</t>
  </si>
  <si>
    <t>$780K</t>
  </si>
  <si>
    <t>$559K</t>
  </si>
  <si>
    <t>$842K</t>
  </si>
  <si>
    <t>$572K</t>
  </si>
  <si>
    <t>$319K</t>
  </si>
  <si>
    <t>$310K</t>
  </si>
  <si>
    <t>$221K</t>
  </si>
  <si>
    <t>home, hotel, credit union, carpet and floor store, gas station</t>
  </si>
  <si>
    <r>
      <rPr>
        <b/>
        <sz val="11"/>
        <color rgb="FFFF0000"/>
        <rFont val="Calibri"/>
        <family val="2"/>
        <scheme val="minor"/>
      </rPr>
      <t>HAZUS</t>
    </r>
    <r>
      <rPr>
        <sz val="11"/>
        <color theme="1"/>
        <rFont val="Calibri"/>
        <family val="2"/>
        <scheme val="minor"/>
      </rPr>
      <t xml:space="preserve"> and </t>
    </r>
    <r>
      <rPr>
        <b/>
        <sz val="11"/>
        <color rgb="FF0070C0"/>
        <rFont val="Calibri"/>
        <family val="2"/>
        <scheme val="minor"/>
      </rPr>
      <t>HEC-RAS</t>
    </r>
    <r>
      <rPr>
        <sz val="11"/>
        <color theme="1"/>
        <rFont val="Calibri"/>
        <family val="2"/>
        <scheme val="minor"/>
      </rPr>
      <t xml:space="preserve"> points</t>
    </r>
  </si>
  <si>
    <t>Meadow River*</t>
  </si>
  <si>
    <t>*Gauley River and Meadow River have both HEC-RAS and HAZUS depth sources</t>
  </si>
  <si>
    <t>FAYETTE COUNTY</t>
  </si>
  <si>
    <t>A</t>
  </si>
  <si>
    <t>Modified</t>
  </si>
  <si>
    <t>RES1</t>
  </si>
  <si>
    <t>HEC-RAS</t>
  </si>
  <si>
    <t>RALEIGH COUNTY</t>
  </si>
  <si>
    <t>RES2</t>
  </si>
  <si>
    <t xml:space="preserve">Lower New </t>
  </si>
  <si>
    <t xml:space="preserve">Gauley </t>
  </si>
  <si>
    <t>FT</t>
  </si>
  <si>
    <t>from where AE zone ends on the Gauley to the last point in the river's clusters</t>
  </si>
  <si>
    <t>starting at the end of the AE zone at the confluence with White Oak Creek; two points left in the opposite direction</t>
  </si>
  <si>
    <t>Estimated Zone AE Cost ($2,500 per mile)</t>
  </si>
  <si>
    <t>-</t>
  </si>
  <si>
    <r>
      <rPr>
        <u/>
        <sz val="11"/>
        <color theme="1"/>
        <rFont val="Calibri"/>
        <family val="2"/>
        <scheme val="minor"/>
      </rPr>
      <t>Southern-most cluster</t>
    </r>
    <r>
      <rPr>
        <sz val="11"/>
        <color theme="1"/>
        <rFont val="Calibri"/>
        <family val="2"/>
        <scheme val="minor"/>
      </rPr>
      <t xml:space="preserve">: from the end of AE zone at the intersection of Raleigh, Summers, and Fayette borders, distance: </t>
    </r>
    <r>
      <rPr>
        <b/>
        <sz val="11"/>
        <color theme="1"/>
        <rFont val="Calibri"/>
        <family val="2"/>
        <scheme val="minor"/>
      </rPr>
      <t xml:space="preserve">11.5 mi ($28,750). </t>
    </r>
    <r>
      <rPr>
        <u/>
        <sz val="11"/>
        <color theme="1"/>
        <rFont val="Calibri"/>
        <family val="2"/>
        <scheme val="minor"/>
      </rPr>
      <t xml:space="preserve">Northern cluster: </t>
    </r>
    <r>
      <rPr>
        <sz val="11"/>
        <color theme="1"/>
        <rFont val="Calibri"/>
        <family val="2"/>
        <scheme val="minor"/>
      </rPr>
      <t>starting at end of AE zone at the White Oak Creek and Dunloup Creek confluence, continuing into the New River, distance:</t>
    </r>
    <r>
      <rPr>
        <b/>
        <sz val="11"/>
        <color theme="1"/>
        <rFont val="Calibri"/>
        <family val="2"/>
        <scheme val="minor"/>
      </rPr>
      <t xml:space="preserve"> 8.59 mi ($21,475, including the Dunloup Creek cluster)</t>
    </r>
    <r>
      <rPr>
        <sz val="11"/>
        <color theme="1"/>
        <rFont val="Calibri"/>
        <family val="2"/>
        <scheme val="minor"/>
      </rPr>
      <t>.</t>
    </r>
  </si>
  <si>
    <t>Gauley River (total)</t>
  </si>
  <si>
    <t>New River (total)</t>
  </si>
  <si>
    <t>starting at (38.187707, -81.192346) &amp; ending at (38.2093587200001, -81.17682079)</t>
  </si>
  <si>
    <t xml:space="preserve">starting at (38.23070359500008, -81.19201893199994) &amp; ending at (38.2342917300001, -81.144928111) </t>
  </si>
  <si>
    <t>one structure outside of CNMS area</t>
  </si>
  <si>
    <t>from (37.85415591, -81.076294849) to (37.85297960000003, -81.09980105199998)</t>
  </si>
  <si>
    <t>from (37.9418330600001, -81.0652741499999) to (37.9523273790001, -81.0740752409999)</t>
  </si>
  <si>
    <t>only structure below 50% damage is close with 49.78% damage</t>
  </si>
  <si>
    <t>Structure Density per Mile</t>
  </si>
  <si>
    <t>BUILDING DENSITY PER MILE</t>
  </si>
  <si>
    <t>Estimated ZONE AE Cost</t>
  </si>
  <si>
    <t>New River (Piney Creek conf.)</t>
  </si>
  <si>
    <t>New River (South of Thurmond)</t>
  </si>
  <si>
    <t>Gauley River (North of Gauley Bridge)</t>
  </si>
  <si>
    <t>Gauley River (Along WV 39)</t>
  </si>
  <si>
    <t>$754K</t>
  </si>
  <si>
    <t>$604K</t>
  </si>
  <si>
    <t>$555K</t>
  </si>
  <si>
    <t>$314K</t>
  </si>
  <si>
    <t>$276K</t>
  </si>
  <si>
    <t>2.94*</t>
  </si>
  <si>
    <t>confluence with Brackens Creek to northernost structure in top cluster (*10 structures in this stretch, two outside of the cluster)</t>
  </si>
  <si>
    <t>1 New River structure slightly out of the CNMS analysis area; Cluster shown in statewide analysis of 5, 10, and 15 ft cluster, as well as a detailed study candidate from the statewide report</t>
  </si>
  <si>
    <r>
      <rPr>
        <b/>
        <sz val="11"/>
        <color rgb="FFFF0000"/>
        <rFont val="Calibri"/>
        <family val="2"/>
        <scheme val="minor"/>
      </rPr>
      <t>HAZUS</t>
    </r>
    <r>
      <rPr>
        <b/>
        <sz val="11"/>
        <color theme="1"/>
        <rFont val="Calibri"/>
        <family val="2"/>
        <scheme val="minor"/>
      </rPr>
      <t xml:space="preserve"> </t>
    </r>
    <r>
      <rPr>
        <sz val="11"/>
        <color theme="1"/>
        <rFont val="Calibri"/>
        <family val="2"/>
        <scheme val="minor"/>
      </rPr>
      <t>and</t>
    </r>
    <r>
      <rPr>
        <b/>
        <sz val="11"/>
        <color theme="1"/>
        <rFont val="Calibri"/>
        <family val="2"/>
        <scheme val="minor"/>
      </rPr>
      <t xml:space="preserve"> </t>
    </r>
    <r>
      <rPr>
        <b/>
        <sz val="11"/>
        <color theme="4" tint="-0.249977111117893"/>
        <rFont val="Calibri"/>
        <family val="2"/>
        <scheme val="minor"/>
      </rPr>
      <t>HEC-RAS</t>
    </r>
    <r>
      <rPr>
        <b/>
        <sz val="11"/>
        <color theme="1"/>
        <rFont val="Calibri"/>
        <family val="2"/>
        <scheme val="minor"/>
      </rPr>
      <t xml:space="preserve"> </t>
    </r>
    <r>
      <rPr>
        <sz val="11"/>
        <color theme="1"/>
        <rFont val="Calibri"/>
        <family val="2"/>
        <scheme val="minor"/>
      </rPr>
      <t>points</t>
    </r>
    <r>
      <rPr>
        <b/>
        <sz val="11"/>
        <color theme="1"/>
        <rFont val="Calibri"/>
        <family val="2"/>
        <scheme val="minor"/>
      </rPr>
      <t xml:space="preserve">; </t>
    </r>
    <r>
      <rPr>
        <sz val="11"/>
        <color theme="1"/>
        <rFont val="Calibri"/>
        <family val="2"/>
        <scheme val="minor"/>
      </rPr>
      <t>CNMS area points are HAZUS; Cluster shown in statewide analysis of 5, 10, and 15 ft cluster, as well as a detailed study candidate from the statewide report</t>
    </r>
  </si>
  <si>
    <t>Following government-owned structures are in this stretch but do not have flood depths of 5 ft: USPS, New River Gorge Visitor Center, two (2) US Department of Interior offices. Also two religious institutions in the area that do not have flood depths of five feet.</t>
  </si>
  <si>
    <r>
      <rPr>
        <sz val="11"/>
        <color theme="1"/>
        <rFont val="Calibri"/>
        <family val="2"/>
        <scheme val="minor"/>
      </rPr>
      <t>half</t>
    </r>
    <r>
      <rPr>
        <b/>
        <sz val="11"/>
        <color rgb="FFFF0000"/>
        <rFont val="Calibri"/>
        <family val="2"/>
        <scheme val="minor"/>
      </rPr>
      <t xml:space="preserve"> HAZUS</t>
    </r>
    <r>
      <rPr>
        <sz val="11"/>
        <color theme="1"/>
        <rFont val="Calibri"/>
        <family val="2"/>
        <scheme val="minor"/>
      </rPr>
      <t xml:space="preserve">, half </t>
    </r>
    <r>
      <rPr>
        <b/>
        <sz val="11"/>
        <color rgb="FF0070C0"/>
        <rFont val="Calibri"/>
        <family val="2"/>
        <scheme val="minor"/>
      </rPr>
      <t>HEC-RAS</t>
    </r>
    <r>
      <rPr>
        <sz val="11"/>
        <color theme="1"/>
        <rFont val="Calibri"/>
        <family val="2"/>
        <scheme val="minor"/>
      </rPr>
      <t xml:space="preserve"> points; Gauley River Volunteer Fire Department and a Religious Institution are present in the area but do not have a depth grid</t>
    </r>
  </si>
  <si>
    <r>
      <t xml:space="preserve">flood study seam issue; </t>
    </r>
    <r>
      <rPr>
        <b/>
        <sz val="11"/>
        <color rgb="FF0070C0"/>
        <rFont val="Calibri"/>
        <family val="2"/>
        <scheme val="minor"/>
      </rPr>
      <t>HEC-RAS</t>
    </r>
    <r>
      <rPr>
        <b/>
        <sz val="11"/>
        <color theme="1"/>
        <rFont val="Calibri"/>
        <family val="2"/>
        <scheme val="minor"/>
      </rPr>
      <t xml:space="preserve"> </t>
    </r>
    <r>
      <rPr>
        <sz val="11"/>
        <color theme="1"/>
        <rFont val="Calibri"/>
        <family val="2"/>
        <scheme val="minor"/>
      </rPr>
      <t>and</t>
    </r>
    <r>
      <rPr>
        <b/>
        <sz val="11"/>
        <color theme="1"/>
        <rFont val="Calibri"/>
        <family val="2"/>
        <scheme val="minor"/>
      </rPr>
      <t xml:space="preserve"> </t>
    </r>
    <r>
      <rPr>
        <sz val="11"/>
        <color theme="1"/>
        <rFont val="Calibri"/>
        <family val="2"/>
        <scheme val="minor"/>
      </rPr>
      <t>modified points; church in this cluster, flood depth about 9 ft</t>
    </r>
  </si>
  <si>
    <t>Table with Split Gauley and New River clusters</t>
  </si>
  <si>
    <t>*Meadow River has both HEC-RAS and HAZUS depth 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</si>
</sst>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_);[Red]\(&quot;$&quot;#,##0\)"/>
    <numFmt numFmtId="44" formatCode="_(&quot;$&quot;* #,##0.00_);_(&quot;$&quot;* \(#,##0.00\);_(&quot;$&quot;* &quot;-&quot;??_);_(@_)"/>
    <numFmt numFmtId="43" formatCode="_(* #,##0.00_);_(* \(#,##0.00\);_(* &quot;-&quot;??_);_(@_)"/>
    <numFmt numFmtId="164" formatCode="0.0"/>
    <numFmt numFmtId="165" formatCode="_(&quot;$&quot;* #,##0_);_(&quot;$&quot;* \(#,##0\);_(&quot;$&quot;* &quot;-&quot;??_);_(@_)"/>
  </numFmts>
  <fonts count="31" x14ac:knownFonts="1">
    <font>
      <sz val="11"/>
      <color theme="1"/>
      <name val="Calibri"/>
      <family val="2"/>
      <scheme val="minor"/>
    </font>
    <font>
      <sz val="11"/>
      <color theme="1"/>
      <name val="Calibri"/>
      <family val="2"/>
      <scheme val="minor"/>
    </font>
    <font>
      <sz val="11"/>
      <color rgb="FF006100"/>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color theme="1"/>
      <name val="Calibri"/>
      <family val="2"/>
    </font>
    <font>
      <i/>
      <sz val="11"/>
      <color theme="0"/>
      <name val="Calibri"/>
      <family val="2"/>
      <scheme val="minor"/>
    </font>
    <font>
      <u/>
      <sz val="11"/>
      <color theme="10"/>
      <name val="Calibri"/>
      <family val="2"/>
      <scheme val="minor"/>
    </font>
    <font>
      <sz val="11"/>
      <name val="Calibri"/>
      <family val="2"/>
      <scheme val="minor"/>
    </font>
    <font>
      <sz val="12"/>
      <color theme="1"/>
      <name val="Calibri"/>
      <family val="2"/>
      <scheme val="minor"/>
    </font>
    <font>
      <b/>
      <sz val="12"/>
      <color theme="1"/>
      <name val="Calibri"/>
      <family val="2"/>
      <scheme val="minor"/>
    </font>
    <font>
      <b/>
      <sz val="10"/>
      <color theme="0"/>
      <name val="Calibri"/>
      <family val="2"/>
      <scheme val="minor"/>
    </font>
    <font>
      <b/>
      <sz val="10"/>
      <color theme="1"/>
      <name val="Calibri"/>
      <family val="2"/>
      <scheme val="minor"/>
    </font>
    <font>
      <b/>
      <i/>
      <sz val="10"/>
      <color rgb="FF0070C0"/>
      <name val="Calibri"/>
      <family val="2"/>
      <scheme val="minor"/>
    </font>
    <font>
      <b/>
      <i/>
      <sz val="10"/>
      <color rgb="FFFF0000"/>
      <name val="Calibri"/>
      <family val="2"/>
      <scheme val="minor"/>
    </font>
    <font>
      <sz val="10"/>
      <color theme="1"/>
      <name val="Calibri"/>
      <family val="2"/>
      <scheme val="minor"/>
    </font>
    <font>
      <i/>
      <sz val="10"/>
      <color rgb="FF0070C0"/>
      <name val="Calibri"/>
      <family val="2"/>
      <scheme val="minor"/>
    </font>
    <font>
      <u/>
      <sz val="10"/>
      <color theme="10"/>
      <name val="Calibri"/>
      <family val="2"/>
      <scheme val="minor"/>
    </font>
    <font>
      <b/>
      <sz val="14"/>
      <color theme="1"/>
      <name val="Calibri"/>
      <family val="2"/>
      <scheme val="minor"/>
    </font>
    <font>
      <b/>
      <sz val="14"/>
      <name val="Calibri"/>
      <family val="2"/>
    </font>
    <font>
      <b/>
      <sz val="14"/>
      <color rgb="FFFFFFFF"/>
      <name val="Calibri"/>
      <family val="2"/>
    </font>
    <font>
      <sz val="11"/>
      <name val="Calibri"/>
      <family val="2"/>
    </font>
    <font>
      <sz val="9"/>
      <name val="Calibri"/>
      <family val="2"/>
    </font>
    <font>
      <b/>
      <sz val="11"/>
      <color rgb="FFFF0000"/>
      <name val="Calibri"/>
      <family val="2"/>
      <scheme val="minor"/>
    </font>
    <font>
      <b/>
      <sz val="11"/>
      <color theme="4" tint="-0.249977111117893"/>
      <name val="Calibri"/>
      <family val="2"/>
      <scheme val="minor"/>
    </font>
    <font>
      <b/>
      <sz val="11"/>
      <color rgb="FF0070C0"/>
      <name val="Calibri"/>
      <family val="2"/>
      <scheme val="minor"/>
    </font>
    <font>
      <u/>
      <sz val="11"/>
      <color theme="1"/>
      <name val="Calibri"/>
      <family val="2"/>
      <scheme val="minor"/>
    </font>
    <font>
      <b/>
      <u/>
      <sz val="11"/>
      <color theme="10"/>
      <name val="Calibri"/>
      <family val="2"/>
      <scheme val="minor"/>
    </font>
    <font>
      <i/>
      <sz val="11"/>
      <color theme="1"/>
      <name val="Calibri"/>
      <family val="2"/>
      <scheme val="minor"/>
    </font>
  </fonts>
  <fills count="19">
    <fill>
      <patternFill patternType="none"/>
    </fill>
    <fill>
      <patternFill patternType="gray125"/>
    </fill>
    <fill>
      <patternFill patternType="solid">
        <fgColor rgb="FFC6EFCE"/>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808080"/>
      </patternFill>
    </fill>
    <fill>
      <patternFill patternType="solid">
        <fgColor theme="2"/>
        <bgColor indexed="64"/>
      </patternFill>
    </fill>
    <fill>
      <patternFill patternType="solid">
        <fgColor rgb="FFF1DCDB"/>
      </patternFill>
    </fill>
    <fill>
      <patternFill patternType="solid">
        <fgColor rgb="FFDCE6F0"/>
      </patternFill>
    </fill>
    <fill>
      <patternFill patternType="solid">
        <fgColor rgb="FF8DB4E1"/>
      </patternFill>
    </fill>
    <fill>
      <patternFill patternType="solid">
        <fgColor rgb="FFF1F1F1"/>
      </patternFill>
    </fill>
    <fill>
      <patternFill patternType="solid">
        <fgColor rgb="FFE3DFEB"/>
      </patternFill>
    </fill>
    <fill>
      <patternFill patternType="solid">
        <fgColor rgb="FFEBF0DE"/>
      </patternFill>
    </fill>
    <fill>
      <patternFill patternType="solid">
        <fgColor theme="0"/>
        <bgColor indexed="64"/>
      </patternFill>
    </fill>
  </fills>
  <borders count="2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2" borderId="0" applyNumberFormat="0" applyBorder="0" applyAlignment="0" applyProtection="0"/>
    <xf numFmtId="0" fontId="9" fillId="0" borderId="0" applyNumberFormat="0" applyFill="0" applyBorder="0" applyAlignment="0" applyProtection="0"/>
  </cellStyleXfs>
  <cellXfs count="186">
    <xf numFmtId="0" fontId="0" fillId="0" borderId="0" xfId="0"/>
    <xf numFmtId="0" fontId="5" fillId="0" borderId="0" xfId="0" applyFont="1" applyAlignment="1">
      <alignment wrapText="1"/>
    </xf>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0" fillId="3" borderId="0" xfId="0" applyFill="1" applyAlignment="1">
      <alignment wrapText="1"/>
    </xf>
    <xf numFmtId="0" fontId="0" fillId="4" borderId="0" xfId="0" applyFill="1" applyAlignment="1">
      <alignment wrapText="1"/>
    </xf>
    <xf numFmtId="0" fontId="0" fillId="5" borderId="2" xfId="0" applyFill="1" applyBorder="1" applyAlignment="1">
      <alignment horizontal="center" vertical="top" wrapText="1"/>
    </xf>
    <xf numFmtId="0" fontId="0" fillId="5" borderId="3" xfId="0" applyFill="1" applyBorder="1" applyAlignment="1">
      <alignment horizontal="center" vertical="top" wrapText="1"/>
    </xf>
    <xf numFmtId="0" fontId="0" fillId="0" borderId="0" xfId="0" applyBorder="1" applyAlignment="1">
      <alignment vertical="top" wrapText="1"/>
    </xf>
    <xf numFmtId="0" fontId="6" fillId="6" borderId="4" xfId="0" applyFont="1" applyFill="1" applyBorder="1" applyAlignment="1">
      <alignment horizontal="center" vertical="top" wrapText="1"/>
    </xf>
    <xf numFmtId="0" fontId="0" fillId="0" borderId="0" xfId="0" applyBorder="1" applyAlignment="1">
      <alignment wrapText="1"/>
    </xf>
    <xf numFmtId="0" fontId="5" fillId="3" borderId="6" xfId="0" applyFont="1" applyFill="1" applyBorder="1" applyAlignment="1">
      <alignment horizontal="center"/>
    </xf>
    <xf numFmtId="0" fontId="0" fillId="4" borderId="6" xfId="0" applyFill="1" applyBorder="1" applyAlignment="1">
      <alignment horizontal="center" vertical="center"/>
    </xf>
    <xf numFmtId="0" fontId="0" fillId="4" borderId="6" xfId="0" applyFill="1" applyBorder="1" applyAlignment="1">
      <alignment vertical="top" wrapText="1"/>
    </xf>
    <xf numFmtId="0" fontId="0" fillId="3" borderId="6" xfId="0" applyFill="1" applyBorder="1" applyAlignment="1">
      <alignment horizontal="center"/>
    </xf>
    <xf numFmtId="0" fontId="0" fillId="3" borderId="6" xfId="0" applyFont="1" applyFill="1" applyBorder="1" applyAlignment="1">
      <alignment horizontal="center"/>
    </xf>
    <xf numFmtId="0" fontId="5" fillId="0" borderId="6" xfId="0" applyFont="1" applyFill="1" applyBorder="1" applyAlignment="1">
      <alignment horizontal="center" vertical="center"/>
    </xf>
    <xf numFmtId="0" fontId="0" fillId="0" borderId="6" xfId="0" applyFill="1" applyBorder="1" applyAlignment="1">
      <alignment horizontal="center" vertical="center"/>
    </xf>
    <xf numFmtId="0" fontId="0" fillId="0" borderId="6" xfId="0" applyBorder="1" applyAlignment="1">
      <alignment vertical="center" wrapText="1"/>
    </xf>
    <xf numFmtId="164" fontId="0" fillId="0" borderId="6" xfId="0" applyNumberFormat="1" applyFill="1" applyBorder="1" applyAlignment="1">
      <alignment horizontal="center" vertical="center" wrapText="1"/>
    </xf>
    <xf numFmtId="0" fontId="0" fillId="0" borderId="6" xfId="0" applyBorder="1" applyAlignment="1">
      <alignment horizontal="center" vertical="center"/>
    </xf>
    <xf numFmtId="164" fontId="0" fillId="0" borderId="6" xfId="0" applyNumberFormat="1" applyBorder="1" applyAlignment="1">
      <alignment horizontal="center" vertical="center" wrapText="1"/>
    </xf>
    <xf numFmtId="44" fontId="0" fillId="0" borderId="6" xfId="2" applyFont="1" applyBorder="1" applyAlignment="1">
      <alignment horizontal="center" vertical="center"/>
    </xf>
    <xf numFmtId="0" fontId="0" fillId="0" borderId="6" xfId="0" applyFill="1" applyBorder="1" applyAlignment="1">
      <alignment horizontal="center"/>
    </xf>
    <xf numFmtId="0" fontId="0" fillId="0" borderId="6" xfId="0" applyFont="1" applyFill="1" applyBorder="1" applyAlignment="1">
      <alignment horizontal="center"/>
    </xf>
    <xf numFmtId="44" fontId="0" fillId="4" borderId="6" xfId="2" applyFont="1" applyFill="1" applyBorder="1" applyAlignment="1">
      <alignment horizontal="center" vertical="center"/>
    </xf>
    <xf numFmtId="0" fontId="0" fillId="0" borderId="7" xfId="0" applyBorder="1"/>
    <xf numFmtId="0" fontId="0" fillId="0" borderId="4" xfId="0" applyBorder="1" applyAlignment="1">
      <alignment wrapText="1"/>
    </xf>
    <xf numFmtId="0" fontId="0" fillId="0" borderId="8" xfId="0" applyBorder="1" applyAlignment="1">
      <alignment horizontal="center"/>
    </xf>
    <xf numFmtId="44" fontId="0" fillId="0" borderId="7" xfId="2" applyFont="1" applyBorder="1" applyAlignment="1">
      <alignment horizontal="center"/>
    </xf>
    <xf numFmtId="44" fontId="0" fillId="0" borderId="0" xfId="2" applyFont="1" applyAlignment="1">
      <alignment horizontal="center"/>
    </xf>
    <xf numFmtId="0" fontId="0" fillId="0" borderId="5" xfId="0" applyBorder="1" applyAlignment="1">
      <alignment horizontal="center"/>
    </xf>
    <xf numFmtId="0" fontId="0" fillId="0" borderId="0" xfId="0" applyBorder="1" applyAlignment="1">
      <alignment horizontal="center"/>
    </xf>
    <xf numFmtId="0" fontId="0" fillId="0" borderId="0" xfId="0" applyFill="1" applyBorder="1" applyAlignment="1">
      <alignment horizontal="center"/>
    </xf>
    <xf numFmtId="0" fontId="0" fillId="7" borderId="6" xfId="0" applyFill="1" applyBorder="1" applyAlignment="1">
      <alignment wrapText="1"/>
    </xf>
    <xf numFmtId="0" fontId="0" fillId="7" borderId="6" xfId="1" applyNumberFormat="1" applyFont="1" applyFill="1" applyBorder="1" applyAlignment="1">
      <alignment horizontal="center"/>
    </xf>
    <xf numFmtId="0" fontId="0" fillId="0" borderId="0" xfId="0" applyBorder="1" applyAlignment="1">
      <alignment horizontal="center" wrapText="1"/>
    </xf>
    <xf numFmtId="0" fontId="0" fillId="0" borderId="9" xfId="0" applyBorder="1" applyAlignment="1">
      <alignment horizontal="center"/>
    </xf>
    <xf numFmtId="0" fontId="3" fillId="6" borderId="1" xfId="0" applyFont="1" applyFill="1" applyBorder="1" applyAlignment="1">
      <alignment horizontal="center" wrapText="1"/>
    </xf>
    <xf numFmtId="0" fontId="13" fillId="6" borderId="2" xfId="0" applyFont="1" applyFill="1" applyBorder="1" applyAlignment="1">
      <alignment horizontal="center"/>
    </xf>
    <xf numFmtId="0" fontId="13" fillId="6" borderId="3" xfId="0" applyFont="1" applyFill="1" applyBorder="1" applyAlignment="1">
      <alignment horizontal="center"/>
    </xf>
    <xf numFmtId="0" fontId="15" fillId="3" borderId="5" xfId="0" applyFont="1" applyFill="1" applyBorder="1" applyAlignment="1">
      <alignment horizontal="center" vertical="center"/>
    </xf>
    <xf numFmtId="0" fontId="16" fillId="3" borderId="5" xfId="0" applyFont="1" applyFill="1" applyBorder="1" applyAlignment="1">
      <alignment horizontal="center" vertical="center"/>
    </xf>
    <xf numFmtId="0" fontId="15" fillId="3" borderId="11" xfId="0" applyFont="1" applyFill="1" applyBorder="1" applyAlignment="1">
      <alignment horizontal="center" vertical="center"/>
    </xf>
    <xf numFmtId="0" fontId="17" fillId="3" borderId="13" xfId="0" applyFont="1" applyFill="1" applyBorder="1" applyAlignment="1">
      <alignment horizontal="center" vertical="center"/>
    </xf>
    <xf numFmtId="0" fontId="17" fillId="3" borderId="14" xfId="0" applyFont="1" applyFill="1" applyBorder="1" applyAlignment="1">
      <alignment horizontal="center" vertical="center"/>
    </xf>
    <xf numFmtId="0" fontId="16" fillId="3" borderId="16" xfId="0" applyFont="1" applyFill="1" applyBorder="1" applyAlignment="1">
      <alignment horizontal="center" vertical="center"/>
    </xf>
    <xf numFmtId="0" fontId="15" fillId="3" borderId="16" xfId="0" applyFont="1" applyFill="1" applyBorder="1" applyAlignment="1">
      <alignment horizontal="center" vertical="center"/>
    </xf>
    <xf numFmtId="0" fontId="15" fillId="3" borderId="17" xfId="0" applyFont="1" applyFill="1" applyBorder="1" applyAlignment="1">
      <alignment horizontal="center" vertical="center"/>
    </xf>
    <xf numFmtId="0" fontId="4" fillId="0" borderId="0" xfId="0" applyFont="1" applyAlignment="1">
      <alignment vertical="center"/>
    </xf>
    <xf numFmtId="0" fontId="10" fillId="0" borderId="0" xfId="0" applyFont="1" applyAlignment="1">
      <alignment vertical="center"/>
    </xf>
    <xf numFmtId="0" fontId="17" fillId="7" borderId="6" xfId="0" applyFont="1" applyFill="1" applyBorder="1" applyAlignment="1">
      <alignment horizontal="center" vertical="top" wrapText="1"/>
    </xf>
    <xf numFmtId="164" fontId="14" fillId="9" borderId="6" xfId="0" applyNumberFormat="1" applyFont="1" applyFill="1" applyBorder="1" applyAlignment="1">
      <alignment horizontal="center" vertical="top" wrapText="1"/>
    </xf>
    <xf numFmtId="37" fontId="17" fillId="7" borderId="6" xfId="1" applyNumberFormat="1" applyFont="1" applyFill="1" applyBorder="1" applyAlignment="1">
      <alignment horizontal="center" vertical="top" wrapText="1"/>
    </xf>
    <xf numFmtId="164" fontId="14" fillId="9" borderId="6" xfId="0" applyNumberFormat="1" applyFont="1" applyFill="1" applyBorder="1" applyAlignment="1">
      <alignment horizontal="center" vertical="top"/>
    </xf>
    <xf numFmtId="0" fontId="19" fillId="0" borderId="6" xfId="4" applyFont="1" applyFill="1" applyBorder="1" applyAlignment="1">
      <alignment vertical="top"/>
    </xf>
    <xf numFmtId="0" fontId="17" fillId="0" borderId="6" xfId="0" applyFont="1" applyFill="1" applyBorder="1" applyAlignment="1">
      <alignment vertical="top"/>
    </xf>
    <xf numFmtId="0" fontId="17" fillId="0" borderId="6" xfId="0" applyFont="1" applyFill="1" applyBorder="1" applyAlignment="1">
      <alignment horizontal="center" vertical="top"/>
    </xf>
    <xf numFmtId="37" fontId="17" fillId="0" borderId="6" xfId="1" applyNumberFormat="1" applyFont="1" applyFill="1" applyBorder="1" applyAlignment="1">
      <alignment vertical="top"/>
    </xf>
    <xf numFmtId="164" fontId="0" fillId="0" borderId="0" xfId="0" applyNumberFormat="1" applyAlignment="1">
      <alignment horizontal="center"/>
    </xf>
    <xf numFmtId="0" fontId="17" fillId="0" borderId="0" xfId="0" applyFont="1"/>
    <xf numFmtId="0" fontId="17" fillId="0" borderId="0" xfId="0" applyFont="1" applyAlignment="1">
      <alignment horizontal="center"/>
    </xf>
    <xf numFmtId="0" fontId="0" fillId="0" borderId="0" xfId="0" applyBorder="1" applyAlignment="1">
      <alignment horizontal="center" vertical="center"/>
    </xf>
    <xf numFmtId="0" fontId="21" fillId="10" borderId="6" xfId="0" applyFont="1" applyFill="1" applyBorder="1" applyAlignment="1">
      <alignment horizontal="center" vertical="top" wrapText="1"/>
    </xf>
    <xf numFmtId="0" fontId="21" fillId="10" borderId="6" xfId="0" applyFont="1" applyFill="1" applyBorder="1" applyAlignment="1">
      <alignment horizontal="left" vertical="top" wrapText="1"/>
    </xf>
    <xf numFmtId="0" fontId="21" fillId="10" borderId="6" xfId="0" applyFont="1" applyFill="1" applyBorder="1" applyAlignment="1">
      <alignment horizontal="left" vertical="top" wrapText="1" indent="2"/>
    </xf>
    <xf numFmtId="0" fontId="20" fillId="0" borderId="0" xfId="0" applyFont="1" applyBorder="1"/>
    <xf numFmtId="0" fontId="10" fillId="0" borderId="6" xfId="3" applyFont="1" applyFill="1" applyBorder="1" applyAlignment="1">
      <alignment horizontal="left" vertical="top" wrapText="1"/>
    </xf>
    <xf numFmtId="0" fontId="23" fillId="0" borderId="6" xfId="0" applyFont="1" applyFill="1" applyBorder="1" applyAlignment="1">
      <alignment horizontal="left" vertical="top" wrapText="1"/>
    </xf>
    <xf numFmtId="0" fontId="23" fillId="11" borderId="6" xfId="0" applyFont="1" applyFill="1" applyBorder="1" applyAlignment="1">
      <alignment horizontal="left" vertical="top" wrapText="1"/>
    </xf>
    <xf numFmtId="0" fontId="0" fillId="0" borderId="0" xfId="0" applyBorder="1"/>
    <xf numFmtId="0" fontId="10" fillId="9" borderId="6" xfId="3" applyFont="1" applyFill="1" applyBorder="1" applyAlignment="1">
      <alignment horizontal="left" vertical="top" wrapText="1"/>
    </xf>
    <xf numFmtId="0" fontId="23" fillId="12" borderId="6" xfId="0" applyFont="1" applyFill="1" applyBorder="1" applyAlignment="1">
      <alignment horizontal="left" vertical="top" wrapText="1"/>
    </xf>
    <xf numFmtId="0" fontId="23" fillId="9" borderId="6" xfId="0" applyFont="1" applyFill="1" applyBorder="1" applyAlignment="1">
      <alignment horizontal="left" vertical="top" wrapText="1"/>
    </xf>
    <xf numFmtId="0" fontId="23" fillId="13" borderId="6" xfId="0" applyFont="1" applyFill="1" applyBorder="1" applyAlignment="1">
      <alignment horizontal="left" vertical="top" wrapText="1"/>
    </xf>
    <xf numFmtId="0" fontId="23" fillId="14" borderId="6" xfId="0" applyFont="1" applyFill="1" applyBorder="1" applyAlignment="1">
      <alignment horizontal="left" vertical="top" wrapText="1"/>
    </xf>
    <xf numFmtId="0" fontId="23" fillId="15" borderId="6" xfId="0" applyFont="1" applyFill="1" applyBorder="1" applyAlignment="1">
      <alignment horizontal="left" vertical="top" wrapText="1"/>
    </xf>
    <xf numFmtId="0" fontId="10" fillId="0" borderId="0" xfId="0" applyFont="1" applyFill="1"/>
    <xf numFmtId="0" fontId="0" fillId="0" borderId="0" xfId="0" applyBorder="1" applyAlignment="1"/>
    <xf numFmtId="0" fontId="23" fillId="0" borderId="6" xfId="0" applyFont="1" applyFill="1" applyBorder="1" applyAlignment="1">
      <alignment horizontal="left" vertical="center" wrapText="1"/>
    </xf>
    <xf numFmtId="0" fontId="23" fillId="15" borderId="6" xfId="0" applyFont="1" applyFill="1" applyBorder="1" applyAlignment="1">
      <alignment horizontal="left" vertical="center" wrapText="1"/>
    </xf>
    <xf numFmtId="0" fontId="23" fillId="16" borderId="6" xfId="0" applyFont="1" applyFill="1" applyBorder="1" applyAlignment="1">
      <alignment horizontal="left" vertical="top" wrapText="1"/>
    </xf>
    <xf numFmtId="0" fontId="23" fillId="17" borderId="6" xfId="0" applyFont="1" applyFill="1" applyBorder="1" applyAlignment="1">
      <alignment horizontal="left" vertical="top" wrapText="1"/>
    </xf>
    <xf numFmtId="0" fontId="23" fillId="5" borderId="6" xfId="0" applyFont="1" applyFill="1" applyBorder="1" applyAlignment="1">
      <alignment horizontal="left" vertical="top" wrapText="1"/>
    </xf>
    <xf numFmtId="0" fontId="24" fillId="0" borderId="0" xfId="0" applyFont="1" applyFill="1" applyBorder="1" applyAlignment="1">
      <alignment horizontal="left" vertical="top" wrapText="1"/>
    </xf>
    <xf numFmtId="0" fontId="10" fillId="18" borderId="6" xfId="3" applyFont="1" applyFill="1" applyBorder="1" applyAlignment="1">
      <alignment horizontal="left" vertical="top" wrapText="1"/>
    </xf>
    <xf numFmtId="0" fontId="0" fillId="0" borderId="0" xfId="0" applyFill="1" applyBorder="1" applyAlignment="1">
      <alignment horizontal="left" vertical="top" wrapText="1"/>
    </xf>
    <xf numFmtId="0" fontId="7" fillId="0" borderId="6" xfId="0" applyFont="1" applyFill="1" applyBorder="1" applyAlignment="1">
      <alignment horizontal="left" vertical="top" wrapText="1"/>
    </xf>
    <xf numFmtId="0" fontId="23" fillId="0" borderId="6" xfId="0" applyFont="1" applyFill="1" applyBorder="1" applyAlignment="1">
      <alignment horizontal="left" wrapText="1"/>
    </xf>
    <xf numFmtId="0" fontId="24" fillId="0" borderId="0" xfId="0" applyFont="1" applyFill="1" applyBorder="1" applyAlignment="1">
      <alignment horizontal="left" wrapText="1"/>
    </xf>
    <xf numFmtId="0" fontId="0" fillId="0" borderId="0" xfId="0" applyFill="1" applyBorder="1"/>
    <xf numFmtId="0" fontId="0" fillId="0" borderId="0" xfId="0" applyFont="1" applyBorder="1"/>
    <xf numFmtId="0" fontId="0" fillId="0" borderId="0" xfId="0" applyFont="1" applyBorder="1" applyAlignment="1"/>
    <xf numFmtId="0" fontId="0" fillId="0" borderId="6" xfId="0" applyFill="1" applyBorder="1" applyAlignment="1">
      <alignment vertical="top" wrapText="1"/>
    </xf>
    <xf numFmtId="0" fontId="0" fillId="0" borderId="6" xfId="0" applyFill="1" applyBorder="1" applyAlignment="1">
      <alignment vertical="center" wrapText="1"/>
    </xf>
    <xf numFmtId="0" fontId="0" fillId="5" borderId="21" xfId="0" applyFill="1" applyBorder="1" applyAlignment="1">
      <alignment horizontal="center" vertical="top" wrapText="1"/>
    </xf>
    <xf numFmtId="0" fontId="0" fillId="5" borderId="23" xfId="0" applyFill="1" applyBorder="1" applyAlignment="1">
      <alignment horizontal="center" vertical="top" wrapText="1"/>
    </xf>
    <xf numFmtId="0" fontId="0" fillId="0" borderId="22" xfId="0" applyBorder="1" applyAlignment="1">
      <alignment horizontal="center"/>
    </xf>
    <xf numFmtId="0" fontId="0" fillId="4" borderId="6" xfId="0" applyFont="1" applyFill="1" applyBorder="1" applyAlignment="1">
      <alignment horizontal="left" wrapText="1"/>
    </xf>
    <xf numFmtId="165" fontId="0" fillId="4" borderId="18" xfId="2" applyNumberFormat="1" applyFont="1" applyFill="1" applyBorder="1" applyAlignment="1">
      <alignment horizontal="center" vertical="center"/>
    </xf>
    <xf numFmtId="165" fontId="0" fillId="3" borderId="18" xfId="2" applyNumberFormat="1" applyFont="1" applyFill="1" applyBorder="1" applyAlignment="1">
      <alignment horizontal="center" vertical="center"/>
    </xf>
    <xf numFmtId="165" fontId="0" fillId="0" borderId="18" xfId="2" applyNumberFormat="1" applyFont="1" applyBorder="1" applyAlignment="1">
      <alignment horizontal="center" vertical="center"/>
    </xf>
    <xf numFmtId="44" fontId="0" fillId="3" borderId="6" xfId="2" applyFont="1" applyFill="1" applyBorder="1" applyAlignment="1">
      <alignment horizontal="center" vertical="center"/>
    </xf>
    <xf numFmtId="0" fontId="0" fillId="4" borderId="6"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6" xfId="0" applyFont="1" applyBorder="1" applyAlignment="1">
      <alignment horizontal="center" vertical="center"/>
    </xf>
    <xf numFmtId="0" fontId="0" fillId="0" borderId="6" xfId="0" applyBorder="1"/>
    <xf numFmtId="0" fontId="9" fillId="0" borderId="6" xfId="4" applyBorder="1" applyAlignment="1">
      <alignment horizontal="center"/>
    </xf>
    <xf numFmtId="0" fontId="0" fillId="0" borderId="0" xfId="0" applyAlignment="1">
      <alignment horizontal="center" wrapText="1"/>
    </xf>
    <xf numFmtId="164" fontId="0" fillId="0" borderId="6" xfId="0" applyNumberFormat="1" applyFill="1" applyBorder="1" applyAlignment="1">
      <alignment horizontal="center" vertical="center" wrapText="1"/>
    </xf>
    <xf numFmtId="164" fontId="0" fillId="0" borderId="6" xfId="0" applyNumberFormat="1" applyBorder="1" applyAlignment="1">
      <alignment horizontal="center" vertical="center" wrapText="1"/>
    </xf>
    <xf numFmtId="0" fontId="0" fillId="0" borderId="0" xfId="0" applyBorder="1" applyAlignment="1">
      <alignment horizontal="center" wrapText="1"/>
    </xf>
    <xf numFmtId="164" fontId="0" fillId="0" borderId="6" xfId="0" applyNumberFormat="1" applyFill="1" applyBorder="1" applyAlignment="1">
      <alignment horizontal="center" vertical="top" wrapText="1"/>
    </xf>
    <xf numFmtId="0" fontId="0" fillId="5" borderId="21" xfId="0" applyFill="1" applyBorder="1" applyAlignment="1">
      <alignment horizontal="center" vertical="top" wrapText="1"/>
    </xf>
    <xf numFmtId="0" fontId="0" fillId="0" borderId="6" xfId="0" applyBorder="1" applyAlignment="1">
      <alignment horizontal="left"/>
    </xf>
    <xf numFmtId="0" fontId="0" fillId="3" borderId="6" xfId="0" applyFill="1" applyBorder="1" applyAlignment="1">
      <alignment horizontal="left"/>
    </xf>
    <xf numFmtId="0" fontId="5" fillId="0" borderId="6" xfId="0" applyFont="1" applyBorder="1" applyAlignment="1">
      <alignment horizontal="left"/>
    </xf>
    <xf numFmtId="0" fontId="0" fillId="0" borderId="6" xfId="0" applyFont="1" applyFill="1" applyBorder="1" applyAlignment="1">
      <alignment horizontal="left" wrapText="1"/>
    </xf>
    <xf numFmtId="2" fontId="10" fillId="4" borderId="6" xfId="0" applyNumberFormat="1" applyFont="1" applyFill="1" applyBorder="1" applyAlignment="1">
      <alignment horizontal="center" vertical="top" wrapText="1"/>
    </xf>
    <xf numFmtId="0" fontId="0" fillId="5" borderId="15" xfId="0" applyFill="1" applyBorder="1" applyAlignment="1">
      <alignment horizontal="center" vertical="top" wrapText="1"/>
    </xf>
    <xf numFmtId="0" fontId="0" fillId="3" borderId="6" xfId="0" applyFont="1" applyFill="1" applyBorder="1" applyAlignment="1">
      <alignment horizontal="left" wrapText="1"/>
    </xf>
    <xf numFmtId="0" fontId="0" fillId="0" borderId="6" xfId="0" applyFill="1" applyBorder="1" applyAlignment="1">
      <alignment horizontal="left" wrapText="1"/>
    </xf>
    <xf numFmtId="0" fontId="0" fillId="0" borderId="6" xfId="0" applyBorder="1" applyAlignment="1">
      <alignment horizontal="left" wrapText="1"/>
    </xf>
    <xf numFmtId="0" fontId="0" fillId="0" borderId="6" xfId="0" applyFont="1" applyBorder="1" applyAlignment="1">
      <alignment horizontal="left" wrapText="1"/>
    </xf>
    <xf numFmtId="0" fontId="0" fillId="5" borderId="24" xfId="0" applyFill="1" applyBorder="1" applyAlignment="1">
      <alignment horizontal="center" vertical="top" wrapText="1"/>
    </xf>
    <xf numFmtId="44" fontId="0" fillId="0" borderId="6" xfId="2" applyFont="1" applyFill="1" applyBorder="1" applyAlignment="1">
      <alignment horizontal="center" vertical="center" wrapText="1"/>
    </xf>
    <xf numFmtId="44" fontId="10" fillId="4" borderId="6" xfId="2" applyFont="1" applyFill="1" applyBorder="1" applyAlignment="1">
      <alignment horizontal="center" vertical="top" wrapText="1"/>
    </xf>
    <xf numFmtId="0" fontId="5" fillId="4" borderId="6" xfId="0" applyFont="1" applyFill="1" applyBorder="1" applyAlignment="1">
      <alignment horizontal="left" vertical="center" wrapText="1"/>
    </xf>
    <xf numFmtId="2" fontId="0" fillId="4" borderId="6" xfId="0" applyNumberFormat="1" applyFill="1" applyBorder="1" applyAlignment="1">
      <alignment horizontal="center" vertical="top" wrapText="1"/>
    </xf>
    <xf numFmtId="44" fontId="0" fillId="4" borderId="6" xfId="2" applyFont="1" applyFill="1" applyBorder="1" applyAlignment="1">
      <alignment horizontal="center" vertical="top" wrapText="1"/>
    </xf>
    <xf numFmtId="0" fontId="9" fillId="4" borderId="6" xfId="4" applyFill="1" applyBorder="1" applyAlignment="1">
      <alignment horizontal="left"/>
    </xf>
    <xf numFmtId="0" fontId="29" fillId="4" borderId="6" xfId="4" applyFont="1" applyFill="1" applyBorder="1" applyAlignment="1">
      <alignment horizontal="left"/>
    </xf>
    <xf numFmtId="0" fontId="5" fillId="0" borderId="6" xfId="0" applyFont="1" applyFill="1" applyBorder="1" applyAlignment="1">
      <alignment horizontal="left"/>
    </xf>
    <xf numFmtId="0" fontId="0" fillId="0" borderId="5" xfId="0" applyFill="1" applyBorder="1" applyAlignment="1">
      <alignment horizontal="center" vertical="center"/>
    </xf>
    <xf numFmtId="165" fontId="0" fillId="0" borderId="6" xfId="2" applyNumberFormat="1" applyFont="1" applyFill="1" applyBorder="1" applyAlignment="1">
      <alignment horizontal="center" vertical="center"/>
    </xf>
    <xf numFmtId="44" fontId="0" fillId="0" borderId="6" xfId="2" applyFont="1" applyFill="1" applyBorder="1" applyAlignment="1">
      <alignment horizontal="center" vertical="center"/>
    </xf>
    <xf numFmtId="0" fontId="0" fillId="0" borderId="5" xfId="0" applyFont="1" applyFill="1" applyBorder="1" applyAlignment="1">
      <alignment horizontal="center" vertical="center"/>
    </xf>
    <xf numFmtId="0" fontId="0" fillId="0" borderId="5" xfId="0" applyFill="1" applyBorder="1" applyAlignment="1">
      <alignment vertical="top" wrapText="1"/>
    </xf>
    <xf numFmtId="164" fontId="0" fillId="0" borderId="5" xfId="0" applyNumberFormat="1" applyFill="1" applyBorder="1" applyAlignment="1">
      <alignment horizontal="center" vertical="top" wrapText="1"/>
    </xf>
    <xf numFmtId="0" fontId="9" fillId="0" borderId="6" xfId="4" applyFill="1" applyBorder="1" applyAlignment="1">
      <alignment horizontal="left"/>
    </xf>
    <xf numFmtId="0" fontId="0" fillId="0" borderId="5" xfId="0" applyNumberFormat="1" applyFill="1" applyBorder="1" applyAlignment="1">
      <alignment horizontal="center" vertical="top" wrapText="1"/>
    </xf>
    <xf numFmtId="0" fontId="0" fillId="4" borderId="6" xfId="2" applyNumberFormat="1" applyFont="1" applyFill="1" applyBorder="1" applyAlignment="1">
      <alignment horizontal="center" vertical="top" wrapText="1"/>
    </xf>
    <xf numFmtId="0" fontId="0" fillId="0" borderId="6" xfId="2" applyNumberFormat="1" applyFont="1" applyFill="1" applyBorder="1" applyAlignment="1">
      <alignment horizontal="center" vertical="center" wrapText="1"/>
    </xf>
    <xf numFmtId="0" fontId="10" fillId="4" borderId="6" xfId="2" applyNumberFormat="1" applyFont="1" applyFill="1" applyBorder="1" applyAlignment="1">
      <alignment horizontal="center" vertical="top" wrapText="1"/>
    </xf>
    <xf numFmtId="0" fontId="0" fillId="0" borderId="6" xfId="0" applyNumberFormat="1" applyFill="1" applyBorder="1" applyAlignment="1">
      <alignment horizontal="center" vertical="top" wrapText="1"/>
    </xf>
    <xf numFmtId="0" fontId="0" fillId="0" borderId="6" xfId="0" applyNumberFormat="1" applyFill="1" applyBorder="1" applyAlignment="1">
      <alignment horizontal="center" vertical="center" wrapText="1"/>
    </xf>
    <xf numFmtId="0" fontId="0" fillId="0" borderId="6" xfId="0" applyNumberFormat="1" applyBorder="1" applyAlignment="1">
      <alignment horizontal="center" vertical="center" wrapText="1"/>
    </xf>
    <xf numFmtId="44" fontId="0" fillId="7" borderId="6" xfId="2" applyFont="1" applyFill="1" applyBorder="1" applyAlignment="1">
      <alignment horizontal="center"/>
    </xf>
    <xf numFmtId="44" fontId="0" fillId="7" borderId="6" xfId="2" applyNumberFormat="1" applyFont="1" applyFill="1" applyBorder="1" applyAlignment="1">
      <alignment horizontal="center"/>
    </xf>
    <xf numFmtId="0" fontId="0" fillId="3" borderId="5" xfId="0" applyFill="1" applyBorder="1" applyAlignment="1">
      <alignment horizontal="center" vertical="center"/>
    </xf>
    <xf numFmtId="165" fontId="0" fillId="0" borderId="6" xfId="2" applyNumberFormat="1" applyFont="1" applyBorder="1" applyAlignment="1">
      <alignment horizontal="center" vertical="center"/>
    </xf>
    <xf numFmtId="0" fontId="0" fillId="3" borderId="5" xfId="0" applyFont="1" applyFill="1" applyBorder="1" applyAlignment="1">
      <alignment horizontal="center" vertical="center"/>
    </xf>
    <xf numFmtId="0" fontId="5" fillId="0" borderId="5" xfId="0" applyFont="1" applyFill="1" applyBorder="1" applyAlignment="1">
      <alignment horizontal="left" vertical="center" wrapText="1"/>
    </xf>
    <xf numFmtId="0" fontId="0" fillId="3" borderId="5" xfId="0" applyFill="1" applyBorder="1" applyAlignment="1">
      <alignment vertical="top" wrapText="1"/>
    </xf>
    <xf numFmtId="2" fontId="0" fillId="0" borderId="5" xfId="0" applyNumberFormat="1" applyFill="1" applyBorder="1" applyAlignment="1">
      <alignment horizontal="center" vertical="top" wrapText="1"/>
    </xf>
    <xf numFmtId="164" fontId="0" fillId="3" borderId="5" xfId="0" applyNumberFormat="1" applyFill="1" applyBorder="1" applyAlignment="1">
      <alignment horizontal="center" vertical="top" wrapText="1"/>
    </xf>
    <xf numFmtId="44" fontId="0" fillId="0" borderId="5" xfId="2" applyFont="1" applyFill="1" applyBorder="1" applyAlignment="1">
      <alignment horizontal="center" vertical="top" wrapText="1"/>
    </xf>
    <xf numFmtId="0" fontId="0" fillId="0" borderId="5" xfId="2" applyNumberFormat="1" applyFont="1" applyFill="1" applyBorder="1" applyAlignment="1">
      <alignment horizontal="center" vertical="top" wrapText="1"/>
    </xf>
    <xf numFmtId="0" fontId="0" fillId="3" borderId="5" xfId="0" applyNumberFormat="1" applyFill="1" applyBorder="1" applyAlignment="1">
      <alignment horizontal="center" vertical="top" wrapText="1"/>
    </xf>
    <xf numFmtId="0" fontId="15" fillId="3" borderId="5" xfId="0" applyFont="1" applyFill="1" applyBorder="1" applyAlignment="1">
      <alignment horizontal="center" vertical="center" wrapText="1"/>
    </xf>
    <xf numFmtId="0" fontId="3" fillId="0" borderId="0" xfId="0" applyFont="1" applyFill="1" applyBorder="1" applyAlignment="1">
      <alignment horizontal="center" wrapText="1"/>
    </xf>
    <xf numFmtId="0" fontId="13" fillId="0" borderId="0" xfId="0" applyFont="1" applyFill="1" applyBorder="1" applyAlignment="1">
      <alignment horizontal="center"/>
    </xf>
    <xf numFmtId="0" fontId="15" fillId="0" borderId="0" xfId="0" applyFont="1" applyFill="1" applyBorder="1" applyAlignment="1">
      <alignment horizontal="center" vertical="center" wrapText="1"/>
    </xf>
    <xf numFmtId="0" fontId="16"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17" fillId="0" borderId="0" xfId="0" applyFont="1" applyFill="1" applyBorder="1" applyAlignment="1">
      <alignment horizontal="center" vertical="center"/>
    </xf>
    <xf numFmtId="44" fontId="17" fillId="3" borderId="13" xfId="2" applyFont="1" applyFill="1" applyBorder="1" applyAlignment="1">
      <alignment horizontal="center" vertical="center"/>
    </xf>
    <xf numFmtId="0" fontId="16" fillId="3" borderId="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16" xfId="0" applyFont="1" applyFill="1" applyBorder="1" applyAlignment="1">
      <alignment horizontal="center" vertical="center" wrapText="1"/>
    </xf>
    <xf numFmtId="6" fontId="17" fillId="3" borderId="13" xfId="0" applyNumberFormat="1" applyFont="1" applyFill="1" applyBorder="1" applyAlignment="1">
      <alignment horizontal="center" vertical="center"/>
    </xf>
    <xf numFmtId="6" fontId="17" fillId="3" borderId="14" xfId="0" applyNumberFormat="1" applyFont="1" applyFill="1" applyBorder="1" applyAlignment="1">
      <alignment horizontal="center" vertical="center"/>
    </xf>
    <xf numFmtId="0" fontId="14" fillId="0" borderId="0" xfId="0" applyFont="1" applyFill="1" applyBorder="1" applyAlignment="1">
      <alignment horizontal="center" vertical="center" wrapText="1"/>
    </xf>
    <xf numFmtId="0" fontId="11" fillId="0" borderId="0" xfId="0" applyFont="1" applyFill="1" applyBorder="1" applyAlignment="1">
      <alignment horizontal="center" wrapText="1"/>
    </xf>
    <xf numFmtId="0" fontId="14" fillId="8" borderId="10" xfId="0" applyFont="1" applyFill="1" applyBorder="1" applyAlignment="1">
      <alignment horizontal="center" vertical="center" wrapText="1"/>
    </xf>
    <xf numFmtId="0" fontId="14" fillId="8" borderId="12" xfId="0" applyFont="1" applyFill="1" applyBorder="1" applyAlignment="1">
      <alignment horizontal="center" vertical="center" wrapText="1"/>
    </xf>
    <xf numFmtId="0" fontId="14" fillId="8" borderId="15" xfId="0" applyFont="1" applyFill="1" applyBorder="1" applyAlignment="1">
      <alignment horizontal="center" vertical="center" wrapText="1"/>
    </xf>
    <xf numFmtId="0" fontId="20" fillId="0" borderId="18" xfId="0"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18" fillId="0" borderId="0" xfId="0" applyFont="1" applyBorder="1" applyAlignment="1">
      <alignment horizontal="left" wrapText="1"/>
    </xf>
    <xf numFmtId="0" fontId="30" fillId="4" borderId="0" xfId="0" applyFont="1" applyFill="1" applyAlignment="1">
      <alignment horizontal="left"/>
    </xf>
    <xf numFmtId="0" fontId="16" fillId="0" borderId="0" xfId="0" applyFont="1" applyFill="1" applyBorder="1" applyAlignment="1">
      <alignment horizontal="center" vertical="center" wrapText="1"/>
    </xf>
    <xf numFmtId="44" fontId="17" fillId="0" borderId="0" xfId="2" applyFont="1" applyFill="1" applyBorder="1" applyAlignment="1">
      <alignment horizontal="center" vertical="center"/>
    </xf>
    <xf numFmtId="6" fontId="17" fillId="0" borderId="0" xfId="0" applyNumberFormat="1" applyFont="1" applyFill="1" applyBorder="1" applyAlignment="1">
      <alignment horizontal="center" vertical="center"/>
    </xf>
  </cellXfs>
  <cellStyles count="5">
    <cellStyle name="Comma" xfId="1" builtinId="3"/>
    <cellStyle name="Currency" xfId="2" builtinId="4"/>
    <cellStyle name="Good" xfId="3" builtinId="26"/>
    <cellStyle name="Hyperlink" xfId="4"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apwv.gov/flood/map/?wkid=102100&amp;x=-9036986&amp;y=4607846&amp;l=8&amp;v=2" TargetMode="External"/><Relationship Id="rId7" Type="http://schemas.openxmlformats.org/officeDocument/2006/relationships/printerSettings" Target="../printerSettings/printerSettings1.bin"/><Relationship Id="rId2" Type="http://schemas.openxmlformats.org/officeDocument/2006/relationships/hyperlink" Target="https://www.mapwv.gov/flood/map/?wkid=102100&amp;x=-9026526&amp;y=4558339&amp;l=9&amp;v=2" TargetMode="External"/><Relationship Id="rId1" Type="http://schemas.openxmlformats.org/officeDocument/2006/relationships/hyperlink" Target="https://www.mapwv.gov/flood/map/?wkid=102100&amp;x=-9024468&amp;y=4572011&amp;l=9&amp;v=2" TargetMode="External"/><Relationship Id="rId6" Type="http://schemas.openxmlformats.org/officeDocument/2006/relationships/hyperlink" Target="https://www.mapwv.gov/flood/map/?wkid=102100&amp;x=-9033594&amp;y=4569403&amp;l=9&amp;v=2" TargetMode="External"/><Relationship Id="rId5" Type="http://schemas.openxmlformats.org/officeDocument/2006/relationships/hyperlink" Target="https://www.mapwv.gov/flood/map/?wkid=102100&amp;x=-9003392&amp;y=4595015&amp;l=8&amp;v=2" TargetMode="External"/><Relationship Id="rId4" Type="http://schemas.openxmlformats.org/officeDocument/2006/relationships/hyperlink" Target="https://www.mapwv.gov/flood/map/?wkid=102100&amp;x=-9034507&amp;y=4611649&amp;l=8&amp;v=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mapwv.gov/flood/map/?wkid=102100&amp;x=-9026755.49325409&amp;y=4558343.258935038&amp;l=13&amp;v=2" TargetMode="External"/><Relationship Id="rId13" Type="http://schemas.openxmlformats.org/officeDocument/2006/relationships/hyperlink" Target="https://mapwv.gov/flood/map/?wkid=102100&amp;x=-9026175.686131567&amp;y=4558476.161959742&amp;l=13&amp;v=2" TargetMode="External"/><Relationship Id="rId18" Type="http://schemas.openxmlformats.org/officeDocument/2006/relationships/hyperlink" Target="https://mapwv.gov/flood/map/?wkid=102100&amp;x=-9027921.370556315&amp;y=4558673.059367108&amp;l=13&amp;v=2" TargetMode="External"/><Relationship Id="rId3" Type="http://schemas.openxmlformats.org/officeDocument/2006/relationships/hyperlink" Target="https://mapwv.gov/flood/map/?wkid=102100&amp;x=-9024735.014885204&amp;y=4572221.457813367&amp;l=13&amp;v=2" TargetMode="External"/><Relationship Id="rId21" Type="http://schemas.openxmlformats.org/officeDocument/2006/relationships/printerSettings" Target="../printerSettings/printerSettings3.bin"/><Relationship Id="rId7" Type="http://schemas.openxmlformats.org/officeDocument/2006/relationships/hyperlink" Target="https://mapwv.gov/flood/map/?wkid=102100&amp;x=-9024779.140818158&amp;y=4572265.036563135&amp;l=13&amp;v=2" TargetMode="External"/><Relationship Id="rId12" Type="http://schemas.openxmlformats.org/officeDocument/2006/relationships/hyperlink" Target="https://mapwv.gov/flood/map/?wkid=102100&amp;x=-9027350.09974631&amp;y=4558230.526498352&amp;l=13&amp;v=2" TargetMode="External"/><Relationship Id="rId17" Type="http://schemas.openxmlformats.org/officeDocument/2006/relationships/hyperlink" Target="https://mapwv.gov/flood/map/?wkid=102100&amp;x=-9027391.129661588&amp;y=4558321.8720468655&amp;l=13&amp;v=2" TargetMode="External"/><Relationship Id="rId2" Type="http://schemas.openxmlformats.org/officeDocument/2006/relationships/hyperlink" Target="https://mapwv.gov/flood/map/?wkid=102100&amp;x=-9024699.365931472&amp;y=4572168.879808472&amp;l=13&amp;v=2" TargetMode="External"/><Relationship Id="rId16" Type="http://schemas.openxmlformats.org/officeDocument/2006/relationships/hyperlink" Target="https://mapwv.gov/flood/map/?wkid=102100&amp;x=-9036580.922650682&amp;y=4608352.881383767&amp;l=13&amp;v=2" TargetMode="External"/><Relationship Id="rId20" Type="http://schemas.openxmlformats.org/officeDocument/2006/relationships/hyperlink" Target="https://mapwv.gov/flood/map/?wkid=102100&amp;x=-9026325.888407301&amp;y=4558446.099096759&amp;l=13&amp;v=2" TargetMode="External"/><Relationship Id="rId1" Type="http://schemas.openxmlformats.org/officeDocument/2006/relationships/hyperlink" Target="https://mapwv.gov/flood/map/?wkid=102100&amp;x=-9038315.154526219&amp;y=4606097.640697835&amp;l=13&amp;v=2" TargetMode="External"/><Relationship Id="rId6" Type="http://schemas.openxmlformats.org/officeDocument/2006/relationships/hyperlink" Target="https://mapwv.gov/flood/map/?wkid=102100&amp;x=-9024674.658570495&amp;y=4572134.628370884&amp;l=13&amp;v=2" TargetMode="External"/><Relationship Id="rId11" Type="http://schemas.openxmlformats.org/officeDocument/2006/relationships/hyperlink" Target="https://mapwv.gov/flood/map/?wkid=102100&amp;x=-9026235.874353852&amp;y=4558462.562887999&amp;l=13&amp;v=2" TargetMode="External"/><Relationship Id="rId5" Type="http://schemas.openxmlformats.org/officeDocument/2006/relationships/hyperlink" Target="https://mapwv.gov/flood/map/?wkid=102100&amp;x=-9038272.380011879&amp;y=4606161.639874791&amp;l=13&amp;v=2" TargetMode="External"/><Relationship Id="rId15" Type="http://schemas.openxmlformats.org/officeDocument/2006/relationships/hyperlink" Target="https://mapwv.gov/flood/map/?wkid=102100&amp;x=-9024906.207564117&amp;y=4572408.940909306&amp;l=13&amp;v=2" TargetMode="External"/><Relationship Id="rId10" Type="http://schemas.openxmlformats.org/officeDocument/2006/relationships/hyperlink" Target="https://mapwv.gov/flood/map/?wkid=102100&amp;x=-9027499.075058611&amp;y=4558387.054386903&amp;l=13&amp;v=2" TargetMode="External"/><Relationship Id="rId19" Type="http://schemas.openxmlformats.org/officeDocument/2006/relationships/hyperlink" Target="https://mapwv.gov/flood/map/?wkid=102100&amp;x=-9025371.857995985&amp;y=4558843.371819933&amp;l=13&amp;v=2" TargetMode="External"/><Relationship Id="rId4" Type="http://schemas.openxmlformats.org/officeDocument/2006/relationships/hyperlink" Target="https://mapwv.gov/flood/map/?wkid=102100&amp;x=-9038296.212401668&amp;y=4606126.8309696345&amp;l=13&amp;v=2" TargetMode="External"/><Relationship Id="rId9" Type="http://schemas.openxmlformats.org/officeDocument/2006/relationships/hyperlink" Target="https://mapwv.gov/flood/map/?wkid=102100&amp;x=-9026033.894711282&amp;y=4558510.07597364&amp;l=13&amp;v=2" TargetMode="External"/><Relationship Id="rId14" Type="http://schemas.openxmlformats.org/officeDocument/2006/relationships/hyperlink" Target="https://mapwv.gov/flood/map/?wkid=102100&amp;x=-9026816.030685613&amp;y=4558349.588081897&amp;l=13&amp;v=2"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tabSelected="1" workbookViewId="0">
      <pane xSplit="1" ySplit="4" topLeftCell="B5" activePane="bottomRight" state="frozen"/>
      <selection pane="topRight" activeCell="B1" sqref="B1"/>
      <selection pane="bottomLeft" activeCell="A2" sqref="A2"/>
      <selection pane="bottomRight" activeCell="A13" sqref="A13"/>
    </sheetView>
  </sheetViews>
  <sheetFormatPr defaultRowHeight="15" x14ac:dyDescent="0.25"/>
  <cols>
    <col min="1" max="1" width="34.28515625" style="2" customWidth="1"/>
    <col min="2" max="2" width="23.7109375" style="2" customWidth="1"/>
    <col min="3" max="4" width="12.85546875" style="3" customWidth="1"/>
    <col min="5" max="5" width="14.85546875" style="3" customWidth="1"/>
    <col min="6" max="6" width="17" style="3" bestFit="1" customWidth="1"/>
    <col min="7" max="8" width="12.85546875" style="3" customWidth="1"/>
    <col min="9" max="9" width="51.28515625" style="2" customWidth="1"/>
    <col min="10" max="10" width="17" style="4" customWidth="1"/>
    <col min="11" max="12" width="17" style="109" customWidth="1"/>
    <col min="13" max="14" width="28.42578125" style="2" customWidth="1"/>
    <col min="15" max="15" width="13.5703125" customWidth="1"/>
    <col min="16" max="16" width="10.28515625" customWidth="1"/>
    <col min="18" max="18" width="11.28515625" customWidth="1"/>
    <col min="20" max="20" width="5.140625" customWidth="1"/>
  </cols>
  <sheetData>
    <row r="1" spans="1:18" ht="45" x14ac:dyDescent="0.25">
      <c r="A1" s="1" t="s">
        <v>208</v>
      </c>
    </row>
    <row r="2" spans="1:18" ht="29.25" customHeight="1" x14ac:dyDescent="0.25">
      <c r="A2" s="5" t="s">
        <v>0</v>
      </c>
      <c r="B2" s="6" t="s">
        <v>1</v>
      </c>
    </row>
    <row r="3" spans="1:18" ht="29.25" customHeight="1" thickBot="1" x14ac:dyDescent="0.3">
      <c r="A3"/>
      <c r="B3"/>
      <c r="C3" s="98"/>
    </row>
    <row r="4" spans="1:18" ht="59.25" customHeight="1" thickBot="1" x14ac:dyDescent="0.3">
      <c r="A4" s="120" t="s">
        <v>2</v>
      </c>
      <c r="B4" s="114" t="s">
        <v>3</v>
      </c>
      <c r="C4" s="97" t="s">
        <v>4</v>
      </c>
      <c r="D4" s="7" t="s">
        <v>5</v>
      </c>
      <c r="E4" s="114" t="s">
        <v>6</v>
      </c>
      <c r="F4" s="96" t="s">
        <v>7</v>
      </c>
      <c r="G4" s="7" t="s">
        <v>8</v>
      </c>
      <c r="H4" s="7" t="s">
        <v>9</v>
      </c>
      <c r="I4" s="7" t="s">
        <v>10</v>
      </c>
      <c r="J4" s="7" t="s">
        <v>11</v>
      </c>
      <c r="K4" s="125" t="s">
        <v>258</v>
      </c>
      <c r="L4" s="125" t="s">
        <v>269</v>
      </c>
      <c r="M4" s="8" t="s">
        <v>12</v>
      </c>
      <c r="N4" s="9"/>
      <c r="O4" s="10" t="s">
        <v>13</v>
      </c>
      <c r="P4" s="10" t="s">
        <v>14</v>
      </c>
      <c r="Q4" s="10" t="s">
        <v>15</v>
      </c>
      <c r="R4" s="10" t="s">
        <v>16</v>
      </c>
    </row>
    <row r="5" spans="1:18" ht="137.25" customHeight="1" x14ac:dyDescent="0.25">
      <c r="A5" s="117" t="s">
        <v>261</v>
      </c>
      <c r="B5" s="118" t="s">
        <v>229</v>
      </c>
      <c r="C5" s="134">
        <v>37</v>
      </c>
      <c r="D5" s="134">
        <v>35</v>
      </c>
      <c r="E5" s="151">
        <v>1043330</v>
      </c>
      <c r="F5" s="23">
        <v>571977.71532199997</v>
      </c>
      <c r="G5" s="137">
        <v>25</v>
      </c>
      <c r="H5" s="134">
        <v>5</v>
      </c>
      <c r="I5" s="153" t="s">
        <v>284</v>
      </c>
      <c r="J5" s="155">
        <v>6.78</v>
      </c>
      <c r="K5" s="157">
        <v>16950</v>
      </c>
      <c r="L5" s="158"/>
      <c r="M5" s="138" t="s">
        <v>256</v>
      </c>
      <c r="N5" s="11"/>
      <c r="O5" s="12">
        <f>RANK(C5,C$5:C$27)</f>
        <v>1</v>
      </c>
      <c r="P5" s="12">
        <f t="shared" ref="P5:R7" si="0">RANK(E5,E$5:E$27)</f>
        <v>3</v>
      </c>
      <c r="Q5" s="12">
        <f t="shared" si="0"/>
        <v>2</v>
      </c>
      <c r="R5" s="12">
        <f t="shared" si="0"/>
        <v>2</v>
      </c>
    </row>
    <row r="6" spans="1:18" ht="195" x14ac:dyDescent="0.25">
      <c r="A6" s="133" t="s">
        <v>262</v>
      </c>
      <c r="B6" s="118" t="s">
        <v>228</v>
      </c>
      <c r="C6" s="134">
        <v>35</v>
      </c>
      <c r="D6" s="134">
        <v>35</v>
      </c>
      <c r="E6" s="135">
        <v>1197860</v>
      </c>
      <c r="F6" s="136">
        <v>842398.941399</v>
      </c>
      <c r="G6" s="137">
        <v>32</v>
      </c>
      <c r="H6" s="134">
        <v>33</v>
      </c>
      <c r="I6" s="138" t="s">
        <v>283</v>
      </c>
      <c r="J6" s="139" t="s">
        <v>259</v>
      </c>
      <c r="K6" s="139" t="s">
        <v>259</v>
      </c>
      <c r="L6" s="141"/>
      <c r="M6" s="138" t="s">
        <v>260</v>
      </c>
      <c r="N6" s="11"/>
      <c r="O6" s="12">
        <f>RANK(C6,C$5:C$27)</f>
        <v>2</v>
      </c>
      <c r="P6" s="12">
        <f t="shared" si="0"/>
        <v>2</v>
      </c>
      <c r="Q6" s="12">
        <f t="shared" si="0"/>
        <v>1</v>
      </c>
      <c r="R6" s="12">
        <f t="shared" si="0"/>
        <v>1</v>
      </c>
    </row>
    <row r="7" spans="1:18" x14ac:dyDescent="0.25">
      <c r="A7" s="116" t="s">
        <v>211</v>
      </c>
      <c r="B7" s="121" t="s">
        <v>229</v>
      </c>
      <c r="C7" s="150">
        <v>32</v>
      </c>
      <c r="D7" s="150">
        <v>30</v>
      </c>
      <c r="E7" s="101">
        <v>780410</v>
      </c>
      <c r="F7" s="103">
        <v>310345.34999999998</v>
      </c>
      <c r="G7" s="152">
        <v>14</v>
      </c>
      <c r="H7" s="152">
        <v>0</v>
      </c>
      <c r="I7" s="154"/>
      <c r="J7" s="156"/>
      <c r="K7" s="156"/>
      <c r="L7" s="159"/>
      <c r="M7" s="154"/>
      <c r="N7" s="11"/>
      <c r="O7" s="12">
        <f>RANK(C7,C$5:C$27)</f>
        <v>3</v>
      </c>
      <c r="P7" s="15">
        <f t="shared" si="0"/>
        <v>4</v>
      </c>
      <c r="Q7" s="16">
        <f t="shared" si="0"/>
        <v>6</v>
      </c>
      <c r="R7" s="12">
        <f t="shared" si="0"/>
        <v>4</v>
      </c>
    </row>
    <row r="8" spans="1:18" ht="60" x14ac:dyDescent="0.25">
      <c r="A8" s="132" t="s">
        <v>272</v>
      </c>
      <c r="B8" s="99" t="s">
        <v>228</v>
      </c>
      <c r="C8" s="13">
        <v>22</v>
      </c>
      <c r="D8" s="13">
        <v>22</v>
      </c>
      <c r="E8" s="100">
        <v>754160</v>
      </c>
      <c r="F8" s="26">
        <v>555354.69999999995</v>
      </c>
      <c r="G8" s="104">
        <v>20</v>
      </c>
      <c r="H8" s="13">
        <v>21</v>
      </c>
      <c r="I8" s="14" t="s">
        <v>265</v>
      </c>
      <c r="J8" s="129">
        <v>1.51</v>
      </c>
      <c r="K8" s="130">
        <v>3775</v>
      </c>
      <c r="L8" s="142">
        <v>14.57</v>
      </c>
      <c r="M8" s="14" t="s">
        <v>266</v>
      </c>
      <c r="N8" s="11"/>
      <c r="O8" s="12"/>
      <c r="P8" s="12"/>
      <c r="Q8" s="12"/>
      <c r="R8" s="12"/>
    </row>
    <row r="9" spans="1:18" ht="75" x14ac:dyDescent="0.25">
      <c r="A9" s="131" t="s">
        <v>212</v>
      </c>
      <c r="B9" s="99" t="s">
        <v>228</v>
      </c>
      <c r="C9" s="13">
        <v>20</v>
      </c>
      <c r="D9" s="13">
        <v>20</v>
      </c>
      <c r="E9" s="100">
        <v>558750</v>
      </c>
      <c r="F9" s="26">
        <v>220814.05113000001</v>
      </c>
      <c r="G9" s="104">
        <v>8</v>
      </c>
      <c r="H9" s="13">
        <v>0</v>
      </c>
      <c r="I9" s="14" t="s">
        <v>285</v>
      </c>
      <c r="J9" s="119">
        <v>1.77</v>
      </c>
      <c r="K9" s="127">
        <v>4425</v>
      </c>
      <c r="L9" s="144">
        <v>11.3</v>
      </c>
      <c r="M9" s="14" t="s">
        <v>257</v>
      </c>
      <c r="O9" s="16">
        <f>RANK(C9,C$5:C$27)</f>
        <v>5</v>
      </c>
      <c r="P9" s="15">
        <f>RANK(E9,E$5:E$27)</f>
        <v>7</v>
      </c>
      <c r="Q9" s="15">
        <f>RANK(F9,F$5:F$27)</f>
        <v>8</v>
      </c>
      <c r="R9" s="16">
        <f>RANK(G9,G$5:G$27)</f>
        <v>9</v>
      </c>
    </row>
    <row r="10" spans="1:18" ht="75" x14ac:dyDescent="0.25">
      <c r="A10" s="132" t="s">
        <v>275</v>
      </c>
      <c r="B10" s="99" t="s">
        <v>229</v>
      </c>
      <c r="C10" s="13">
        <v>17</v>
      </c>
      <c r="D10" s="13">
        <v>16</v>
      </c>
      <c r="E10" s="100">
        <v>603820</v>
      </c>
      <c r="F10" s="26">
        <v>314389.2</v>
      </c>
      <c r="G10" s="104">
        <v>10</v>
      </c>
      <c r="H10" s="13">
        <v>5</v>
      </c>
      <c r="I10" s="128" t="s">
        <v>286</v>
      </c>
      <c r="J10" s="129">
        <v>3.11</v>
      </c>
      <c r="K10" s="130">
        <v>7775</v>
      </c>
      <c r="L10" s="142">
        <v>5.47</v>
      </c>
      <c r="M10" s="14" t="s">
        <v>264</v>
      </c>
      <c r="N10" s="11"/>
      <c r="O10" s="12"/>
      <c r="P10" s="12"/>
      <c r="Q10" s="12"/>
      <c r="R10" s="12"/>
    </row>
    <row r="11" spans="1:18" ht="75" x14ac:dyDescent="0.25">
      <c r="A11" s="140" t="s">
        <v>213</v>
      </c>
      <c r="B11" s="118" t="s">
        <v>229</v>
      </c>
      <c r="C11" s="18">
        <v>15</v>
      </c>
      <c r="D11" s="18">
        <v>14</v>
      </c>
      <c r="E11" s="102">
        <v>387200</v>
      </c>
      <c r="F11" s="23">
        <v>217724.87269799999</v>
      </c>
      <c r="G11" s="105">
        <v>11</v>
      </c>
      <c r="H11" s="18">
        <v>0</v>
      </c>
      <c r="I11" s="95" t="s">
        <v>243</v>
      </c>
      <c r="J11" s="110">
        <v>3.4</v>
      </c>
      <c r="K11" s="126">
        <v>8500</v>
      </c>
      <c r="L11" s="143" t="s">
        <v>281</v>
      </c>
      <c r="M11" s="95" t="s">
        <v>282</v>
      </c>
      <c r="O11" s="16">
        <f>RANK(C11,C$5:C$27)</f>
        <v>7</v>
      </c>
      <c r="P11" s="15">
        <f>RANK(E11,E$5:E$27)</f>
        <v>9</v>
      </c>
      <c r="Q11" s="15">
        <f>RANK(F11,F$5:F$27)</f>
        <v>9</v>
      </c>
      <c r="R11" s="16">
        <f>RANK(G11,G$5:G$27)</f>
        <v>5</v>
      </c>
    </row>
    <row r="12" spans="1:18" ht="60" x14ac:dyDescent="0.25">
      <c r="A12" s="132" t="s">
        <v>274</v>
      </c>
      <c r="B12" s="99" t="s">
        <v>229</v>
      </c>
      <c r="C12" s="13">
        <v>14</v>
      </c>
      <c r="D12" s="13">
        <v>13</v>
      </c>
      <c r="E12" s="100">
        <v>315580</v>
      </c>
      <c r="F12" s="26">
        <v>210647.8</v>
      </c>
      <c r="G12" s="104">
        <v>11</v>
      </c>
      <c r="H12" s="13">
        <v>0</v>
      </c>
      <c r="I12" s="128" t="s">
        <v>287</v>
      </c>
      <c r="J12" s="129">
        <v>1.83</v>
      </c>
      <c r="K12" s="130">
        <v>4575</v>
      </c>
      <c r="L12" s="142">
        <v>7.65</v>
      </c>
      <c r="M12" s="14" t="s">
        <v>263</v>
      </c>
      <c r="N12" s="11"/>
      <c r="O12" s="12"/>
      <c r="P12" s="12"/>
      <c r="Q12" s="12"/>
      <c r="R12" s="12"/>
    </row>
    <row r="13" spans="1:18" ht="60" x14ac:dyDescent="0.25">
      <c r="A13" s="132" t="s">
        <v>273</v>
      </c>
      <c r="B13" s="99" t="s">
        <v>228</v>
      </c>
      <c r="C13" s="13">
        <v>12</v>
      </c>
      <c r="D13" s="13">
        <v>12</v>
      </c>
      <c r="E13" s="100">
        <v>421900</v>
      </c>
      <c r="F13" s="26">
        <v>275760.59999999998</v>
      </c>
      <c r="G13" s="104">
        <v>11</v>
      </c>
      <c r="H13" s="13">
        <v>12</v>
      </c>
      <c r="I13" s="14" t="s">
        <v>268</v>
      </c>
      <c r="J13" s="129">
        <v>0.92</v>
      </c>
      <c r="K13" s="130">
        <v>2300</v>
      </c>
      <c r="L13" s="142">
        <v>12</v>
      </c>
      <c r="M13" s="14" t="s">
        <v>267</v>
      </c>
      <c r="N13" s="11"/>
      <c r="O13" s="12"/>
      <c r="P13" s="12"/>
      <c r="Q13" s="12"/>
      <c r="R13" s="12"/>
    </row>
    <row r="14" spans="1:18" x14ac:dyDescent="0.25">
      <c r="A14" s="115" t="s">
        <v>215</v>
      </c>
      <c r="B14" s="118" t="s">
        <v>229</v>
      </c>
      <c r="C14" s="18">
        <v>5</v>
      </c>
      <c r="D14" s="18">
        <v>5</v>
      </c>
      <c r="E14" s="102">
        <v>91500</v>
      </c>
      <c r="F14" s="23">
        <v>48269</v>
      </c>
      <c r="G14" s="17">
        <v>3</v>
      </c>
      <c r="H14" s="18">
        <v>0</v>
      </c>
      <c r="I14" s="94"/>
      <c r="J14" s="113"/>
      <c r="K14" s="113"/>
      <c r="L14" s="145"/>
      <c r="M14" s="94"/>
      <c r="O14" s="16">
        <f t="shared" ref="O14:O27" si="1">RANK(C14,C$5:C$27)</f>
        <v>10</v>
      </c>
      <c r="P14" s="15">
        <f t="shared" ref="P14:P27" si="2">RANK(E14,E$5:E$27)</f>
        <v>14</v>
      </c>
      <c r="Q14" s="15">
        <f t="shared" ref="Q14:Q27" si="3">RANK(F14,F$5:F$27)</f>
        <v>13</v>
      </c>
      <c r="R14" s="16">
        <f t="shared" ref="R14:R27" si="4">RANK(G14,G$5:G$27)</f>
        <v>10</v>
      </c>
    </row>
    <row r="15" spans="1:18" ht="30" x14ac:dyDescent="0.25">
      <c r="A15" s="115" t="s">
        <v>214</v>
      </c>
      <c r="B15" s="124" t="s">
        <v>229</v>
      </c>
      <c r="C15" s="21">
        <v>5</v>
      </c>
      <c r="D15" s="21">
        <v>2</v>
      </c>
      <c r="E15" s="102">
        <v>1314800</v>
      </c>
      <c r="F15" s="23">
        <v>319478</v>
      </c>
      <c r="G15" s="106">
        <v>0</v>
      </c>
      <c r="H15" s="21">
        <v>0</v>
      </c>
      <c r="I15" s="19" t="s">
        <v>242</v>
      </c>
      <c r="J15" s="111"/>
      <c r="K15" s="111"/>
      <c r="L15" s="147"/>
      <c r="M15" s="19"/>
      <c r="O15" s="16">
        <f t="shared" si="1"/>
        <v>10</v>
      </c>
      <c r="P15" s="12">
        <f t="shared" si="2"/>
        <v>1</v>
      </c>
      <c r="Q15" s="12">
        <f t="shared" si="3"/>
        <v>4</v>
      </c>
      <c r="R15" s="25">
        <f t="shared" si="4"/>
        <v>18</v>
      </c>
    </row>
    <row r="16" spans="1:18" x14ac:dyDescent="0.25">
      <c r="A16" s="115" t="s">
        <v>217</v>
      </c>
      <c r="B16" s="122" t="s">
        <v>229</v>
      </c>
      <c r="C16" s="18">
        <v>3</v>
      </c>
      <c r="D16" s="18">
        <v>3</v>
      </c>
      <c r="E16" s="102">
        <v>38100</v>
      </c>
      <c r="F16" s="23">
        <v>22763.599953000001</v>
      </c>
      <c r="G16" s="18">
        <v>2</v>
      </c>
      <c r="H16" s="18">
        <v>0</v>
      </c>
      <c r="I16" s="95"/>
      <c r="J16" s="110"/>
      <c r="K16" s="110"/>
      <c r="L16" s="146"/>
      <c r="M16" s="95"/>
      <c r="O16" s="16">
        <f t="shared" si="1"/>
        <v>12</v>
      </c>
      <c r="P16" s="24">
        <f t="shared" si="2"/>
        <v>17</v>
      </c>
      <c r="Q16" s="24">
        <f t="shared" si="3"/>
        <v>17</v>
      </c>
      <c r="R16" s="16">
        <f t="shared" si="4"/>
        <v>11</v>
      </c>
    </row>
    <row r="17" spans="1:18" x14ac:dyDescent="0.25">
      <c r="A17" s="115" t="s">
        <v>216</v>
      </c>
      <c r="B17" s="122" t="s">
        <v>229</v>
      </c>
      <c r="C17" s="18">
        <v>3</v>
      </c>
      <c r="D17" s="18">
        <v>3</v>
      </c>
      <c r="E17" s="102">
        <v>76300</v>
      </c>
      <c r="F17" s="23">
        <v>38669.899769000003</v>
      </c>
      <c r="G17" s="105">
        <v>1</v>
      </c>
      <c r="H17" s="18">
        <v>0</v>
      </c>
      <c r="I17" s="95"/>
      <c r="J17" s="110"/>
      <c r="K17" s="110"/>
      <c r="L17" s="146"/>
      <c r="M17" s="95"/>
      <c r="O17" s="16">
        <f t="shared" si="1"/>
        <v>12</v>
      </c>
      <c r="P17" s="24">
        <f t="shared" si="2"/>
        <v>15</v>
      </c>
      <c r="Q17" s="24">
        <f t="shared" si="3"/>
        <v>16</v>
      </c>
      <c r="R17" s="16">
        <f t="shared" si="4"/>
        <v>12</v>
      </c>
    </row>
    <row r="18" spans="1:18" ht="19.5" customHeight="1" x14ac:dyDescent="0.25">
      <c r="A18" s="115" t="s">
        <v>218</v>
      </c>
      <c r="B18" s="122" t="s">
        <v>228</v>
      </c>
      <c r="C18" s="18">
        <v>2</v>
      </c>
      <c r="D18" s="18">
        <v>2</v>
      </c>
      <c r="E18" s="102">
        <v>91700</v>
      </c>
      <c r="F18" s="23">
        <v>48680.648565000003</v>
      </c>
      <c r="G18" s="105">
        <v>1</v>
      </c>
      <c r="H18" s="18">
        <v>0</v>
      </c>
      <c r="I18" s="95"/>
      <c r="J18" s="110"/>
      <c r="K18" s="110"/>
      <c r="L18" s="146"/>
      <c r="M18" s="95"/>
      <c r="O18" s="16">
        <f t="shared" si="1"/>
        <v>14</v>
      </c>
      <c r="P18" s="15">
        <f t="shared" si="2"/>
        <v>13</v>
      </c>
      <c r="Q18" s="15">
        <f t="shared" si="3"/>
        <v>12</v>
      </c>
      <c r="R18" s="16">
        <f t="shared" si="4"/>
        <v>12</v>
      </c>
    </row>
    <row r="19" spans="1:18" ht="18" customHeight="1" x14ac:dyDescent="0.25">
      <c r="A19" s="115" t="s">
        <v>220</v>
      </c>
      <c r="B19" s="122" t="s">
        <v>228</v>
      </c>
      <c r="C19" s="18">
        <v>2</v>
      </c>
      <c r="D19" s="18">
        <v>2</v>
      </c>
      <c r="E19" s="102">
        <v>34240</v>
      </c>
      <c r="F19" s="23">
        <v>20541.362594999999</v>
      </c>
      <c r="G19" s="18">
        <v>1</v>
      </c>
      <c r="H19" s="18">
        <v>0</v>
      </c>
      <c r="I19" s="95"/>
      <c r="J19" s="20"/>
      <c r="K19" s="110"/>
      <c r="L19" s="146"/>
      <c r="M19" s="95"/>
      <c r="O19" s="16">
        <f t="shared" si="1"/>
        <v>14</v>
      </c>
      <c r="P19" s="24">
        <f t="shared" si="2"/>
        <v>18</v>
      </c>
      <c r="Q19" s="24">
        <f t="shared" si="3"/>
        <v>18</v>
      </c>
      <c r="R19" s="16">
        <f t="shared" si="4"/>
        <v>12</v>
      </c>
    </row>
    <row r="20" spans="1:18" x14ac:dyDescent="0.25">
      <c r="A20" s="115" t="s">
        <v>219</v>
      </c>
      <c r="B20" s="122" t="s">
        <v>229</v>
      </c>
      <c r="C20" s="18">
        <v>2</v>
      </c>
      <c r="D20" s="18">
        <v>1</v>
      </c>
      <c r="E20" s="102">
        <v>224000</v>
      </c>
      <c r="F20" s="23">
        <v>39434.737464999998</v>
      </c>
      <c r="G20" s="18">
        <v>0</v>
      </c>
      <c r="H20" s="18">
        <v>0</v>
      </c>
      <c r="I20" s="95"/>
      <c r="J20" s="110"/>
      <c r="K20" s="110"/>
      <c r="L20" s="146"/>
      <c r="M20" s="95"/>
      <c r="O20" s="16">
        <f t="shared" si="1"/>
        <v>14</v>
      </c>
      <c r="P20" s="16">
        <f t="shared" si="2"/>
        <v>11</v>
      </c>
      <c r="Q20" s="24">
        <f t="shared" si="3"/>
        <v>15</v>
      </c>
      <c r="R20" s="25">
        <f t="shared" si="4"/>
        <v>18</v>
      </c>
    </row>
    <row r="21" spans="1:18" ht="30" x14ac:dyDescent="0.25">
      <c r="A21" s="115" t="s">
        <v>227</v>
      </c>
      <c r="B21" s="123" t="s">
        <v>228</v>
      </c>
      <c r="C21" s="21">
        <v>1</v>
      </c>
      <c r="D21" s="21">
        <v>1</v>
      </c>
      <c r="E21" s="102">
        <v>54960</v>
      </c>
      <c r="F21" s="23">
        <v>43735.567236000003</v>
      </c>
      <c r="G21" s="21">
        <v>1</v>
      </c>
      <c r="H21" s="21">
        <v>0</v>
      </c>
      <c r="I21" s="19" t="s">
        <v>230</v>
      </c>
      <c r="J21" s="111"/>
      <c r="K21" s="111"/>
      <c r="L21" s="147"/>
      <c r="M21" s="19"/>
      <c r="O21" s="25">
        <f t="shared" si="1"/>
        <v>17</v>
      </c>
      <c r="P21" s="24">
        <f t="shared" si="2"/>
        <v>16</v>
      </c>
      <c r="Q21" s="15">
        <f t="shared" si="3"/>
        <v>14</v>
      </c>
      <c r="R21" s="16">
        <f t="shared" si="4"/>
        <v>12</v>
      </c>
    </row>
    <row r="22" spans="1:18" x14ac:dyDescent="0.25">
      <c r="A22" s="115" t="s">
        <v>226</v>
      </c>
      <c r="B22" s="123" t="s">
        <v>229</v>
      </c>
      <c r="C22" s="21">
        <v>1</v>
      </c>
      <c r="D22" s="21">
        <v>1</v>
      </c>
      <c r="E22" s="102">
        <v>12800</v>
      </c>
      <c r="F22" s="23">
        <v>8576</v>
      </c>
      <c r="G22" s="106">
        <v>1</v>
      </c>
      <c r="H22" s="21">
        <v>0</v>
      </c>
      <c r="I22" s="19"/>
      <c r="J22" s="111"/>
      <c r="K22" s="111"/>
      <c r="L22" s="147"/>
      <c r="M22" s="19"/>
      <c r="O22" s="25">
        <f t="shared" si="1"/>
        <v>17</v>
      </c>
      <c r="P22" s="24">
        <f t="shared" si="2"/>
        <v>21</v>
      </c>
      <c r="Q22" s="24">
        <f t="shared" si="3"/>
        <v>20</v>
      </c>
      <c r="R22" s="16">
        <f t="shared" si="4"/>
        <v>12</v>
      </c>
    </row>
    <row r="23" spans="1:18" x14ac:dyDescent="0.25">
      <c r="A23" s="115" t="s">
        <v>222</v>
      </c>
      <c r="B23" s="122" t="s">
        <v>229</v>
      </c>
      <c r="C23" s="18">
        <v>1</v>
      </c>
      <c r="D23" s="18">
        <v>1</v>
      </c>
      <c r="E23" s="102">
        <v>10000</v>
      </c>
      <c r="F23" s="23">
        <v>6800</v>
      </c>
      <c r="G23" s="105">
        <v>1</v>
      </c>
      <c r="H23" s="18">
        <v>0</v>
      </c>
      <c r="I23" s="95"/>
      <c r="J23" s="110"/>
      <c r="K23" s="110"/>
      <c r="L23" s="146"/>
      <c r="M23" s="95"/>
      <c r="O23" s="25">
        <f t="shared" si="1"/>
        <v>17</v>
      </c>
      <c r="P23" s="24">
        <f t="shared" si="2"/>
        <v>22</v>
      </c>
      <c r="Q23" s="24">
        <f t="shared" si="3"/>
        <v>22</v>
      </c>
      <c r="R23" s="16">
        <f t="shared" si="4"/>
        <v>12</v>
      </c>
    </row>
    <row r="24" spans="1:18" x14ac:dyDescent="0.25">
      <c r="A24" s="115" t="s">
        <v>224</v>
      </c>
      <c r="B24" s="123" t="s">
        <v>229</v>
      </c>
      <c r="C24" s="21">
        <v>1</v>
      </c>
      <c r="D24" s="21">
        <v>1</v>
      </c>
      <c r="E24" s="102">
        <v>137400</v>
      </c>
      <c r="F24" s="23">
        <v>64578</v>
      </c>
      <c r="G24" s="21">
        <v>0</v>
      </c>
      <c r="H24" s="21">
        <v>0</v>
      </c>
      <c r="I24" s="19"/>
      <c r="J24" s="111"/>
      <c r="K24" s="111"/>
      <c r="L24" s="147"/>
      <c r="M24" s="19"/>
      <c r="O24" s="25">
        <f t="shared" si="1"/>
        <v>17</v>
      </c>
      <c r="P24" s="15">
        <f t="shared" si="2"/>
        <v>12</v>
      </c>
      <c r="Q24" s="15">
        <f t="shared" si="3"/>
        <v>11</v>
      </c>
      <c r="R24" s="25">
        <f t="shared" si="4"/>
        <v>18</v>
      </c>
    </row>
    <row r="25" spans="1:18" x14ac:dyDescent="0.25">
      <c r="A25" s="115" t="s">
        <v>223</v>
      </c>
      <c r="B25" s="122" t="s">
        <v>229</v>
      </c>
      <c r="C25" s="18">
        <v>1</v>
      </c>
      <c r="D25" s="18">
        <v>1</v>
      </c>
      <c r="E25" s="102">
        <v>25600</v>
      </c>
      <c r="F25" s="23">
        <v>10240</v>
      </c>
      <c r="G25" s="105">
        <v>0</v>
      </c>
      <c r="H25" s="18">
        <v>0</v>
      </c>
      <c r="I25" s="94"/>
      <c r="J25" s="113"/>
      <c r="K25" s="113"/>
      <c r="L25" s="145"/>
      <c r="M25" s="94"/>
      <c r="O25" s="25">
        <f t="shared" si="1"/>
        <v>17</v>
      </c>
      <c r="P25" s="24">
        <f t="shared" si="2"/>
        <v>19</v>
      </c>
      <c r="Q25" s="24">
        <f t="shared" si="3"/>
        <v>19</v>
      </c>
      <c r="R25" s="25">
        <f t="shared" si="4"/>
        <v>18</v>
      </c>
    </row>
    <row r="26" spans="1:18" ht="16.5" customHeight="1" x14ac:dyDescent="0.25">
      <c r="A26" s="115" t="s">
        <v>221</v>
      </c>
      <c r="B26" s="122" t="s">
        <v>228</v>
      </c>
      <c r="C26" s="18">
        <v>1</v>
      </c>
      <c r="D26" s="18">
        <v>1</v>
      </c>
      <c r="E26" s="102">
        <v>23000</v>
      </c>
      <c r="F26" s="23">
        <v>8464.9544139999998</v>
      </c>
      <c r="G26" s="105">
        <v>0</v>
      </c>
      <c r="H26" s="18">
        <v>0</v>
      </c>
      <c r="I26" s="95"/>
      <c r="J26" s="20"/>
      <c r="K26" s="110"/>
      <c r="L26" s="146"/>
      <c r="M26" s="95"/>
      <c r="O26" s="25">
        <f t="shared" si="1"/>
        <v>17</v>
      </c>
      <c r="P26" s="24">
        <f t="shared" si="2"/>
        <v>20</v>
      </c>
      <c r="Q26" s="24">
        <f t="shared" si="3"/>
        <v>21</v>
      </c>
      <c r="R26" s="25">
        <f t="shared" si="4"/>
        <v>18</v>
      </c>
    </row>
    <row r="27" spans="1:18" x14ac:dyDescent="0.25">
      <c r="A27" s="115" t="s">
        <v>225</v>
      </c>
      <c r="B27" s="123" t="s">
        <v>229</v>
      </c>
      <c r="C27" s="21">
        <v>1</v>
      </c>
      <c r="D27" s="21">
        <v>1</v>
      </c>
      <c r="E27" s="102">
        <v>8700</v>
      </c>
      <c r="F27" s="23">
        <v>3480</v>
      </c>
      <c r="G27" s="106">
        <v>0</v>
      </c>
      <c r="H27" s="21">
        <v>0</v>
      </c>
      <c r="I27" s="19"/>
      <c r="J27" s="22"/>
      <c r="K27" s="111"/>
      <c r="L27" s="147"/>
      <c r="M27" s="19"/>
      <c r="O27" s="25">
        <f t="shared" si="1"/>
        <v>17</v>
      </c>
      <c r="P27" s="24">
        <f t="shared" si="2"/>
        <v>23</v>
      </c>
      <c r="Q27" s="24">
        <f t="shared" si="3"/>
        <v>23</v>
      </c>
      <c r="R27" s="25">
        <f t="shared" si="4"/>
        <v>18</v>
      </c>
    </row>
    <row r="28" spans="1:18" x14ac:dyDescent="0.25">
      <c r="A28" s="27"/>
      <c r="B28" s="28"/>
      <c r="C28" s="29"/>
      <c r="D28" s="29"/>
      <c r="E28" s="30"/>
      <c r="F28" s="31"/>
      <c r="G28" s="32"/>
      <c r="H28" s="33"/>
      <c r="O28" s="34"/>
      <c r="P28" s="34"/>
      <c r="Q28" s="34"/>
      <c r="R28" s="34"/>
    </row>
    <row r="29" spans="1:18" x14ac:dyDescent="0.25">
      <c r="A29" s="35" t="s">
        <v>17</v>
      </c>
      <c r="B29" s="35"/>
      <c r="C29" s="36">
        <f>SUM(C11:C27,C8,C5)</f>
        <v>129</v>
      </c>
      <c r="D29" s="36">
        <f>SUM(D11:D27,D8,D5)</f>
        <v>121</v>
      </c>
      <c r="E29" s="148">
        <f t="shared" ref="E29:H29" si="5">SUM(E11:E27,E8,E5)</f>
        <v>5065270</v>
      </c>
      <c r="F29" s="149">
        <f t="shared" si="5"/>
        <v>2515177.458017</v>
      </c>
      <c r="G29" s="36">
        <f t="shared" si="5"/>
        <v>89</v>
      </c>
      <c r="H29" s="36">
        <f t="shared" si="5"/>
        <v>38</v>
      </c>
      <c r="I29" s="28"/>
      <c r="J29" s="37"/>
      <c r="K29" s="112"/>
      <c r="L29" s="112"/>
      <c r="M29" s="11"/>
      <c r="N29" s="11"/>
    </row>
    <row r="30" spans="1:18" x14ac:dyDescent="0.25">
      <c r="H30" s="38"/>
    </row>
  </sheetData>
  <autoFilter ref="A4:R4">
    <sortState ref="A5:R27">
      <sortCondition descending="1" ref="C4"/>
    </sortState>
  </autoFilter>
  <conditionalFormatting sqref="A2 A4:A1048576">
    <cfRule type="duplicateValues" dxfId="0" priority="1"/>
  </conditionalFormatting>
  <hyperlinks>
    <hyperlink ref="A13" r:id="rId1"/>
    <hyperlink ref="A8" r:id="rId2"/>
    <hyperlink ref="A12" r:id="rId3"/>
    <hyperlink ref="A10" r:id="rId4"/>
    <hyperlink ref="A11" r:id="rId5"/>
    <hyperlink ref="A9" r:id="rId6"/>
  </hyperlinks>
  <pageMargins left="0.7" right="0.7" top="0.75" bottom="0.75" header="0.3" footer="0.3"/>
  <pageSetup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topLeftCell="A7" workbookViewId="0">
      <selection activeCell="K28" sqref="K28"/>
    </sheetView>
  </sheetViews>
  <sheetFormatPr defaultRowHeight="15" x14ac:dyDescent="0.25"/>
  <cols>
    <col min="2" max="4" width="14.28515625" bestFit="1" customWidth="1"/>
    <col min="5" max="5" width="14.85546875" bestFit="1" customWidth="1"/>
    <col min="6" max="6" width="14.5703125" bestFit="1" customWidth="1"/>
    <col min="10" max="10" width="10.140625" customWidth="1"/>
    <col min="11" max="11" width="14.85546875" customWidth="1"/>
    <col min="12" max="12" width="9.7109375" customWidth="1"/>
    <col min="13" max="17" width="15" customWidth="1"/>
  </cols>
  <sheetData>
    <row r="1" spans="1:15" ht="16.5" thickBot="1" x14ac:dyDescent="0.3">
      <c r="A1" s="174" t="s">
        <v>18</v>
      </c>
      <c r="B1" s="174"/>
      <c r="C1" s="174"/>
      <c r="D1" s="174"/>
      <c r="E1" s="174"/>
      <c r="F1" s="174"/>
      <c r="J1" s="174"/>
      <c r="K1" s="174"/>
      <c r="L1" s="174"/>
      <c r="M1" s="174"/>
      <c r="N1" s="174"/>
      <c r="O1" s="174"/>
    </row>
    <row r="2" spans="1:15" ht="15.75" thickBot="1" x14ac:dyDescent="0.3">
      <c r="A2" s="39" t="s">
        <v>19</v>
      </c>
      <c r="B2" s="40">
        <v>1</v>
      </c>
      <c r="C2" s="40">
        <v>2</v>
      </c>
      <c r="D2" s="40">
        <v>3</v>
      </c>
      <c r="E2" s="40">
        <v>4</v>
      </c>
      <c r="F2" s="41">
        <v>5</v>
      </c>
      <c r="J2" s="161"/>
      <c r="K2" s="162"/>
      <c r="L2" s="162"/>
      <c r="M2" s="162"/>
      <c r="N2" s="162"/>
      <c r="O2" s="162"/>
    </row>
    <row r="3" spans="1:15" ht="19.5" customHeight="1" x14ac:dyDescent="0.25">
      <c r="A3" s="175" t="s">
        <v>20</v>
      </c>
      <c r="B3" s="42" t="s">
        <v>231</v>
      </c>
      <c r="C3" s="42" t="s">
        <v>210</v>
      </c>
      <c r="D3" s="43" t="s">
        <v>211</v>
      </c>
      <c r="E3" s="42" t="s">
        <v>212</v>
      </c>
      <c r="F3" s="44" t="s">
        <v>244</v>
      </c>
      <c r="J3" s="173"/>
      <c r="K3" s="163"/>
      <c r="L3" s="163"/>
      <c r="M3" s="164"/>
      <c r="N3" s="165"/>
      <c r="O3" s="165"/>
    </row>
    <row r="4" spans="1:15" ht="24" customHeight="1" thickBot="1" x14ac:dyDescent="0.3">
      <c r="A4" s="176"/>
      <c r="B4" s="45">
        <v>37</v>
      </c>
      <c r="C4" s="45">
        <v>35</v>
      </c>
      <c r="D4" s="45">
        <v>32</v>
      </c>
      <c r="E4" s="45">
        <v>20</v>
      </c>
      <c r="F4" s="46">
        <v>15</v>
      </c>
      <c r="J4" s="173"/>
      <c r="K4" s="166"/>
      <c r="L4" s="166"/>
      <c r="M4" s="166"/>
      <c r="N4" s="166"/>
      <c r="O4" s="166"/>
    </row>
    <row r="5" spans="1:15" ht="19.5" customHeight="1" x14ac:dyDescent="0.25">
      <c r="A5" s="177" t="s">
        <v>21</v>
      </c>
      <c r="B5" s="47" t="s">
        <v>214</v>
      </c>
      <c r="C5" s="48" t="s">
        <v>210</v>
      </c>
      <c r="D5" s="48" t="s">
        <v>231</v>
      </c>
      <c r="E5" s="47" t="s">
        <v>211</v>
      </c>
      <c r="F5" s="49" t="s">
        <v>212</v>
      </c>
      <c r="J5" s="173"/>
      <c r="K5" s="164"/>
      <c r="L5" s="165"/>
      <c r="M5" s="165"/>
      <c r="N5" s="164"/>
      <c r="O5" s="165"/>
    </row>
    <row r="6" spans="1:15" ht="24" customHeight="1" thickBot="1" x14ac:dyDescent="0.3">
      <c r="A6" s="176"/>
      <c r="B6" s="45" t="s">
        <v>232</v>
      </c>
      <c r="C6" s="45" t="s">
        <v>233</v>
      </c>
      <c r="D6" s="45" t="s">
        <v>234</v>
      </c>
      <c r="E6" s="45" t="s">
        <v>235</v>
      </c>
      <c r="F6" s="46" t="s">
        <v>236</v>
      </c>
      <c r="J6" s="173"/>
      <c r="K6" s="166"/>
      <c r="L6" s="166"/>
      <c r="M6" s="166"/>
      <c r="N6" s="166"/>
      <c r="O6" s="166"/>
    </row>
    <row r="7" spans="1:15" ht="19.5" customHeight="1" x14ac:dyDescent="0.25">
      <c r="A7" s="177" t="s">
        <v>22</v>
      </c>
      <c r="B7" s="48" t="s">
        <v>210</v>
      </c>
      <c r="C7" s="48" t="s">
        <v>231</v>
      </c>
      <c r="D7" s="47" t="s">
        <v>214</v>
      </c>
      <c r="E7" s="48" t="s">
        <v>211</v>
      </c>
      <c r="F7" s="49" t="s">
        <v>212</v>
      </c>
      <c r="J7" s="173"/>
      <c r="K7" s="165"/>
      <c r="L7" s="165"/>
      <c r="M7" s="164"/>
      <c r="N7" s="165"/>
      <c r="O7" s="165"/>
    </row>
    <row r="8" spans="1:15" ht="24" customHeight="1" thickBot="1" x14ac:dyDescent="0.3">
      <c r="A8" s="176"/>
      <c r="B8" s="45" t="s">
        <v>237</v>
      </c>
      <c r="C8" s="45" t="s">
        <v>238</v>
      </c>
      <c r="D8" s="45" t="s">
        <v>239</v>
      </c>
      <c r="E8" s="45" t="s">
        <v>240</v>
      </c>
      <c r="F8" s="46" t="s">
        <v>241</v>
      </c>
      <c r="J8" s="173"/>
      <c r="K8" s="166"/>
      <c r="L8" s="166"/>
      <c r="M8" s="166"/>
      <c r="N8" s="166"/>
      <c r="O8" s="166"/>
    </row>
    <row r="9" spans="1:15" ht="19.5" customHeight="1" x14ac:dyDescent="0.25">
      <c r="A9" s="177" t="s">
        <v>23</v>
      </c>
      <c r="B9" s="48" t="s">
        <v>210</v>
      </c>
      <c r="C9" s="48" t="s">
        <v>231</v>
      </c>
      <c r="D9" s="47" t="s">
        <v>211</v>
      </c>
      <c r="E9" s="48" t="s">
        <v>244</v>
      </c>
      <c r="F9" s="49" t="s">
        <v>212</v>
      </c>
      <c r="J9" s="173"/>
      <c r="K9" s="165"/>
      <c r="L9" s="165"/>
      <c r="M9" s="164"/>
      <c r="N9" s="165"/>
      <c r="O9" s="165"/>
    </row>
    <row r="10" spans="1:15" ht="24" customHeight="1" thickBot="1" x14ac:dyDescent="0.3">
      <c r="A10" s="176"/>
      <c r="B10" s="45">
        <v>32</v>
      </c>
      <c r="C10" s="45">
        <v>25</v>
      </c>
      <c r="D10" s="45">
        <v>14</v>
      </c>
      <c r="E10" s="45">
        <v>11</v>
      </c>
      <c r="F10" s="46">
        <v>8</v>
      </c>
      <c r="J10" s="173"/>
      <c r="K10" s="166"/>
      <c r="L10" s="166"/>
      <c r="M10" s="166"/>
      <c r="N10" s="166"/>
      <c r="O10" s="166"/>
    </row>
    <row r="11" spans="1:15" x14ac:dyDescent="0.25">
      <c r="A11" s="181" t="s">
        <v>245</v>
      </c>
      <c r="B11" s="181"/>
      <c r="C11" s="181"/>
      <c r="D11" s="181"/>
      <c r="E11" s="181"/>
      <c r="F11" s="181"/>
    </row>
    <row r="12" spans="1:15" x14ac:dyDescent="0.25">
      <c r="A12" s="50" t="s">
        <v>24</v>
      </c>
    </row>
    <row r="13" spans="1:15" x14ac:dyDescent="0.25">
      <c r="A13" s="51"/>
    </row>
    <row r="16" spans="1:15" x14ac:dyDescent="0.25">
      <c r="A16" s="182" t="s">
        <v>288</v>
      </c>
      <c r="B16" s="182"/>
      <c r="C16" s="182"/>
      <c r="D16" s="182"/>
      <c r="E16" s="182"/>
      <c r="F16" s="182"/>
    </row>
    <row r="17" spans="1:17" ht="16.5" thickBot="1" x14ac:dyDescent="0.3">
      <c r="A17" s="174" t="s">
        <v>18</v>
      </c>
      <c r="B17" s="174"/>
      <c r="C17" s="174"/>
      <c r="D17" s="174"/>
      <c r="E17" s="174"/>
      <c r="F17" s="174"/>
      <c r="L17" s="174"/>
      <c r="M17" s="174"/>
      <c r="N17" s="174"/>
      <c r="O17" s="174"/>
      <c r="P17" s="174"/>
      <c r="Q17" s="174"/>
    </row>
    <row r="18" spans="1:17" ht="15.75" thickBot="1" x14ac:dyDescent="0.3">
      <c r="A18" s="39" t="s">
        <v>19</v>
      </c>
      <c r="B18" s="40">
        <v>1</v>
      </c>
      <c r="C18" s="40">
        <v>2</v>
      </c>
      <c r="D18" s="40">
        <v>3</v>
      </c>
      <c r="E18" s="40">
        <v>4</v>
      </c>
      <c r="F18" s="41">
        <v>5</v>
      </c>
      <c r="L18" s="161"/>
      <c r="M18" s="162"/>
      <c r="N18" s="162"/>
      <c r="O18" s="162"/>
      <c r="P18" s="162"/>
      <c r="Q18" s="162"/>
    </row>
    <row r="19" spans="1:17" ht="25.5" customHeight="1" x14ac:dyDescent="0.25">
      <c r="A19" s="175" t="s">
        <v>20</v>
      </c>
      <c r="B19" s="168" t="s">
        <v>211</v>
      </c>
      <c r="C19" s="160" t="s">
        <v>272</v>
      </c>
      <c r="D19" s="42" t="s">
        <v>212</v>
      </c>
      <c r="E19" s="160" t="s">
        <v>275</v>
      </c>
      <c r="F19" s="44" t="s">
        <v>244</v>
      </c>
      <c r="L19" s="173"/>
      <c r="M19" s="183"/>
      <c r="N19" s="163"/>
      <c r="O19" s="165"/>
      <c r="P19" s="163"/>
      <c r="Q19" s="165"/>
    </row>
    <row r="20" spans="1:17" ht="24" customHeight="1" thickBot="1" x14ac:dyDescent="0.3">
      <c r="A20" s="176"/>
      <c r="B20" s="45">
        <v>32</v>
      </c>
      <c r="C20" s="45">
        <v>22</v>
      </c>
      <c r="D20" s="45">
        <v>20</v>
      </c>
      <c r="E20" s="45">
        <v>17</v>
      </c>
      <c r="F20" s="46">
        <v>15</v>
      </c>
      <c r="L20" s="173"/>
      <c r="M20" s="166"/>
      <c r="N20" s="166"/>
      <c r="O20" s="166"/>
      <c r="P20" s="166"/>
      <c r="Q20" s="166"/>
    </row>
    <row r="21" spans="1:17" ht="26.25" customHeight="1" x14ac:dyDescent="0.25">
      <c r="A21" s="177" t="s">
        <v>21</v>
      </c>
      <c r="B21" s="47" t="s">
        <v>214</v>
      </c>
      <c r="C21" s="47" t="s">
        <v>211</v>
      </c>
      <c r="D21" s="160" t="s">
        <v>272</v>
      </c>
      <c r="E21" s="160" t="s">
        <v>275</v>
      </c>
      <c r="F21" s="49" t="s">
        <v>212</v>
      </c>
      <c r="L21" s="173"/>
      <c r="M21" s="164"/>
      <c r="N21" s="164"/>
      <c r="O21" s="163"/>
      <c r="P21" s="163"/>
      <c r="Q21" s="165"/>
    </row>
    <row r="22" spans="1:17" ht="24" customHeight="1" thickBot="1" x14ac:dyDescent="0.3">
      <c r="A22" s="176"/>
      <c r="B22" s="167" t="s">
        <v>232</v>
      </c>
      <c r="C22" s="45" t="s">
        <v>235</v>
      </c>
      <c r="D22" s="45" t="s">
        <v>276</v>
      </c>
      <c r="E22" s="45" t="s">
        <v>277</v>
      </c>
      <c r="F22" s="46" t="s">
        <v>236</v>
      </c>
      <c r="L22" s="173"/>
      <c r="M22" s="184"/>
      <c r="N22" s="166"/>
      <c r="O22" s="166"/>
      <c r="P22" s="166"/>
      <c r="Q22" s="166"/>
    </row>
    <row r="23" spans="1:17" ht="26.25" customHeight="1" x14ac:dyDescent="0.25">
      <c r="A23" s="177" t="s">
        <v>22</v>
      </c>
      <c r="B23" s="160" t="s">
        <v>272</v>
      </c>
      <c r="C23" s="47" t="s">
        <v>214</v>
      </c>
      <c r="D23" s="160" t="s">
        <v>275</v>
      </c>
      <c r="E23" s="47" t="s">
        <v>211</v>
      </c>
      <c r="F23" s="169" t="s">
        <v>273</v>
      </c>
      <c r="L23" s="173"/>
      <c r="M23" s="163"/>
      <c r="N23" s="164"/>
      <c r="O23" s="163"/>
      <c r="P23" s="164"/>
      <c r="Q23" s="163"/>
    </row>
    <row r="24" spans="1:17" ht="24" customHeight="1" thickBot="1" x14ac:dyDescent="0.3">
      <c r="A24" s="176"/>
      <c r="B24" s="45" t="s">
        <v>278</v>
      </c>
      <c r="C24" s="45" t="s">
        <v>239</v>
      </c>
      <c r="D24" s="45" t="s">
        <v>279</v>
      </c>
      <c r="E24" s="45" t="s">
        <v>240</v>
      </c>
      <c r="F24" s="46" t="s">
        <v>280</v>
      </c>
      <c r="L24" s="173"/>
      <c r="M24" s="166"/>
      <c r="N24" s="166"/>
      <c r="O24" s="166"/>
      <c r="P24" s="166"/>
      <c r="Q24" s="166"/>
    </row>
    <row r="25" spans="1:17" ht="38.25" customHeight="1" x14ac:dyDescent="0.25">
      <c r="A25" s="177" t="s">
        <v>23</v>
      </c>
      <c r="B25" s="170" t="s">
        <v>272</v>
      </c>
      <c r="C25" s="47" t="s">
        <v>211</v>
      </c>
      <c r="D25" s="170" t="s">
        <v>273</v>
      </c>
      <c r="E25" s="48" t="s">
        <v>244</v>
      </c>
      <c r="F25" s="169" t="s">
        <v>274</v>
      </c>
      <c r="L25" s="173"/>
      <c r="M25" s="163"/>
      <c r="N25" s="164"/>
      <c r="O25" s="163"/>
      <c r="P25" s="165"/>
      <c r="Q25" s="163"/>
    </row>
    <row r="26" spans="1:17" ht="24" customHeight="1" thickBot="1" x14ac:dyDescent="0.3">
      <c r="A26" s="176"/>
      <c r="B26" s="45">
        <v>20</v>
      </c>
      <c r="C26" s="45">
        <v>14</v>
      </c>
      <c r="D26" s="45">
        <v>11</v>
      </c>
      <c r="E26" s="45">
        <v>11</v>
      </c>
      <c r="F26" s="46">
        <v>11</v>
      </c>
      <c r="L26" s="173"/>
      <c r="M26" s="166"/>
      <c r="N26" s="166"/>
      <c r="O26" s="166"/>
      <c r="P26" s="166"/>
      <c r="Q26" s="166"/>
    </row>
    <row r="27" spans="1:17" ht="38.25" customHeight="1" x14ac:dyDescent="0.25">
      <c r="A27" s="177" t="s">
        <v>270</v>
      </c>
      <c r="B27" s="170" t="s">
        <v>272</v>
      </c>
      <c r="C27" s="170" t="s">
        <v>273</v>
      </c>
      <c r="D27" s="48" t="s">
        <v>212</v>
      </c>
      <c r="E27" s="170" t="s">
        <v>274</v>
      </c>
      <c r="F27" s="169" t="s">
        <v>275</v>
      </c>
      <c r="L27" s="173"/>
      <c r="M27" s="163"/>
      <c r="N27" s="163"/>
      <c r="O27" s="165"/>
      <c r="P27" s="163"/>
      <c r="Q27" s="163"/>
    </row>
    <row r="28" spans="1:17" ht="24" customHeight="1" thickBot="1" x14ac:dyDescent="0.3">
      <c r="A28" s="176"/>
      <c r="B28" s="45">
        <v>14.57</v>
      </c>
      <c r="C28" s="45">
        <v>12</v>
      </c>
      <c r="D28" s="45">
        <v>11.3</v>
      </c>
      <c r="E28" s="45">
        <v>7.65</v>
      </c>
      <c r="F28" s="46">
        <v>5.47</v>
      </c>
      <c r="L28" s="173"/>
      <c r="M28" s="166"/>
      <c r="N28" s="166"/>
      <c r="O28" s="166"/>
      <c r="P28" s="166"/>
      <c r="Q28" s="166"/>
    </row>
    <row r="29" spans="1:17" ht="39" customHeight="1" x14ac:dyDescent="0.25">
      <c r="A29" s="177" t="s">
        <v>271</v>
      </c>
      <c r="B29" s="170" t="s">
        <v>273</v>
      </c>
      <c r="C29" s="170" t="s">
        <v>272</v>
      </c>
      <c r="D29" s="48" t="s">
        <v>212</v>
      </c>
      <c r="E29" s="170" t="s">
        <v>274</v>
      </c>
      <c r="F29" s="169" t="s">
        <v>275</v>
      </c>
      <c r="L29" s="173"/>
      <c r="M29" s="163"/>
      <c r="N29" s="163"/>
      <c r="O29" s="165"/>
      <c r="P29" s="163"/>
      <c r="Q29" s="163"/>
    </row>
    <row r="30" spans="1:17" ht="24" customHeight="1" thickBot="1" x14ac:dyDescent="0.3">
      <c r="A30" s="176"/>
      <c r="B30" s="171">
        <v>2300</v>
      </c>
      <c r="C30" s="171">
        <v>3775</v>
      </c>
      <c r="D30" s="171">
        <v>4425</v>
      </c>
      <c r="E30" s="171">
        <v>4575</v>
      </c>
      <c r="F30" s="172">
        <v>7775</v>
      </c>
      <c r="L30" s="173"/>
      <c r="M30" s="185"/>
      <c r="N30" s="185"/>
      <c r="O30" s="185"/>
      <c r="P30" s="185"/>
      <c r="Q30" s="185"/>
    </row>
    <row r="31" spans="1:17" x14ac:dyDescent="0.25">
      <c r="A31" s="181" t="s">
        <v>289</v>
      </c>
      <c r="B31" s="181"/>
      <c r="C31" s="181"/>
      <c r="D31" s="181"/>
      <c r="E31" s="181"/>
      <c r="F31" s="181"/>
    </row>
    <row r="32" spans="1:17" x14ac:dyDescent="0.25">
      <c r="A32" s="50" t="s">
        <v>24</v>
      </c>
    </row>
  </sheetData>
  <mergeCells count="27">
    <mergeCell ref="A31:F31"/>
    <mergeCell ref="A1:F1"/>
    <mergeCell ref="A3:A4"/>
    <mergeCell ref="A5:A6"/>
    <mergeCell ref="A7:A8"/>
    <mergeCell ref="A9:A10"/>
    <mergeCell ref="J1:O1"/>
    <mergeCell ref="J3:J4"/>
    <mergeCell ref="J5:J6"/>
    <mergeCell ref="J7:J8"/>
    <mergeCell ref="J9:J10"/>
    <mergeCell ref="A17:F17"/>
    <mergeCell ref="A19:A20"/>
    <mergeCell ref="A21:A22"/>
    <mergeCell ref="A11:F11"/>
    <mergeCell ref="A16:F16"/>
    <mergeCell ref="A23:A24"/>
    <mergeCell ref="A25:A26"/>
    <mergeCell ref="A27:A28"/>
    <mergeCell ref="A29:A30"/>
    <mergeCell ref="L17:Q17"/>
    <mergeCell ref="L19:L20"/>
    <mergeCell ref="L21:L22"/>
    <mergeCell ref="L23:L24"/>
    <mergeCell ref="L25:L26"/>
    <mergeCell ref="L27:L28"/>
    <mergeCell ref="L29:L3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pane ySplit="1" topLeftCell="A2" activePane="bottomLeft" state="frozen"/>
      <selection activeCell="B25" sqref="B25"/>
      <selection pane="bottomLeft" activeCell="A25" sqref="A25"/>
    </sheetView>
  </sheetViews>
  <sheetFormatPr defaultRowHeight="15" x14ac:dyDescent="0.25"/>
  <cols>
    <col min="1" max="1" width="25.7109375" style="2" bestFit="1" customWidth="1"/>
    <col min="2" max="2" width="13.42578125" style="2" bestFit="1" customWidth="1"/>
    <col min="3" max="3" width="10.5703125" style="60" bestFit="1" customWidth="1"/>
    <col min="4" max="4" width="88.5703125" hidden="1" customWidth="1"/>
    <col min="5" max="5" width="9.85546875" style="62" customWidth="1"/>
    <col min="6" max="6" width="18.85546875" bestFit="1" customWidth="1"/>
    <col min="7" max="7" width="10.42578125" style="3" customWidth="1"/>
    <col min="8" max="8" width="9.7109375" style="3" bestFit="1" customWidth="1"/>
    <col min="9" max="9" width="9.42578125" customWidth="1"/>
    <col min="10" max="10" width="10.42578125" customWidth="1"/>
  </cols>
  <sheetData>
    <row r="1" spans="1:10" s="2" customFormat="1" ht="42" customHeight="1" x14ac:dyDescent="0.25">
      <c r="A1" s="52" t="s">
        <v>2</v>
      </c>
      <c r="B1" s="52" t="s">
        <v>25</v>
      </c>
      <c r="C1" s="53" t="s">
        <v>26</v>
      </c>
      <c r="D1" s="52" t="s">
        <v>27</v>
      </c>
      <c r="E1" s="52" t="s">
        <v>28</v>
      </c>
      <c r="F1" s="52" t="s">
        <v>29</v>
      </c>
      <c r="G1" s="52" t="s">
        <v>30</v>
      </c>
      <c r="H1" s="52" t="s">
        <v>31</v>
      </c>
      <c r="I1" s="54" t="s">
        <v>32</v>
      </c>
      <c r="J1" s="54" t="s">
        <v>33</v>
      </c>
    </row>
    <row r="2" spans="1:10" x14ac:dyDescent="0.25">
      <c r="A2" s="107" t="s">
        <v>209</v>
      </c>
      <c r="B2" s="107" t="s">
        <v>229</v>
      </c>
      <c r="C2" s="55">
        <v>23.783128999999999</v>
      </c>
      <c r="D2" s="56"/>
      <c r="E2" s="108" t="s">
        <v>255</v>
      </c>
      <c r="F2" s="57" t="s">
        <v>246</v>
      </c>
      <c r="G2" s="58" t="s">
        <v>248</v>
      </c>
      <c r="H2" s="58" t="s">
        <v>249</v>
      </c>
      <c r="I2" s="59">
        <v>9000</v>
      </c>
      <c r="J2" s="59" t="s">
        <v>247</v>
      </c>
    </row>
    <row r="3" spans="1:10" x14ac:dyDescent="0.25">
      <c r="A3" s="107" t="s">
        <v>210</v>
      </c>
      <c r="B3" s="107" t="s">
        <v>228</v>
      </c>
      <c r="C3" s="55">
        <v>20.562908</v>
      </c>
      <c r="D3" s="56"/>
      <c r="E3" s="108" t="s">
        <v>255</v>
      </c>
      <c r="F3" s="57" t="s">
        <v>246</v>
      </c>
      <c r="G3" s="58" t="s">
        <v>250</v>
      </c>
      <c r="H3" s="58" t="s">
        <v>249</v>
      </c>
      <c r="I3" s="59">
        <v>18100</v>
      </c>
      <c r="J3" s="59" t="s">
        <v>247</v>
      </c>
    </row>
    <row r="4" spans="1:10" x14ac:dyDescent="0.25">
      <c r="A4" s="107" t="s">
        <v>210</v>
      </c>
      <c r="B4" s="107" t="s">
        <v>253</v>
      </c>
      <c r="C4" s="55">
        <v>20.182693</v>
      </c>
      <c r="D4" s="56"/>
      <c r="E4" s="108" t="s">
        <v>255</v>
      </c>
      <c r="F4" s="57" t="s">
        <v>246</v>
      </c>
      <c r="G4" s="58" t="s">
        <v>250</v>
      </c>
      <c r="H4" s="58" t="s">
        <v>249</v>
      </c>
      <c r="I4" s="59">
        <v>32500</v>
      </c>
      <c r="J4" s="59" t="s">
        <v>247</v>
      </c>
    </row>
    <row r="5" spans="1:10" x14ac:dyDescent="0.25">
      <c r="A5" s="107" t="s">
        <v>209</v>
      </c>
      <c r="B5" s="107" t="s">
        <v>254</v>
      </c>
      <c r="C5" s="55">
        <v>19.796472999999999</v>
      </c>
      <c r="D5" s="56"/>
      <c r="E5" s="108" t="s">
        <v>255</v>
      </c>
      <c r="F5" s="57" t="s">
        <v>246</v>
      </c>
      <c r="G5" s="58" t="s">
        <v>248</v>
      </c>
      <c r="H5" s="58" t="s">
        <v>249</v>
      </c>
      <c r="I5" s="59">
        <v>18000</v>
      </c>
      <c r="J5" s="59" t="s">
        <v>247</v>
      </c>
    </row>
    <row r="6" spans="1:10" x14ac:dyDescent="0.25">
      <c r="A6" s="107" t="s">
        <v>209</v>
      </c>
      <c r="B6" s="107" t="s">
        <v>254</v>
      </c>
      <c r="C6" s="55">
        <v>19.116057999999999</v>
      </c>
      <c r="D6" s="56"/>
      <c r="E6" s="108" t="s">
        <v>255</v>
      </c>
      <c r="F6" s="57" t="s">
        <v>246</v>
      </c>
      <c r="G6" s="58" t="s">
        <v>248</v>
      </c>
      <c r="H6" s="58" t="s">
        <v>249</v>
      </c>
      <c r="I6" s="59">
        <v>49100</v>
      </c>
      <c r="J6" s="59" t="s">
        <v>247</v>
      </c>
    </row>
    <row r="7" spans="1:10" x14ac:dyDescent="0.25">
      <c r="A7" s="107" t="s">
        <v>210</v>
      </c>
      <c r="B7" s="107" t="s">
        <v>228</v>
      </c>
      <c r="C7" s="55">
        <v>17.589037000000001</v>
      </c>
      <c r="D7" s="56"/>
      <c r="E7" s="108" t="s">
        <v>255</v>
      </c>
      <c r="F7" s="57" t="s">
        <v>246</v>
      </c>
      <c r="G7" s="58" t="s">
        <v>250</v>
      </c>
      <c r="H7" s="58" t="s">
        <v>249</v>
      </c>
      <c r="I7" s="59">
        <v>28500</v>
      </c>
      <c r="J7" s="59" t="s">
        <v>247</v>
      </c>
    </row>
    <row r="8" spans="1:10" x14ac:dyDescent="0.25">
      <c r="A8" s="107" t="s">
        <v>210</v>
      </c>
      <c r="B8" s="107" t="s">
        <v>253</v>
      </c>
      <c r="C8" s="55">
        <v>17.084517000000002</v>
      </c>
      <c r="D8" s="56"/>
      <c r="E8" s="108" t="s">
        <v>255</v>
      </c>
      <c r="F8" s="57" t="s">
        <v>246</v>
      </c>
      <c r="G8" s="58" t="s">
        <v>250</v>
      </c>
      <c r="H8" s="58" t="s">
        <v>249</v>
      </c>
      <c r="I8" s="59">
        <v>19600</v>
      </c>
      <c r="J8" s="59" t="s">
        <v>247</v>
      </c>
    </row>
    <row r="9" spans="1:10" x14ac:dyDescent="0.25">
      <c r="A9" s="107" t="s">
        <v>210</v>
      </c>
      <c r="B9" s="107" t="s">
        <v>228</v>
      </c>
      <c r="C9" s="55">
        <v>16.652591999999999</v>
      </c>
      <c r="D9" s="56"/>
      <c r="E9" s="108" t="s">
        <v>255</v>
      </c>
      <c r="F9" s="57" t="s">
        <v>246</v>
      </c>
      <c r="G9" s="58" t="s">
        <v>250</v>
      </c>
      <c r="H9" s="58" t="s">
        <v>249</v>
      </c>
      <c r="I9" s="59">
        <v>54200</v>
      </c>
      <c r="J9" s="59" t="s">
        <v>247</v>
      </c>
    </row>
    <row r="10" spans="1:10" x14ac:dyDescent="0.25">
      <c r="A10" s="107" t="s">
        <v>210</v>
      </c>
      <c r="B10" s="107" t="s">
        <v>253</v>
      </c>
      <c r="C10" s="55">
        <v>16.583608999999999</v>
      </c>
      <c r="D10" s="56"/>
      <c r="E10" s="108" t="s">
        <v>255</v>
      </c>
      <c r="F10" s="57" t="s">
        <v>246</v>
      </c>
      <c r="G10" s="58" t="s">
        <v>250</v>
      </c>
      <c r="H10" s="58" t="s">
        <v>249</v>
      </c>
      <c r="I10" s="59">
        <v>22800</v>
      </c>
      <c r="J10" s="59" t="s">
        <v>247</v>
      </c>
    </row>
    <row r="11" spans="1:10" x14ac:dyDescent="0.25">
      <c r="A11" s="107" t="s">
        <v>210</v>
      </c>
      <c r="B11" s="107" t="s">
        <v>228</v>
      </c>
      <c r="C11" s="55">
        <v>16.135169999999999</v>
      </c>
      <c r="D11" s="56"/>
      <c r="E11" s="108" t="s">
        <v>255</v>
      </c>
      <c r="F11" s="57" t="s">
        <v>251</v>
      </c>
      <c r="G11" s="58" t="s">
        <v>250</v>
      </c>
      <c r="H11" s="58" t="s">
        <v>249</v>
      </c>
      <c r="I11" s="59">
        <v>3600</v>
      </c>
      <c r="J11" s="59" t="s">
        <v>247</v>
      </c>
    </row>
    <row r="12" spans="1:10" x14ac:dyDescent="0.25">
      <c r="A12" s="107" t="s">
        <v>210</v>
      </c>
      <c r="B12" s="107" t="s">
        <v>228</v>
      </c>
      <c r="C12" s="55">
        <v>15.325283000000001</v>
      </c>
      <c r="D12" s="56"/>
      <c r="E12" s="108" t="s">
        <v>255</v>
      </c>
      <c r="F12" s="57" t="s">
        <v>246</v>
      </c>
      <c r="G12" s="58" t="s">
        <v>250</v>
      </c>
      <c r="H12" s="58" t="s">
        <v>249</v>
      </c>
      <c r="I12" s="59">
        <v>33600</v>
      </c>
      <c r="J12" s="59" t="s">
        <v>247</v>
      </c>
    </row>
    <row r="13" spans="1:10" x14ac:dyDescent="0.25">
      <c r="A13" s="107" t="s">
        <v>210</v>
      </c>
      <c r="B13" s="107" t="s">
        <v>228</v>
      </c>
      <c r="C13" s="55">
        <v>15.237996000000001</v>
      </c>
      <c r="D13" s="56"/>
      <c r="E13" s="108" t="s">
        <v>255</v>
      </c>
      <c r="F13" s="57" t="s">
        <v>251</v>
      </c>
      <c r="G13" s="58" t="s">
        <v>250</v>
      </c>
      <c r="H13" s="58" t="s">
        <v>249</v>
      </c>
      <c r="I13" s="59">
        <v>121600</v>
      </c>
      <c r="J13" s="59" t="s">
        <v>247</v>
      </c>
    </row>
    <row r="14" spans="1:10" x14ac:dyDescent="0.25">
      <c r="A14" s="107" t="s">
        <v>210</v>
      </c>
      <c r="B14" s="107" t="s">
        <v>228</v>
      </c>
      <c r="C14" s="55">
        <v>15.002535</v>
      </c>
      <c r="D14" s="56"/>
      <c r="E14" s="108" t="s">
        <v>255</v>
      </c>
      <c r="F14" s="57" t="s">
        <v>246</v>
      </c>
      <c r="G14" s="58" t="s">
        <v>250</v>
      </c>
      <c r="H14" s="58" t="s">
        <v>249</v>
      </c>
      <c r="I14" s="59">
        <v>26100</v>
      </c>
      <c r="J14" s="59" t="s">
        <v>247</v>
      </c>
    </row>
    <row r="15" spans="1:10" x14ac:dyDescent="0.25">
      <c r="A15" s="107" t="s">
        <v>210</v>
      </c>
      <c r="B15" s="107" t="s">
        <v>228</v>
      </c>
      <c r="C15" s="55">
        <v>14.905848000000001</v>
      </c>
      <c r="D15" s="56"/>
      <c r="E15" s="108" t="s">
        <v>255</v>
      </c>
      <c r="F15" s="57" t="s">
        <v>246</v>
      </c>
      <c r="G15" s="58" t="s">
        <v>250</v>
      </c>
      <c r="H15" s="58" t="s">
        <v>249</v>
      </c>
      <c r="I15" s="59">
        <v>118000</v>
      </c>
      <c r="J15" s="59" t="s">
        <v>247</v>
      </c>
    </row>
    <row r="16" spans="1:10" x14ac:dyDescent="0.25">
      <c r="A16" s="107" t="s">
        <v>210</v>
      </c>
      <c r="B16" s="107" t="s">
        <v>228</v>
      </c>
      <c r="C16" s="55">
        <v>14.384335999999999</v>
      </c>
      <c r="D16" s="56"/>
      <c r="E16" s="108" t="s">
        <v>255</v>
      </c>
      <c r="F16" s="57" t="s">
        <v>246</v>
      </c>
      <c r="G16" s="58" t="s">
        <v>250</v>
      </c>
      <c r="H16" s="58" t="s">
        <v>249</v>
      </c>
      <c r="I16" s="59">
        <v>17900</v>
      </c>
      <c r="J16" s="59" t="s">
        <v>247</v>
      </c>
    </row>
    <row r="17" spans="1:10" x14ac:dyDescent="0.25">
      <c r="A17" s="107" t="s">
        <v>209</v>
      </c>
      <c r="B17" s="107" t="s">
        <v>229</v>
      </c>
      <c r="C17" s="55">
        <v>14.276393000000001</v>
      </c>
      <c r="D17" s="56"/>
      <c r="E17" s="108" t="s">
        <v>255</v>
      </c>
      <c r="F17" s="57" t="s">
        <v>246</v>
      </c>
      <c r="G17" s="58" t="s">
        <v>250</v>
      </c>
      <c r="H17" s="58" t="s">
        <v>249</v>
      </c>
      <c r="I17" s="59">
        <v>45200</v>
      </c>
      <c r="J17" s="59" t="s">
        <v>247</v>
      </c>
    </row>
    <row r="18" spans="1:10" x14ac:dyDescent="0.25">
      <c r="A18" s="107" t="s">
        <v>210</v>
      </c>
      <c r="B18" s="107" t="s">
        <v>228</v>
      </c>
      <c r="C18" s="55">
        <v>13.896158</v>
      </c>
      <c r="D18" s="56"/>
      <c r="E18" s="108" t="s">
        <v>255</v>
      </c>
      <c r="F18" s="57" t="s">
        <v>251</v>
      </c>
      <c r="G18" s="58" t="s">
        <v>250</v>
      </c>
      <c r="H18" s="58" t="s">
        <v>252</v>
      </c>
      <c r="I18" s="59">
        <v>14700</v>
      </c>
      <c r="J18" s="59" t="s">
        <v>247</v>
      </c>
    </row>
    <row r="19" spans="1:10" x14ac:dyDescent="0.25">
      <c r="A19" s="107" t="s">
        <v>210</v>
      </c>
      <c r="B19" s="107" t="s">
        <v>228</v>
      </c>
      <c r="C19" s="55">
        <v>13.875038999999999</v>
      </c>
      <c r="D19" s="56"/>
      <c r="E19" s="108" t="s">
        <v>255</v>
      </c>
      <c r="F19" s="57" t="s">
        <v>251</v>
      </c>
      <c r="G19" s="58" t="s">
        <v>250</v>
      </c>
      <c r="H19" s="58" t="s">
        <v>252</v>
      </c>
      <c r="I19" s="59">
        <v>26000</v>
      </c>
      <c r="J19" s="59" t="s">
        <v>247</v>
      </c>
    </row>
    <row r="20" spans="1:10" x14ac:dyDescent="0.25">
      <c r="A20" s="107" t="s">
        <v>210</v>
      </c>
      <c r="B20" s="107" t="s">
        <v>228</v>
      </c>
      <c r="C20" s="55">
        <v>13.834894999999999</v>
      </c>
      <c r="D20" s="56"/>
      <c r="E20" s="108" t="s">
        <v>255</v>
      </c>
      <c r="F20" s="57" t="s">
        <v>246</v>
      </c>
      <c r="G20" s="58" t="s">
        <v>250</v>
      </c>
      <c r="H20" s="58" t="s">
        <v>252</v>
      </c>
      <c r="I20" s="59">
        <v>18440</v>
      </c>
      <c r="J20" s="59" t="s">
        <v>247</v>
      </c>
    </row>
    <row r="21" spans="1:10" x14ac:dyDescent="0.25">
      <c r="A21" s="107" t="s">
        <v>210</v>
      </c>
      <c r="B21" s="107" t="s">
        <v>228</v>
      </c>
      <c r="C21" s="55">
        <v>13.788278</v>
      </c>
      <c r="D21" s="56"/>
      <c r="E21" s="108" t="s">
        <v>255</v>
      </c>
      <c r="F21" s="57" t="s">
        <v>246</v>
      </c>
      <c r="G21" s="58" t="s">
        <v>250</v>
      </c>
      <c r="H21" s="58" t="s">
        <v>249</v>
      </c>
      <c r="I21" s="59">
        <v>19900</v>
      </c>
      <c r="J21" s="59" t="s">
        <v>247</v>
      </c>
    </row>
    <row r="22" spans="1:10" x14ac:dyDescent="0.25">
      <c r="D22" s="61"/>
    </row>
  </sheetData>
  <autoFilter ref="A1:J1">
    <sortState ref="A2:J21">
      <sortCondition ref="A1"/>
    </sortState>
  </autoFilter>
  <hyperlinks>
    <hyperlink ref="E2" r:id="rId1"/>
    <hyperlink ref="E3" r:id="rId2"/>
    <hyperlink ref="E4" r:id="rId3"/>
    <hyperlink ref="E5" r:id="rId4"/>
    <hyperlink ref="E6" r:id="rId5"/>
    <hyperlink ref="E7" r:id="rId6"/>
    <hyperlink ref="E8" r:id="rId7"/>
    <hyperlink ref="E9" r:id="rId8"/>
    <hyperlink ref="E10" r:id="rId9"/>
    <hyperlink ref="E11" r:id="rId10"/>
    <hyperlink ref="E12" r:id="rId11"/>
    <hyperlink ref="E13" r:id="rId12"/>
    <hyperlink ref="E14" r:id="rId13"/>
    <hyperlink ref="E15" r:id="rId14"/>
    <hyperlink ref="E16" r:id="rId15"/>
    <hyperlink ref="E17" r:id="rId16"/>
    <hyperlink ref="E18" r:id="rId17"/>
    <hyperlink ref="E19" r:id="rId18"/>
    <hyperlink ref="E20" r:id="rId19"/>
    <hyperlink ref="E21" r:id="rId20"/>
  </hyperlinks>
  <pageMargins left="0.7" right="0.7" top="0.75" bottom="0.75" header="0.3" footer="0.3"/>
  <pageSetup orientation="portrait" r:id="rId2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AN86"/>
  <sheetViews>
    <sheetView zoomScale="80" zoomScaleNormal="80" workbookViewId="0">
      <selection activeCell="B25" sqref="B25"/>
    </sheetView>
  </sheetViews>
  <sheetFormatPr defaultRowHeight="23.25" customHeight="1" x14ac:dyDescent="0.25"/>
  <cols>
    <col min="1" max="1" width="31.5703125" style="92" customWidth="1"/>
    <col min="2" max="2" width="116.28515625" style="93" customWidth="1"/>
    <col min="3" max="3" width="33.7109375" style="92" customWidth="1"/>
    <col min="4" max="16384" width="9.140625" style="71"/>
  </cols>
  <sheetData>
    <row r="1" spans="1:3" s="63" customFormat="1" ht="23.25" customHeight="1" x14ac:dyDescent="0.25">
      <c r="A1" s="178" t="s">
        <v>34</v>
      </c>
      <c r="B1" s="179"/>
      <c r="C1" s="180"/>
    </row>
    <row r="2" spans="1:3" s="67" customFormat="1" ht="23.25" customHeight="1" x14ac:dyDescent="0.3">
      <c r="A2" s="64" t="s">
        <v>35</v>
      </c>
      <c r="B2" s="65" t="s">
        <v>36</v>
      </c>
      <c r="C2" s="66" t="s">
        <v>37</v>
      </c>
    </row>
    <row r="3" spans="1:3" ht="23.25" hidden="1" customHeight="1" x14ac:dyDescent="0.25">
      <c r="A3" s="68" t="s">
        <v>38</v>
      </c>
      <c r="B3" s="69" t="s">
        <v>39</v>
      </c>
      <c r="C3" s="70" t="s">
        <v>40</v>
      </c>
    </row>
    <row r="4" spans="1:3" ht="23.25" hidden="1" customHeight="1" x14ac:dyDescent="0.25">
      <c r="A4" s="68" t="s">
        <v>41</v>
      </c>
      <c r="B4" s="69" t="s">
        <v>42</v>
      </c>
      <c r="C4" s="70" t="s">
        <v>40</v>
      </c>
    </row>
    <row r="5" spans="1:3" ht="23.25" hidden="1" customHeight="1" x14ac:dyDescent="0.25">
      <c r="A5" s="69" t="s">
        <v>43</v>
      </c>
      <c r="B5" s="69" t="s">
        <v>44</v>
      </c>
      <c r="C5" s="70" t="s">
        <v>40</v>
      </c>
    </row>
    <row r="6" spans="1:3" ht="23.25" hidden="1" customHeight="1" x14ac:dyDescent="0.25">
      <c r="A6" s="68" t="s">
        <v>45</v>
      </c>
      <c r="B6" s="69" t="s">
        <v>46</v>
      </c>
      <c r="C6" s="70" t="s">
        <v>40</v>
      </c>
    </row>
    <row r="7" spans="1:3" ht="23.25" hidden="1" customHeight="1" x14ac:dyDescent="0.25">
      <c r="A7" s="69" t="s">
        <v>47</v>
      </c>
      <c r="B7" s="69" t="s">
        <v>48</v>
      </c>
      <c r="C7" s="70" t="s">
        <v>40</v>
      </c>
    </row>
    <row r="8" spans="1:3" ht="23.25" hidden="1" customHeight="1" x14ac:dyDescent="0.25">
      <c r="A8" s="68" t="s">
        <v>49</v>
      </c>
      <c r="B8" s="69" t="s">
        <v>50</v>
      </c>
      <c r="C8" s="70" t="s">
        <v>40</v>
      </c>
    </row>
    <row r="9" spans="1:3" ht="23.25" hidden="1" customHeight="1" x14ac:dyDescent="0.25">
      <c r="A9" s="68" t="s">
        <v>51</v>
      </c>
      <c r="B9" s="69" t="s">
        <v>52</v>
      </c>
      <c r="C9" s="70" t="s">
        <v>40</v>
      </c>
    </row>
    <row r="10" spans="1:3" ht="23.25" hidden="1" customHeight="1" x14ac:dyDescent="0.25">
      <c r="A10" s="69" t="s">
        <v>53</v>
      </c>
      <c r="B10" s="69" t="s">
        <v>54</v>
      </c>
      <c r="C10" s="70" t="s">
        <v>40</v>
      </c>
    </row>
    <row r="11" spans="1:3" ht="23.25" customHeight="1" x14ac:dyDescent="0.25">
      <c r="A11" s="72" t="s">
        <v>27</v>
      </c>
      <c r="B11" s="69" t="s">
        <v>55</v>
      </c>
      <c r="C11" s="70" t="s">
        <v>40</v>
      </c>
    </row>
    <row r="12" spans="1:3" ht="23.25" hidden="1" customHeight="1" x14ac:dyDescent="0.25">
      <c r="A12" s="68" t="s">
        <v>56</v>
      </c>
      <c r="B12" s="69" t="s">
        <v>57</v>
      </c>
      <c r="C12" s="70" t="s">
        <v>40</v>
      </c>
    </row>
    <row r="13" spans="1:3" ht="23.25" hidden="1" customHeight="1" x14ac:dyDescent="0.25">
      <c r="A13" s="68" t="s">
        <v>58</v>
      </c>
      <c r="B13" s="69" t="s">
        <v>59</v>
      </c>
      <c r="C13" s="73" t="s">
        <v>60</v>
      </c>
    </row>
    <row r="14" spans="1:3" ht="23.25" customHeight="1" x14ac:dyDescent="0.25">
      <c r="A14" s="72" t="s">
        <v>61</v>
      </c>
      <c r="B14" s="69" t="s">
        <v>62</v>
      </c>
      <c r="C14" s="73" t="s">
        <v>60</v>
      </c>
    </row>
    <row r="15" spans="1:3" ht="23.25" customHeight="1" x14ac:dyDescent="0.25">
      <c r="A15" s="74" t="s">
        <v>29</v>
      </c>
      <c r="B15" s="69" t="s">
        <v>63</v>
      </c>
      <c r="C15" s="73" t="s">
        <v>60</v>
      </c>
    </row>
    <row r="16" spans="1:3" ht="23.25" hidden="1" customHeight="1" x14ac:dyDescent="0.25">
      <c r="A16" s="69" t="s">
        <v>64</v>
      </c>
      <c r="B16" s="69" t="s">
        <v>65</v>
      </c>
      <c r="C16" s="73" t="s">
        <v>60</v>
      </c>
    </row>
    <row r="17" spans="1:3" ht="23.25" customHeight="1" x14ac:dyDescent="0.25">
      <c r="A17" s="72" t="s">
        <v>66</v>
      </c>
      <c r="B17" s="69" t="s">
        <v>2</v>
      </c>
      <c r="C17" s="75" t="s">
        <v>67</v>
      </c>
    </row>
    <row r="18" spans="1:3" ht="23.25" customHeight="1" x14ac:dyDescent="0.25">
      <c r="A18" s="74" t="s">
        <v>68</v>
      </c>
      <c r="B18" s="69" t="s">
        <v>69</v>
      </c>
      <c r="C18" s="75" t="s">
        <v>67</v>
      </c>
    </row>
    <row r="19" spans="1:3" ht="23.25" customHeight="1" x14ac:dyDescent="0.25">
      <c r="A19" s="72" t="s">
        <v>70</v>
      </c>
      <c r="B19" s="69" t="s">
        <v>71</v>
      </c>
      <c r="C19" s="76" t="s">
        <v>72</v>
      </c>
    </row>
    <row r="20" spans="1:3" ht="23.25" hidden="1" customHeight="1" x14ac:dyDescent="0.25">
      <c r="A20" s="68" t="s">
        <v>73</v>
      </c>
      <c r="B20" s="69" t="s">
        <v>74</v>
      </c>
      <c r="C20" s="76" t="s">
        <v>72</v>
      </c>
    </row>
    <row r="21" spans="1:3" ht="23.25" hidden="1" customHeight="1" x14ac:dyDescent="0.25">
      <c r="A21" s="69" t="s">
        <v>75</v>
      </c>
      <c r="B21" s="69" t="s">
        <v>76</v>
      </c>
      <c r="C21" s="76" t="s">
        <v>72</v>
      </c>
    </row>
    <row r="22" spans="1:3" ht="23.25" customHeight="1" x14ac:dyDescent="0.25">
      <c r="A22" s="72" t="s">
        <v>77</v>
      </c>
      <c r="B22" s="69" t="s">
        <v>78</v>
      </c>
      <c r="C22" s="76" t="s">
        <v>72</v>
      </c>
    </row>
    <row r="23" spans="1:3" ht="23.25" customHeight="1" x14ac:dyDescent="0.25">
      <c r="A23" s="72" t="s">
        <v>79</v>
      </c>
      <c r="B23" s="69" t="s">
        <v>80</v>
      </c>
      <c r="C23" s="76" t="s">
        <v>72</v>
      </c>
    </row>
    <row r="24" spans="1:3" ht="23.25" customHeight="1" x14ac:dyDescent="0.25">
      <c r="A24" s="74" t="s">
        <v>81</v>
      </c>
      <c r="B24" s="69" t="s">
        <v>82</v>
      </c>
      <c r="C24" s="76" t="s">
        <v>72</v>
      </c>
    </row>
    <row r="25" spans="1:3" ht="23.25" customHeight="1" x14ac:dyDescent="0.25">
      <c r="A25" s="74" t="s">
        <v>83</v>
      </c>
      <c r="B25" s="69" t="s">
        <v>30</v>
      </c>
      <c r="C25" s="76" t="s">
        <v>72</v>
      </c>
    </row>
    <row r="26" spans="1:3" ht="23.25" hidden="1" customHeight="1" x14ac:dyDescent="0.25">
      <c r="A26" s="69" t="s">
        <v>84</v>
      </c>
      <c r="B26" s="69" t="s">
        <v>85</v>
      </c>
      <c r="C26" s="76" t="s">
        <v>72</v>
      </c>
    </row>
    <row r="27" spans="1:3" ht="30" hidden="1" x14ac:dyDescent="0.25">
      <c r="A27" s="69" t="s">
        <v>86</v>
      </c>
      <c r="B27" s="69" t="s">
        <v>87</v>
      </c>
      <c r="C27" s="76" t="s">
        <v>72</v>
      </c>
    </row>
    <row r="28" spans="1:3" ht="23.25" hidden="1" customHeight="1" x14ac:dyDescent="0.25">
      <c r="A28" s="69" t="s">
        <v>88</v>
      </c>
      <c r="B28" s="69" t="s">
        <v>89</v>
      </c>
      <c r="C28" s="76" t="s">
        <v>72</v>
      </c>
    </row>
    <row r="29" spans="1:3" ht="23.25" hidden="1" customHeight="1" x14ac:dyDescent="0.25">
      <c r="A29" s="69" t="s">
        <v>90</v>
      </c>
      <c r="B29" s="69" t="s">
        <v>91</v>
      </c>
      <c r="C29" s="76" t="s">
        <v>72</v>
      </c>
    </row>
    <row r="30" spans="1:3" ht="23.25" hidden="1" customHeight="1" x14ac:dyDescent="0.25">
      <c r="A30" s="69" t="s">
        <v>92</v>
      </c>
      <c r="B30" s="69" t="s">
        <v>93</v>
      </c>
      <c r="C30" s="77" t="s">
        <v>94</v>
      </c>
    </row>
    <row r="31" spans="1:3" ht="23.25" hidden="1" customHeight="1" x14ac:dyDescent="0.25">
      <c r="A31" s="69" t="s">
        <v>95</v>
      </c>
      <c r="B31" s="69" t="s">
        <v>96</v>
      </c>
      <c r="C31" s="77" t="s">
        <v>94</v>
      </c>
    </row>
    <row r="32" spans="1:3" ht="23.25" customHeight="1" x14ac:dyDescent="0.25">
      <c r="A32" s="72" t="s">
        <v>97</v>
      </c>
      <c r="B32" s="69" t="s">
        <v>98</v>
      </c>
      <c r="C32" s="77" t="s">
        <v>94</v>
      </c>
    </row>
    <row r="33" spans="1:6" ht="23.25" hidden="1" customHeight="1" x14ac:dyDescent="0.25">
      <c r="A33" s="69" t="s">
        <v>99</v>
      </c>
      <c r="B33" s="69" t="s">
        <v>100</v>
      </c>
      <c r="C33" s="77" t="s">
        <v>94</v>
      </c>
    </row>
    <row r="34" spans="1:6" ht="23.25" hidden="1" customHeight="1" x14ac:dyDescent="0.25">
      <c r="A34" s="78" t="s">
        <v>101</v>
      </c>
      <c r="B34" s="69" t="s">
        <v>102</v>
      </c>
      <c r="C34" s="77" t="s">
        <v>94</v>
      </c>
    </row>
    <row r="35" spans="1:6" ht="23.25" hidden="1" customHeight="1" x14ac:dyDescent="0.25">
      <c r="A35" s="68" t="s">
        <v>103</v>
      </c>
      <c r="B35" s="69" t="s">
        <v>104</v>
      </c>
      <c r="C35" s="77" t="s">
        <v>94</v>
      </c>
    </row>
    <row r="36" spans="1:6" ht="23.25" hidden="1" customHeight="1" x14ac:dyDescent="0.25">
      <c r="A36" s="68" t="s">
        <v>105</v>
      </c>
      <c r="B36" s="69" t="s">
        <v>106</v>
      </c>
      <c r="C36" s="77" t="s">
        <v>94</v>
      </c>
    </row>
    <row r="37" spans="1:6" ht="23.25" hidden="1" customHeight="1" x14ac:dyDescent="0.25">
      <c r="A37" s="69" t="s">
        <v>107</v>
      </c>
      <c r="B37" s="69" t="s">
        <v>108</v>
      </c>
      <c r="C37" s="77" t="s">
        <v>94</v>
      </c>
    </row>
    <row r="38" spans="1:6" ht="23.25" hidden="1" customHeight="1" x14ac:dyDescent="0.25">
      <c r="A38" s="69" t="s">
        <v>109</v>
      </c>
      <c r="B38" s="69" t="s">
        <v>110</v>
      </c>
      <c r="C38" s="77" t="s">
        <v>94</v>
      </c>
    </row>
    <row r="39" spans="1:6" ht="23.25" hidden="1" customHeight="1" x14ac:dyDescent="0.25">
      <c r="A39" s="68" t="s">
        <v>111</v>
      </c>
      <c r="B39" s="69" t="s">
        <v>112</v>
      </c>
      <c r="C39" s="77" t="s">
        <v>94</v>
      </c>
      <c r="D39" s="79"/>
      <c r="E39" s="79"/>
      <c r="F39" s="79"/>
    </row>
    <row r="40" spans="1:6" ht="23.25" customHeight="1" x14ac:dyDescent="0.25">
      <c r="A40" s="72" t="s">
        <v>113</v>
      </c>
      <c r="B40" s="69" t="s">
        <v>114</v>
      </c>
      <c r="C40" s="77" t="s">
        <v>94</v>
      </c>
      <c r="D40" s="79"/>
      <c r="E40" s="79"/>
      <c r="F40" s="79"/>
    </row>
    <row r="41" spans="1:6" ht="23.25" hidden="1" customHeight="1" x14ac:dyDescent="0.25">
      <c r="A41" s="69" t="s">
        <v>115</v>
      </c>
      <c r="B41" s="69" t="s">
        <v>116</v>
      </c>
      <c r="C41" s="77" t="s">
        <v>94</v>
      </c>
      <c r="D41" s="79"/>
      <c r="E41" s="79"/>
      <c r="F41" s="79"/>
    </row>
    <row r="42" spans="1:6" ht="23.25" hidden="1" customHeight="1" x14ac:dyDescent="0.25">
      <c r="A42" s="80" t="s">
        <v>117</v>
      </c>
      <c r="B42" s="69" t="s">
        <v>118</v>
      </c>
      <c r="C42" s="81" t="s">
        <v>94</v>
      </c>
      <c r="D42" s="79"/>
      <c r="E42" s="79"/>
      <c r="F42" s="79"/>
    </row>
    <row r="43" spans="1:6" ht="23.25" hidden="1" customHeight="1" x14ac:dyDescent="0.25">
      <c r="A43" s="69" t="s">
        <v>119</v>
      </c>
      <c r="B43" s="69" t="s">
        <v>120</v>
      </c>
      <c r="C43" s="77" t="s">
        <v>94</v>
      </c>
      <c r="D43" s="79"/>
      <c r="E43" s="79"/>
      <c r="F43" s="79"/>
    </row>
    <row r="44" spans="1:6" ht="23.25" hidden="1" customHeight="1" x14ac:dyDescent="0.25">
      <c r="A44" s="68" t="s">
        <v>121</v>
      </c>
      <c r="B44" s="69" t="s">
        <v>122</v>
      </c>
      <c r="C44" s="77" t="s">
        <v>94</v>
      </c>
      <c r="D44" s="79"/>
      <c r="E44" s="79"/>
      <c r="F44" s="79"/>
    </row>
    <row r="45" spans="1:6" ht="23.25" hidden="1" customHeight="1" x14ac:dyDescent="0.25">
      <c r="A45" s="68" t="s">
        <v>123</v>
      </c>
      <c r="B45" s="69" t="s">
        <v>124</v>
      </c>
      <c r="C45" s="77" t="s">
        <v>94</v>
      </c>
      <c r="D45" s="79"/>
      <c r="E45" s="79"/>
      <c r="F45" s="79"/>
    </row>
    <row r="46" spans="1:6" ht="23.25" hidden="1" customHeight="1" x14ac:dyDescent="0.25">
      <c r="A46" s="68" t="s">
        <v>125</v>
      </c>
      <c r="B46" s="69" t="s">
        <v>126</v>
      </c>
      <c r="C46" s="77" t="s">
        <v>94</v>
      </c>
      <c r="D46" s="79"/>
      <c r="E46" s="79"/>
      <c r="F46" s="79"/>
    </row>
    <row r="47" spans="1:6" ht="23.25" hidden="1" customHeight="1" x14ac:dyDescent="0.25">
      <c r="A47" s="68" t="s">
        <v>127</v>
      </c>
      <c r="B47" s="69" t="s">
        <v>128</v>
      </c>
      <c r="C47" s="77" t="s">
        <v>94</v>
      </c>
      <c r="D47" s="79"/>
      <c r="E47" s="79"/>
      <c r="F47" s="79"/>
    </row>
    <row r="48" spans="1:6" ht="23.25" hidden="1" customHeight="1" x14ac:dyDescent="0.25">
      <c r="A48" s="68" t="s">
        <v>129</v>
      </c>
      <c r="B48" s="69" t="s">
        <v>130</v>
      </c>
      <c r="C48" s="77" t="s">
        <v>94</v>
      </c>
      <c r="D48" s="79"/>
      <c r="E48" s="79"/>
      <c r="F48" s="79"/>
    </row>
    <row r="49" spans="1:6" ht="23.25" hidden="1" customHeight="1" x14ac:dyDescent="0.25">
      <c r="A49" s="68" t="s">
        <v>131</v>
      </c>
      <c r="B49" s="69" t="s">
        <v>132</v>
      </c>
      <c r="C49" s="77" t="s">
        <v>94</v>
      </c>
      <c r="D49" s="79"/>
      <c r="E49" s="79"/>
      <c r="F49" s="79"/>
    </row>
    <row r="50" spans="1:6" ht="23.25" hidden="1" customHeight="1" x14ac:dyDescent="0.25">
      <c r="A50" s="68" t="s">
        <v>133</v>
      </c>
      <c r="B50" s="69" t="s">
        <v>134</v>
      </c>
      <c r="C50" s="77" t="s">
        <v>94</v>
      </c>
      <c r="D50" s="79"/>
      <c r="E50" s="79"/>
      <c r="F50" s="79"/>
    </row>
    <row r="51" spans="1:6" ht="23.25" customHeight="1" x14ac:dyDescent="0.25">
      <c r="A51" s="72" t="s">
        <v>135</v>
      </c>
      <c r="B51" s="69" t="s">
        <v>136</v>
      </c>
      <c r="C51" s="77" t="s">
        <v>94</v>
      </c>
      <c r="D51" s="79"/>
      <c r="E51" s="79"/>
      <c r="F51" s="79"/>
    </row>
    <row r="52" spans="1:6" ht="23.25" customHeight="1" x14ac:dyDescent="0.25">
      <c r="A52" s="74" t="s">
        <v>137</v>
      </c>
      <c r="B52" s="69" t="s">
        <v>138</v>
      </c>
      <c r="C52" s="77" t="s">
        <v>94</v>
      </c>
      <c r="D52" s="79"/>
      <c r="E52" s="79"/>
      <c r="F52" s="79"/>
    </row>
    <row r="53" spans="1:6" ht="23.25" hidden="1" customHeight="1" x14ac:dyDescent="0.25">
      <c r="A53" s="69" t="s">
        <v>139</v>
      </c>
      <c r="B53" s="69" t="s">
        <v>140</v>
      </c>
      <c r="C53" s="77" t="s">
        <v>94</v>
      </c>
      <c r="D53" s="79"/>
      <c r="E53" s="79"/>
      <c r="F53" s="79"/>
    </row>
    <row r="54" spans="1:6" ht="23.25" hidden="1" customHeight="1" x14ac:dyDescent="0.25">
      <c r="A54" s="69" t="s">
        <v>141</v>
      </c>
      <c r="B54" s="69" t="s">
        <v>96</v>
      </c>
      <c r="C54" s="77" t="s">
        <v>94</v>
      </c>
      <c r="D54" s="79"/>
      <c r="E54" s="79"/>
      <c r="F54" s="79"/>
    </row>
    <row r="55" spans="1:6" ht="23.25" hidden="1" customHeight="1" x14ac:dyDescent="0.25">
      <c r="A55" s="69" t="s">
        <v>142</v>
      </c>
      <c r="B55" s="69" t="s">
        <v>143</v>
      </c>
      <c r="C55" s="77" t="s">
        <v>94</v>
      </c>
      <c r="D55" s="79"/>
      <c r="E55" s="79"/>
      <c r="F55" s="79"/>
    </row>
    <row r="56" spans="1:6" ht="23.25" hidden="1" customHeight="1" x14ac:dyDescent="0.25">
      <c r="A56" s="68" t="s">
        <v>144</v>
      </c>
      <c r="B56" s="69" t="s">
        <v>145</v>
      </c>
      <c r="C56" s="82" t="s">
        <v>146</v>
      </c>
      <c r="D56" s="79"/>
      <c r="E56" s="79"/>
      <c r="F56" s="79"/>
    </row>
    <row r="57" spans="1:6" ht="23.25" hidden="1" customHeight="1" x14ac:dyDescent="0.25">
      <c r="A57" s="68" t="s">
        <v>147</v>
      </c>
      <c r="B57" s="69" t="s">
        <v>148</v>
      </c>
      <c r="C57" s="82" t="s">
        <v>146</v>
      </c>
      <c r="D57" s="79"/>
      <c r="E57" s="79"/>
      <c r="F57" s="79"/>
    </row>
    <row r="58" spans="1:6" ht="23.25" hidden="1" customHeight="1" x14ac:dyDescent="0.25">
      <c r="A58" s="68" t="s">
        <v>149</v>
      </c>
      <c r="B58" s="69" t="s">
        <v>150</v>
      </c>
      <c r="C58" s="82" t="s">
        <v>146</v>
      </c>
      <c r="D58" s="79"/>
      <c r="E58" s="79"/>
      <c r="F58" s="79"/>
    </row>
    <row r="59" spans="1:6" ht="23.25" hidden="1" customHeight="1" x14ac:dyDescent="0.25">
      <c r="A59" s="69" t="s">
        <v>151</v>
      </c>
      <c r="B59" s="69" t="s">
        <v>152</v>
      </c>
      <c r="C59" s="82" t="s">
        <v>146</v>
      </c>
      <c r="D59" s="79"/>
      <c r="E59" s="79"/>
      <c r="F59" s="79"/>
    </row>
    <row r="60" spans="1:6" ht="23.25" hidden="1" customHeight="1" x14ac:dyDescent="0.25">
      <c r="A60" s="69" t="s">
        <v>153</v>
      </c>
      <c r="B60" s="69" t="s">
        <v>154</v>
      </c>
      <c r="C60" s="82" t="s">
        <v>146</v>
      </c>
      <c r="D60" s="79"/>
      <c r="E60" s="79"/>
      <c r="F60" s="79"/>
    </row>
    <row r="61" spans="1:6" ht="23.25" hidden="1" customHeight="1" x14ac:dyDescent="0.25">
      <c r="A61" s="68" t="s">
        <v>155</v>
      </c>
      <c r="B61" s="69" t="s">
        <v>156</v>
      </c>
      <c r="C61" s="82" t="s">
        <v>146</v>
      </c>
      <c r="D61" s="79"/>
      <c r="E61" s="79"/>
      <c r="F61" s="79"/>
    </row>
    <row r="62" spans="1:6" ht="23.25" hidden="1" customHeight="1" x14ac:dyDescent="0.25">
      <c r="A62" s="68" t="s">
        <v>157</v>
      </c>
      <c r="B62" s="69" t="s">
        <v>158</v>
      </c>
      <c r="C62" s="82" t="s">
        <v>146</v>
      </c>
      <c r="D62" s="79"/>
      <c r="E62" s="79"/>
      <c r="F62" s="79"/>
    </row>
    <row r="63" spans="1:6" ht="23.25" hidden="1" customHeight="1" x14ac:dyDescent="0.25">
      <c r="A63" s="69" t="s">
        <v>159</v>
      </c>
      <c r="B63" s="69" t="s">
        <v>160</v>
      </c>
      <c r="C63" s="82" t="s">
        <v>146</v>
      </c>
      <c r="D63" s="79"/>
      <c r="E63" s="79"/>
      <c r="F63" s="79"/>
    </row>
    <row r="64" spans="1:6" ht="15" hidden="1" x14ac:dyDescent="0.25">
      <c r="A64" s="69" t="s">
        <v>161</v>
      </c>
      <c r="B64" s="69" t="s">
        <v>162</v>
      </c>
      <c r="C64" s="83" t="s">
        <v>163</v>
      </c>
      <c r="D64" s="79"/>
      <c r="E64" s="79"/>
      <c r="F64" s="79"/>
    </row>
    <row r="65" spans="1:40" ht="23.25" hidden="1" customHeight="1" x14ac:dyDescent="0.25">
      <c r="A65" s="69" t="s">
        <v>164</v>
      </c>
      <c r="B65" s="69" t="s">
        <v>165</v>
      </c>
      <c r="C65" s="83" t="s">
        <v>163</v>
      </c>
      <c r="D65" s="79"/>
      <c r="E65" s="79"/>
      <c r="F65" s="79"/>
    </row>
    <row r="66" spans="1:40" ht="23.25" hidden="1" customHeight="1" x14ac:dyDescent="0.25">
      <c r="A66" s="69" t="s">
        <v>166</v>
      </c>
      <c r="B66" s="69" t="s">
        <v>167</v>
      </c>
      <c r="C66" s="83" t="s">
        <v>163</v>
      </c>
      <c r="D66" s="79"/>
      <c r="E66" s="79"/>
      <c r="F66" s="79"/>
    </row>
    <row r="67" spans="1:40" ht="23.25" customHeight="1" x14ac:dyDescent="0.25">
      <c r="A67" s="72" t="s">
        <v>168</v>
      </c>
      <c r="B67" s="69" t="s">
        <v>169</v>
      </c>
      <c r="C67" s="84" t="s">
        <v>170</v>
      </c>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c r="AL67" s="85"/>
      <c r="AM67" s="85"/>
      <c r="AN67" s="85"/>
    </row>
    <row r="68" spans="1:40" ht="30" hidden="1" x14ac:dyDescent="0.25">
      <c r="A68" s="86" t="s">
        <v>171</v>
      </c>
      <c r="B68" s="69" t="s">
        <v>172</v>
      </c>
      <c r="C68" s="84" t="s">
        <v>170</v>
      </c>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c r="AN68" s="87"/>
    </row>
    <row r="69" spans="1:40" ht="15" hidden="1" x14ac:dyDescent="0.25">
      <c r="A69" s="69" t="s">
        <v>173</v>
      </c>
      <c r="B69" s="69" t="s">
        <v>174</v>
      </c>
      <c r="C69" s="84" t="s">
        <v>170</v>
      </c>
      <c r="D69" s="85"/>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c r="AN69" s="85"/>
    </row>
    <row r="70" spans="1:40" ht="45" hidden="1" x14ac:dyDescent="0.25">
      <c r="A70" s="69" t="s">
        <v>175</v>
      </c>
      <c r="B70" s="69" t="s">
        <v>176</v>
      </c>
      <c r="C70" s="84" t="s">
        <v>170</v>
      </c>
      <c r="D70" s="87"/>
      <c r="E70" s="87"/>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c r="AI70" s="87"/>
      <c r="AJ70" s="87"/>
      <c r="AK70" s="87"/>
      <c r="AL70" s="87"/>
      <c r="AM70" s="87"/>
      <c r="AN70" s="87"/>
    </row>
    <row r="71" spans="1:40" ht="45" hidden="1" x14ac:dyDescent="0.25">
      <c r="A71" s="69" t="s">
        <v>177</v>
      </c>
      <c r="B71" s="69" t="s">
        <v>178</v>
      </c>
      <c r="C71" s="84" t="s">
        <v>170</v>
      </c>
      <c r="D71" s="87"/>
      <c r="E71" s="87"/>
      <c r="F71" s="87"/>
      <c r="G71" s="87"/>
      <c r="H71" s="87"/>
      <c r="I71" s="87"/>
      <c r="J71" s="87"/>
      <c r="K71" s="87"/>
      <c r="L71" s="87"/>
      <c r="M71" s="87"/>
      <c r="N71" s="87"/>
      <c r="O71" s="87"/>
      <c r="P71" s="87"/>
      <c r="Q71" s="87"/>
      <c r="R71" s="87"/>
      <c r="S71" s="87"/>
      <c r="T71" s="87"/>
      <c r="U71" s="87"/>
      <c r="V71" s="87"/>
      <c r="W71" s="87"/>
      <c r="X71" s="87"/>
      <c r="Y71" s="87"/>
      <c r="Z71" s="87"/>
      <c r="AA71" s="87"/>
      <c r="AB71" s="87"/>
      <c r="AC71" s="87"/>
      <c r="AD71" s="87"/>
      <c r="AE71" s="87"/>
      <c r="AF71" s="87"/>
      <c r="AG71" s="87"/>
      <c r="AH71" s="87"/>
      <c r="AI71" s="87"/>
      <c r="AJ71" s="87"/>
      <c r="AK71" s="87"/>
      <c r="AL71" s="87"/>
      <c r="AM71" s="87"/>
      <c r="AN71" s="87"/>
    </row>
    <row r="72" spans="1:40" ht="30" x14ac:dyDescent="0.25">
      <c r="A72" s="72" t="s">
        <v>179</v>
      </c>
      <c r="B72" s="69" t="s">
        <v>180</v>
      </c>
      <c r="C72" s="84" t="s">
        <v>170</v>
      </c>
      <c r="D72" s="87"/>
      <c r="E72" s="87"/>
      <c r="F72" s="87"/>
      <c r="G72" s="87"/>
      <c r="H72" s="87"/>
      <c r="I72" s="87"/>
      <c r="J72" s="87"/>
      <c r="K72" s="87"/>
      <c r="L72" s="87"/>
      <c r="M72" s="87"/>
      <c r="N72" s="87"/>
      <c r="O72" s="87"/>
      <c r="P72" s="87"/>
      <c r="Q72" s="87"/>
      <c r="R72" s="87"/>
      <c r="S72" s="87"/>
      <c r="T72" s="87"/>
      <c r="U72" s="87"/>
      <c r="V72" s="87"/>
      <c r="W72" s="87"/>
      <c r="X72" s="87"/>
      <c r="Y72" s="87"/>
      <c r="Z72" s="87"/>
      <c r="AA72" s="87"/>
      <c r="AB72" s="87"/>
      <c r="AC72" s="87"/>
      <c r="AD72" s="87"/>
      <c r="AE72" s="87"/>
      <c r="AF72" s="87"/>
      <c r="AG72" s="87"/>
      <c r="AH72" s="87"/>
      <c r="AI72" s="87"/>
      <c r="AJ72" s="87"/>
      <c r="AK72" s="87"/>
      <c r="AL72" s="87"/>
      <c r="AM72" s="87"/>
      <c r="AN72" s="87"/>
    </row>
    <row r="73" spans="1:40" ht="23.25" customHeight="1" x14ac:dyDescent="0.25">
      <c r="A73" s="72" t="s">
        <v>181</v>
      </c>
      <c r="B73" s="69" t="s">
        <v>182</v>
      </c>
      <c r="C73" s="84" t="s">
        <v>170</v>
      </c>
      <c r="D73" s="85"/>
      <c r="E73" s="85"/>
      <c r="F73" s="85"/>
      <c r="G73" s="85"/>
      <c r="H73" s="85"/>
      <c r="I73" s="85"/>
      <c r="J73" s="85"/>
      <c r="K73" s="85"/>
      <c r="L73" s="85"/>
      <c r="M73" s="85"/>
      <c r="N73" s="85"/>
      <c r="O73" s="85"/>
      <c r="P73" s="85"/>
      <c r="Q73" s="85"/>
      <c r="R73" s="85"/>
      <c r="S73" s="85"/>
      <c r="T73" s="85"/>
      <c r="U73" s="85"/>
      <c r="V73" s="85"/>
      <c r="W73" s="85"/>
      <c r="X73" s="85"/>
      <c r="Y73" s="85"/>
      <c r="Z73" s="85"/>
      <c r="AA73" s="85"/>
      <c r="AB73" s="85"/>
      <c r="AC73" s="85"/>
      <c r="AD73" s="85"/>
      <c r="AE73" s="85"/>
      <c r="AF73" s="85"/>
      <c r="AG73" s="85"/>
      <c r="AH73" s="85"/>
      <c r="AI73" s="85"/>
      <c r="AJ73" s="85"/>
      <c r="AK73" s="85"/>
      <c r="AL73" s="85"/>
      <c r="AM73" s="85"/>
      <c r="AN73" s="85"/>
    </row>
    <row r="74" spans="1:40" ht="45" hidden="1" x14ac:dyDescent="0.25">
      <c r="A74" s="78" t="s">
        <v>183</v>
      </c>
      <c r="B74" s="88" t="s">
        <v>184</v>
      </c>
      <c r="C74" s="84" t="s">
        <v>170</v>
      </c>
      <c r="D74" s="87"/>
      <c r="E74" s="87"/>
      <c r="F74" s="87"/>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87"/>
      <c r="AN74" s="87"/>
    </row>
    <row r="75" spans="1:40" ht="45" hidden="1" x14ac:dyDescent="0.25">
      <c r="A75" s="69" t="s">
        <v>185</v>
      </c>
      <c r="B75" s="69" t="s">
        <v>186</v>
      </c>
      <c r="C75" s="84" t="s">
        <v>170</v>
      </c>
      <c r="D75" s="87"/>
      <c r="E75" s="87"/>
      <c r="F75" s="87"/>
      <c r="G75" s="87"/>
      <c r="H75" s="87"/>
      <c r="I75" s="87"/>
      <c r="J75" s="87"/>
      <c r="K75" s="87"/>
      <c r="L75" s="87"/>
      <c r="M75" s="87"/>
      <c r="N75" s="87"/>
      <c r="O75" s="87"/>
      <c r="P75" s="87"/>
      <c r="Q75" s="87"/>
      <c r="R75" s="87"/>
      <c r="S75" s="87"/>
      <c r="T75" s="87"/>
      <c r="U75" s="87"/>
      <c r="V75" s="87"/>
      <c r="W75" s="87"/>
      <c r="X75" s="87"/>
      <c r="Y75" s="87"/>
      <c r="Z75" s="87"/>
      <c r="AA75" s="87"/>
      <c r="AB75" s="87"/>
      <c r="AC75" s="87"/>
      <c r="AD75" s="87"/>
      <c r="AE75" s="87"/>
      <c r="AF75" s="87"/>
      <c r="AG75" s="87"/>
      <c r="AH75" s="87"/>
      <c r="AI75" s="87"/>
      <c r="AJ75" s="87"/>
      <c r="AK75" s="87"/>
      <c r="AL75" s="87"/>
      <c r="AM75" s="87"/>
      <c r="AN75" s="87"/>
    </row>
    <row r="76" spans="1:40" ht="30" hidden="1" x14ac:dyDescent="0.25">
      <c r="A76" s="78" t="s">
        <v>187</v>
      </c>
      <c r="B76" s="69" t="s">
        <v>188</v>
      </c>
      <c r="C76" s="84" t="s">
        <v>170</v>
      </c>
      <c r="D76" s="87"/>
      <c r="E76" s="87"/>
      <c r="F76" s="87"/>
      <c r="G76" s="87"/>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c r="AG76" s="87"/>
      <c r="AH76" s="87"/>
      <c r="AI76" s="87"/>
      <c r="AJ76" s="87"/>
      <c r="AK76" s="87"/>
      <c r="AL76" s="87"/>
      <c r="AM76" s="87"/>
      <c r="AN76" s="87"/>
    </row>
    <row r="77" spans="1:40" ht="15" hidden="1" x14ac:dyDescent="0.25">
      <c r="A77" s="69" t="s">
        <v>189</v>
      </c>
      <c r="B77" s="69" t="s">
        <v>190</v>
      </c>
      <c r="C77" s="84" t="s">
        <v>170</v>
      </c>
      <c r="D77" s="85"/>
      <c r="E77" s="85"/>
      <c r="F77" s="85"/>
      <c r="G77" s="85"/>
      <c r="H77" s="85"/>
      <c r="I77" s="85"/>
      <c r="J77" s="85"/>
      <c r="K77" s="85"/>
      <c r="L77" s="85"/>
      <c r="M77" s="85"/>
      <c r="N77" s="85"/>
      <c r="O77" s="85"/>
      <c r="P77" s="85"/>
      <c r="Q77" s="85"/>
      <c r="R77" s="85"/>
      <c r="S77" s="85"/>
      <c r="T77" s="85"/>
      <c r="U77" s="85"/>
      <c r="V77" s="85"/>
      <c r="W77" s="85"/>
      <c r="X77" s="85"/>
      <c r="Y77" s="85"/>
      <c r="Z77" s="85"/>
      <c r="AA77" s="85"/>
      <c r="AB77" s="85"/>
      <c r="AC77" s="85"/>
      <c r="AD77" s="85"/>
      <c r="AE77" s="85"/>
      <c r="AF77" s="85"/>
      <c r="AG77" s="85"/>
      <c r="AH77" s="85"/>
      <c r="AI77" s="85"/>
      <c r="AJ77" s="85"/>
      <c r="AK77" s="85"/>
      <c r="AL77" s="85"/>
      <c r="AM77" s="85"/>
      <c r="AN77" s="85"/>
    </row>
    <row r="78" spans="1:40" ht="23.25" hidden="1" customHeight="1" x14ac:dyDescent="0.25">
      <c r="A78" s="69" t="s">
        <v>191</v>
      </c>
      <c r="B78" s="69" t="s">
        <v>192</v>
      </c>
      <c r="C78" s="84" t="s">
        <v>170</v>
      </c>
      <c r="D78" s="85"/>
      <c r="E78" s="85"/>
      <c r="F78" s="85"/>
      <c r="G78" s="85"/>
      <c r="H78" s="85"/>
      <c r="I78" s="85"/>
      <c r="J78" s="85"/>
      <c r="K78" s="85"/>
      <c r="L78" s="85"/>
      <c r="M78" s="85"/>
      <c r="N78" s="85"/>
      <c r="O78" s="85"/>
      <c r="P78" s="85"/>
      <c r="Q78" s="85"/>
      <c r="R78" s="85"/>
      <c r="S78" s="85"/>
      <c r="T78" s="85"/>
      <c r="U78" s="85"/>
      <c r="V78" s="85"/>
      <c r="W78" s="85"/>
      <c r="X78" s="85"/>
      <c r="Y78" s="85"/>
      <c r="Z78" s="85"/>
      <c r="AA78" s="85"/>
      <c r="AB78" s="85"/>
      <c r="AC78" s="85"/>
      <c r="AD78" s="85"/>
      <c r="AE78" s="85"/>
      <c r="AF78" s="85"/>
      <c r="AG78" s="85"/>
      <c r="AH78" s="85"/>
      <c r="AI78" s="85"/>
      <c r="AJ78" s="85"/>
      <c r="AK78" s="85"/>
      <c r="AL78" s="85"/>
      <c r="AM78" s="85"/>
      <c r="AN78" s="85"/>
    </row>
    <row r="79" spans="1:40" ht="45" hidden="1" x14ac:dyDescent="0.25">
      <c r="A79" s="69" t="s">
        <v>193</v>
      </c>
      <c r="B79" s="88" t="s">
        <v>194</v>
      </c>
      <c r="C79" s="84" t="s">
        <v>170</v>
      </c>
      <c r="D79" s="87"/>
      <c r="E79" s="87"/>
      <c r="F79" s="87"/>
      <c r="G79" s="87"/>
      <c r="H79" s="87"/>
      <c r="I79" s="87"/>
      <c r="J79" s="87"/>
      <c r="K79" s="87"/>
      <c r="L79" s="87"/>
      <c r="M79" s="87"/>
      <c r="N79" s="87"/>
      <c r="O79" s="87"/>
      <c r="P79" s="87"/>
      <c r="Q79" s="87"/>
      <c r="R79" s="87"/>
      <c r="S79" s="87"/>
      <c r="T79" s="87"/>
      <c r="U79" s="87"/>
      <c r="V79" s="87"/>
      <c r="W79" s="87"/>
      <c r="X79" s="87"/>
      <c r="Y79" s="87"/>
      <c r="Z79" s="87"/>
      <c r="AA79" s="87"/>
      <c r="AB79" s="87"/>
      <c r="AC79" s="87"/>
      <c r="AD79" s="87"/>
      <c r="AE79" s="87"/>
      <c r="AF79" s="87"/>
      <c r="AG79" s="87"/>
      <c r="AH79" s="87"/>
      <c r="AI79" s="87"/>
      <c r="AJ79" s="87"/>
      <c r="AK79" s="87"/>
      <c r="AL79" s="87"/>
      <c r="AM79" s="87"/>
      <c r="AN79" s="87"/>
    </row>
    <row r="80" spans="1:40" ht="45" hidden="1" x14ac:dyDescent="0.25">
      <c r="A80" s="69" t="s">
        <v>195</v>
      </c>
      <c r="B80" s="88" t="s">
        <v>196</v>
      </c>
      <c r="C80" s="84" t="s">
        <v>170</v>
      </c>
      <c r="D80" s="87"/>
      <c r="E80" s="87"/>
      <c r="F80" s="87"/>
      <c r="G80" s="87"/>
      <c r="H80" s="87"/>
      <c r="I80" s="87"/>
      <c r="J80" s="87"/>
      <c r="K80" s="87"/>
      <c r="L80" s="87"/>
      <c r="M80" s="87"/>
      <c r="N80" s="87"/>
      <c r="O80" s="87"/>
      <c r="P80" s="87"/>
      <c r="Q80" s="87"/>
      <c r="R80" s="87"/>
      <c r="S80" s="87"/>
      <c r="T80" s="87"/>
      <c r="U80" s="87"/>
      <c r="V80" s="87"/>
      <c r="W80" s="87"/>
      <c r="X80" s="87"/>
      <c r="Y80" s="87"/>
      <c r="Z80" s="87"/>
      <c r="AA80" s="87"/>
      <c r="AB80" s="87"/>
      <c r="AC80" s="87"/>
      <c r="AD80" s="87"/>
      <c r="AE80" s="87"/>
      <c r="AF80" s="87"/>
      <c r="AG80" s="87"/>
      <c r="AH80" s="87"/>
      <c r="AI80" s="87"/>
      <c r="AJ80" s="87"/>
      <c r="AK80" s="87"/>
      <c r="AL80" s="87"/>
      <c r="AM80" s="87"/>
      <c r="AN80" s="87"/>
    </row>
    <row r="81" spans="1:40" ht="45" hidden="1" x14ac:dyDescent="0.25">
      <c r="A81" s="69" t="s">
        <v>197</v>
      </c>
      <c r="B81" s="69" t="s">
        <v>198</v>
      </c>
      <c r="C81" s="84" t="s">
        <v>170</v>
      </c>
      <c r="D81" s="87"/>
      <c r="E81" s="87"/>
      <c r="F81" s="87"/>
      <c r="G81" s="87"/>
      <c r="H81" s="87"/>
      <c r="I81" s="87"/>
      <c r="J81" s="87"/>
      <c r="K81" s="87"/>
      <c r="L81" s="87"/>
      <c r="M81" s="87"/>
      <c r="N81" s="87"/>
      <c r="O81" s="87"/>
      <c r="P81" s="87"/>
      <c r="Q81" s="87"/>
      <c r="R81" s="87"/>
      <c r="S81" s="87"/>
      <c r="T81" s="87"/>
      <c r="U81" s="87"/>
      <c r="V81" s="87"/>
      <c r="W81" s="87"/>
      <c r="X81" s="87"/>
      <c r="Y81" s="87"/>
      <c r="Z81" s="87"/>
      <c r="AA81" s="87"/>
      <c r="AB81" s="87"/>
      <c r="AC81" s="87"/>
      <c r="AD81" s="87"/>
      <c r="AE81" s="87"/>
      <c r="AF81" s="87"/>
      <c r="AG81" s="87"/>
      <c r="AH81" s="87"/>
      <c r="AI81" s="87"/>
      <c r="AJ81" s="87"/>
      <c r="AK81" s="87"/>
      <c r="AL81" s="87"/>
      <c r="AM81" s="87"/>
      <c r="AN81" s="87"/>
    </row>
    <row r="82" spans="1:40" ht="30" hidden="1" x14ac:dyDescent="0.25">
      <c r="A82" s="69" t="s">
        <v>199</v>
      </c>
      <c r="B82" s="69" t="s">
        <v>200</v>
      </c>
      <c r="C82" s="84" t="s">
        <v>170</v>
      </c>
      <c r="D82" s="85"/>
      <c r="E82" s="85"/>
      <c r="F82" s="85"/>
      <c r="G82" s="85"/>
      <c r="H82" s="85"/>
      <c r="I82" s="85"/>
      <c r="J82" s="85"/>
      <c r="K82" s="85"/>
      <c r="L82" s="85"/>
      <c r="M82" s="85"/>
      <c r="N82" s="85"/>
      <c r="O82" s="85"/>
      <c r="P82" s="85"/>
      <c r="Q82" s="85"/>
      <c r="R82" s="85"/>
      <c r="S82" s="85"/>
      <c r="T82" s="85"/>
      <c r="U82" s="85"/>
      <c r="V82" s="85"/>
      <c r="W82" s="85"/>
      <c r="X82" s="85"/>
      <c r="Y82" s="85"/>
      <c r="Z82" s="85"/>
      <c r="AA82" s="85"/>
      <c r="AB82" s="85"/>
      <c r="AC82" s="85"/>
      <c r="AD82" s="85"/>
      <c r="AE82" s="85"/>
      <c r="AF82" s="85"/>
      <c r="AG82" s="85"/>
      <c r="AH82" s="85"/>
      <c r="AI82" s="85"/>
      <c r="AJ82" s="85"/>
      <c r="AK82" s="85"/>
      <c r="AL82" s="85"/>
      <c r="AM82" s="85"/>
      <c r="AN82" s="85"/>
    </row>
    <row r="83" spans="1:40" ht="45" hidden="1" x14ac:dyDescent="0.25">
      <c r="A83" s="69" t="s">
        <v>201</v>
      </c>
      <c r="B83" s="69" t="s">
        <v>202</v>
      </c>
      <c r="C83" s="84" t="s">
        <v>170</v>
      </c>
      <c r="D83" s="85"/>
      <c r="E83" s="85"/>
      <c r="F83" s="85"/>
      <c r="G83" s="85"/>
      <c r="H83" s="85"/>
      <c r="I83" s="85"/>
      <c r="J83" s="85"/>
      <c r="K83" s="85"/>
      <c r="L83" s="85"/>
      <c r="M83" s="85"/>
      <c r="N83" s="85"/>
      <c r="O83" s="85"/>
      <c r="P83" s="85"/>
      <c r="Q83" s="85"/>
      <c r="R83" s="85"/>
      <c r="S83" s="85"/>
      <c r="T83" s="85"/>
      <c r="U83" s="85"/>
      <c r="V83" s="85"/>
      <c r="W83" s="85"/>
      <c r="X83" s="85"/>
      <c r="Y83" s="85"/>
      <c r="Z83" s="85"/>
      <c r="AA83" s="85"/>
      <c r="AB83" s="85"/>
      <c r="AC83" s="85"/>
      <c r="AD83" s="85"/>
      <c r="AE83" s="85"/>
      <c r="AF83" s="85"/>
      <c r="AG83" s="85"/>
      <c r="AH83" s="85"/>
      <c r="AI83" s="85"/>
      <c r="AJ83" s="85"/>
      <c r="AK83" s="85"/>
      <c r="AL83" s="85"/>
      <c r="AM83" s="85"/>
      <c r="AN83" s="85"/>
    </row>
    <row r="84" spans="1:40" s="91" customFormat="1" ht="23.25" hidden="1" customHeight="1" x14ac:dyDescent="0.25">
      <c r="A84" s="89" t="s">
        <v>203</v>
      </c>
      <c r="B84" s="89" t="s">
        <v>10</v>
      </c>
      <c r="C84" s="84" t="s">
        <v>170</v>
      </c>
      <c r="D84" s="90"/>
      <c r="E84" s="90"/>
      <c r="F84" s="90"/>
      <c r="G84" s="90"/>
      <c r="H84" s="90"/>
      <c r="I84" s="90"/>
      <c r="J84" s="90"/>
      <c r="K84" s="90"/>
      <c r="L84" s="90"/>
      <c r="M84" s="90"/>
      <c r="N84" s="90"/>
      <c r="O84" s="90"/>
      <c r="P84" s="90"/>
      <c r="Q84" s="90"/>
      <c r="R84" s="90"/>
      <c r="S84" s="90"/>
      <c r="T84" s="90"/>
      <c r="U84" s="90"/>
      <c r="V84" s="90"/>
      <c r="W84" s="90"/>
      <c r="X84" s="90"/>
      <c r="Y84" s="90"/>
      <c r="Z84" s="90"/>
      <c r="AA84" s="90"/>
      <c r="AB84" s="90"/>
      <c r="AC84" s="90"/>
      <c r="AD84" s="90"/>
      <c r="AE84" s="90"/>
      <c r="AF84" s="90"/>
      <c r="AG84" s="90"/>
      <c r="AH84" s="90"/>
      <c r="AI84" s="90"/>
      <c r="AJ84" s="90"/>
      <c r="AK84" s="90"/>
      <c r="AL84" s="90"/>
      <c r="AM84" s="90"/>
      <c r="AN84" s="90"/>
    </row>
    <row r="85" spans="1:40" ht="45" hidden="1" x14ac:dyDescent="0.25">
      <c r="A85" s="69" t="s">
        <v>204</v>
      </c>
      <c r="B85" s="88" t="s">
        <v>205</v>
      </c>
      <c r="C85" s="84" t="s">
        <v>170</v>
      </c>
      <c r="D85" s="87"/>
      <c r="E85" s="87"/>
      <c r="F85" s="87"/>
      <c r="G85" s="87"/>
      <c r="H85" s="87"/>
      <c r="I85" s="87"/>
      <c r="J85" s="87"/>
      <c r="K85" s="87"/>
      <c r="L85" s="87"/>
      <c r="M85" s="87"/>
      <c r="N85" s="87"/>
      <c r="O85" s="87"/>
      <c r="P85" s="87"/>
      <c r="Q85" s="87"/>
      <c r="R85" s="87"/>
      <c r="S85" s="87"/>
      <c r="T85" s="87"/>
      <c r="U85" s="87"/>
      <c r="V85" s="87"/>
      <c r="W85" s="87"/>
      <c r="X85" s="87"/>
      <c r="Y85" s="87"/>
      <c r="Z85" s="87"/>
      <c r="AA85" s="87"/>
      <c r="AB85" s="87"/>
      <c r="AC85" s="87"/>
      <c r="AD85" s="87"/>
      <c r="AE85" s="87"/>
      <c r="AF85" s="87"/>
      <c r="AG85" s="87"/>
      <c r="AH85" s="87"/>
      <c r="AI85" s="87"/>
      <c r="AJ85" s="87"/>
      <c r="AK85" s="87"/>
      <c r="AL85" s="87"/>
      <c r="AM85" s="87"/>
      <c r="AN85" s="87"/>
    </row>
    <row r="86" spans="1:40" ht="15" hidden="1" x14ac:dyDescent="0.25">
      <c r="A86" s="69" t="s">
        <v>206</v>
      </c>
      <c r="B86" s="69" t="s">
        <v>207</v>
      </c>
      <c r="C86" s="84" t="s">
        <v>170</v>
      </c>
      <c r="D86" s="87"/>
      <c r="E86" s="87"/>
      <c r="F86" s="87"/>
      <c r="G86" s="87"/>
      <c r="H86" s="87"/>
      <c r="I86" s="87"/>
      <c r="J86" s="87"/>
      <c r="K86" s="87"/>
      <c r="L86" s="87"/>
      <c r="M86" s="87"/>
      <c r="N86" s="87"/>
      <c r="O86" s="87"/>
      <c r="P86" s="87"/>
      <c r="Q86" s="87"/>
      <c r="R86" s="87"/>
      <c r="S86" s="87"/>
      <c r="T86" s="87"/>
      <c r="U86" s="87"/>
      <c r="V86" s="87"/>
      <c r="W86" s="87"/>
      <c r="X86" s="87"/>
      <c r="Y86" s="87"/>
      <c r="Z86" s="87"/>
      <c r="AA86" s="87"/>
      <c r="AB86" s="87"/>
      <c r="AC86" s="87"/>
      <c r="AD86" s="87"/>
      <c r="AE86" s="87"/>
      <c r="AF86" s="87"/>
      <c r="AG86" s="87"/>
      <c r="AH86" s="87"/>
      <c r="AI86" s="87"/>
      <c r="AJ86" s="87"/>
      <c r="AK86" s="87"/>
      <c r="AL86" s="87"/>
      <c r="AM86" s="87"/>
      <c r="AN86" s="87"/>
    </row>
  </sheetData>
  <mergeCells count="1">
    <mergeCell ref="A1:C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&gt;=5 ft</vt:lpstr>
      <vt:lpstr>Stream Ranks</vt:lpstr>
      <vt:lpstr>Bldg. Maximum Depths</vt:lpstr>
      <vt:lpstr>BLRA 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Lusher</dc:creator>
  <cp:lastModifiedBy>Sara Lusher</cp:lastModifiedBy>
  <dcterms:created xsi:type="dcterms:W3CDTF">2023-07-14T13:56:39Z</dcterms:created>
  <dcterms:modified xsi:type="dcterms:W3CDTF">2023-08-25T15:58:31Z</dcterms:modified>
</cp:coreProperties>
</file>