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D:\A Zone Cluster\With summary table\"/>
    </mc:Choice>
  </mc:AlternateContent>
  <xr:revisionPtr revIDLastSave="0" documentId="8_{6D42DC97-E8FA-467C-AEA8-566C3F347624}" xr6:coauthVersionLast="47" xr6:coauthVersionMax="47" xr10:uidLastSave="{00000000-0000-0000-0000-000000000000}"/>
  <bookViews>
    <workbookView xWindow="2325" yWindow="420" windowWidth="25275" windowHeight="13980" xr2:uid="{00000000-000D-0000-FFFF-FFFF00000000}"/>
  </bookViews>
  <sheets>
    <sheet name="&gt;=5 ft" sheetId="3" r:id="rId1"/>
    <sheet name="&gt;=10 ft" sheetId="1" r:id="rId2"/>
    <sheet name="&gt;=15ft" sheetId="2" r:id="rId3"/>
    <sheet name="Bldg. Maximum Depths" sheetId="5" r:id="rId4"/>
    <sheet name="BLRA MetaData" sheetId="4" r:id="rId5"/>
  </sheets>
  <definedNames>
    <definedName name="_xlnm._FilterDatabase" localSheetId="1" hidden="1">'&gt;=10 ft'!$A$1:$K$1</definedName>
    <definedName name="_xlnm._FilterDatabase" localSheetId="2" hidden="1">'&gt;=15ft'!$A$1:$K$1</definedName>
    <definedName name="_xlnm._FilterDatabase" localSheetId="0" hidden="1">'&gt;=5 ft'!$A$1:$K$1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9" i="5" l="1"/>
  <c r="D28" i="5"/>
  <c r="D27" i="5"/>
  <c r="D26" i="5"/>
  <c r="D25" i="5"/>
  <c r="D24" i="5"/>
  <c r="D23" i="5"/>
  <c r="D22" i="5"/>
  <c r="D21" i="5"/>
  <c r="D20" i="5"/>
  <c r="D19" i="5"/>
  <c r="D18" i="5"/>
  <c r="D17" i="5"/>
  <c r="D16" i="5"/>
  <c r="D15" i="5"/>
  <c r="D14" i="5"/>
  <c r="D13" i="5"/>
  <c r="D12" i="5"/>
  <c r="D11" i="5"/>
  <c r="D10" i="5"/>
  <c r="D9" i="5"/>
  <c r="D8" i="5"/>
  <c r="D7" i="5"/>
  <c r="D6" i="5"/>
  <c r="D5" i="5"/>
  <c r="D4" i="5"/>
  <c r="D3" i="5"/>
  <c r="D2" i="5"/>
  <c r="H12" i="3"/>
  <c r="K5" i="2"/>
  <c r="J5" i="2"/>
  <c r="I5" i="2"/>
  <c r="H5" i="2"/>
  <c r="K24" i="2"/>
  <c r="J24" i="2"/>
  <c r="I24" i="2"/>
  <c r="H24" i="2"/>
  <c r="K16" i="2"/>
  <c r="J16" i="2"/>
  <c r="I16" i="2"/>
  <c r="H16" i="2"/>
  <c r="K7" i="2"/>
  <c r="J7" i="2"/>
  <c r="I7" i="2"/>
  <c r="H7" i="2"/>
  <c r="K28" i="2"/>
  <c r="J28" i="2"/>
  <c r="I28" i="2"/>
  <c r="H28" i="2"/>
  <c r="K4" i="2"/>
  <c r="J4" i="2"/>
  <c r="I4" i="2"/>
  <c r="H4" i="2"/>
  <c r="K2" i="2"/>
  <c r="J2" i="2"/>
  <c r="I2" i="2"/>
  <c r="H2" i="2"/>
  <c r="K22" i="2"/>
  <c r="J22" i="2"/>
  <c r="I22" i="2"/>
  <c r="H22" i="2"/>
  <c r="K9" i="2"/>
  <c r="J9" i="2"/>
  <c r="I9" i="2"/>
  <c r="H9" i="2"/>
  <c r="K17" i="2"/>
  <c r="J17" i="2"/>
  <c r="I17" i="2"/>
  <c r="H17" i="2"/>
  <c r="K3" i="2"/>
  <c r="J3" i="2"/>
  <c r="I3" i="2"/>
  <c r="H3" i="2"/>
  <c r="K14" i="2"/>
  <c r="J14" i="2"/>
  <c r="I14" i="2"/>
  <c r="H14" i="2"/>
  <c r="K27" i="2"/>
  <c r="J27" i="2"/>
  <c r="I27" i="2"/>
  <c r="H27" i="2"/>
  <c r="K19" i="2"/>
  <c r="J19" i="2"/>
  <c r="I19" i="2"/>
  <c r="H19" i="2"/>
  <c r="K26" i="2"/>
  <c r="J26" i="2"/>
  <c r="I26" i="2"/>
  <c r="H26" i="2"/>
  <c r="K29" i="2"/>
  <c r="J29" i="2"/>
  <c r="I29" i="2"/>
  <c r="H29" i="2"/>
  <c r="K18" i="2"/>
  <c r="J18" i="2"/>
  <c r="I18" i="2"/>
  <c r="H18" i="2"/>
  <c r="K23" i="2"/>
  <c r="J23" i="2"/>
  <c r="I23" i="2"/>
  <c r="H23" i="2"/>
  <c r="K25" i="2"/>
  <c r="J25" i="2"/>
  <c r="I25" i="2"/>
  <c r="H25" i="2"/>
  <c r="K13" i="2"/>
  <c r="J13" i="2"/>
  <c r="I13" i="2"/>
  <c r="H13" i="2"/>
  <c r="K10" i="2"/>
  <c r="J10" i="2"/>
  <c r="I10" i="2"/>
  <c r="H10" i="2"/>
  <c r="K15" i="2"/>
  <c r="J15" i="2"/>
  <c r="I15" i="2"/>
  <c r="H15" i="2"/>
  <c r="K21" i="2"/>
  <c r="J21" i="2"/>
  <c r="I21" i="2"/>
  <c r="H21" i="2"/>
  <c r="K6" i="2"/>
  <c r="J6" i="2"/>
  <c r="I6" i="2"/>
  <c r="H6" i="2"/>
  <c r="K11" i="2"/>
  <c r="J11" i="2"/>
  <c r="I11" i="2"/>
  <c r="H11" i="2"/>
  <c r="K8" i="2"/>
  <c r="J8" i="2"/>
  <c r="I8" i="2"/>
  <c r="H8" i="2"/>
  <c r="K12" i="2"/>
  <c r="J12" i="2"/>
  <c r="I12" i="2"/>
  <c r="H12" i="2"/>
  <c r="K20" i="2"/>
  <c r="J20" i="2"/>
  <c r="I20" i="2"/>
  <c r="I3" i="3"/>
  <c r="K340" i="3"/>
  <c r="J340" i="3"/>
  <c r="I340" i="3"/>
  <c r="H340" i="3"/>
  <c r="K336" i="3"/>
  <c r="J336" i="3"/>
  <c r="I336" i="3"/>
  <c r="H336" i="3"/>
  <c r="K333" i="3"/>
  <c r="J333" i="3"/>
  <c r="I333" i="3"/>
  <c r="H333" i="3"/>
  <c r="K332" i="3"/>
  <c r="J332" i="3"/>
  <c r="I332" i="3"/>
  <c r="H332" i="3"/>
  <c r="K335" i="3"/>
  <c r="J335" i="3"/>
  <c r="I335" i="3"/>
  <c r="H335" i="3"/>
  <c r="K330" i="3"/>
  <c r="J330" i="3"/>
  <c r="I330" i="3"/>
  <c r="H330" i="3"/>
  <c r="K331" i="3"/>
  <c r="J331" i="3"/>
  <c r="I331" i="3"/>
  <c r="H331" i="3"/>
  <c r="K325" i="3"/>
  <c r="J325" i="3"/>
  <c r="I325" i="3"/>
  <c r="H325" i="3"/>
  <c r="K334" i="3"/>
  <c r="J334" i="3"/>
  <c r="I334" i="3"/>
  <c r="H334" i="3"/>
  <c r="K338" i="3"/>
  <c r="J338" i="3"/>
  <c r="I338" i="3"/>
  <c r="H338" i="3"/>
  <c r="K323" i="3"/>
  <c r="J323" i="3"/>
  <c r="I323" i="3"/>
  <c r="H323" i="3"/>
  <c r="K324" i="3"/>
  <c r="J324" i="3"/>
  <c r="I324" i="3"/>
  <c r="H324" i="3"/>
  <c r="K318" i="3"/>
  <c r="J318" i="3"/>
  <c r="I318" i="3"/>
  <c r="H318" i="3"/>
  <c r="K339" i="3"/>
  <c r="J339" i="3"/>
  <c r="I339" i="3"/>
  <c r="H339" i="3"/>
  <c r="K316" i="3"/>
  <c r="J316" i="3"/>
  <c r="I316" i="3"/>
  <c r="H316" i="3"/>
  <c r="K313" i="3"/>
  <c r="J313" i="3"/>
  <c r="I313" i="3"/>
  <c r="H313" i="3"/>
  <c r="K343" i="3"/>
  <c r="J343" i="3"/>
  <c r="I343" i="3"/>
  <c r="H343" i="3"/>
  <c r="K311" i="3"/>
  <c r="J311" i="3"/>
  <c r="I311" i="3"/>
  <c r="H311" i="3"/>
  <c r="K341" i="3"/>
  <c r="J341" i="3"/>
  <c r="I341" i="3"/>
  <c r="H341" i="3"/>
  <c r="K309" i="3"/>
  <c r="J309" i="3"/>
  <c r="I309" i="3"/>
  <c r="H309" i="3"/>
  <c r="K299" i="3"/>
  <c r="J299" i="3"/>
  <c r="I299" i="3"/>
  <c r="H299" i="3"/>
  <c r="K305" i="3"/>
  <c r="J305" i="3"/>
  <c r="I305" i="3"/>
  <c r="H305" i="3"/>
  <c r="K302" i="3"/>
  <c r="J302" i="3"/>
  <c r="I302" i="3"/>
  <c r="H302" i="3"/>
  <c r="K290" i="3"/>
  <c r="J290" i="3"/>
  <c r="I290" i="3"/>
  <c r="H290" i="3"/>
  <c r="K294" i="3"/>
  <c r="J294" i="3"/>
  <c r="I294" i="3"/>
  <c r="H294" i="3"/>
  <c r="K292" i="3"/>
  <c r="J292" i="3"/>
  <c r="I292" i="3"/>
  <c r="H292" i="3"/>
  <c r="K283" i="3"/>
  <c r="J283" i="3"/>
  <c r="I283" i="3"/>
  <c r="H283" i="3"/>
  <c r="K320" i="3"/>
  <c r="J320" i="3"/>
  <c r="I320" i="3"/>
  <c r="H320" i="3"/>
  <c r="K301" i="3"/>
  <c r="J301" i="3"/>
  <c r="I301" i="3"/>
  <c r="H301" i="3"/>
  <c r="K298" i="3"/>
  <c r="J298" i="3"/>
  <c r="I298" i="3"/>
  <c r="H298" i="3"/>
  <c r="K326" i="3"/>
  <c r="J326" i="3"/>
  <c r="I326" i="3"/>
  <c r="H326" i="3"/>
  <c r="K275" i="3"/>
  <c r="J275" i="3"/>
  <c r="I275" i="3"/>
  <c r="H275" i="3"/>
  <c r="K317" i="3"/>
  <c r="J317" i="3"/>
  <c r="I317" i="3"/>
  <c r="H317" i="3"/>
  <c r="K209" i="3"/>
  <c r="J209" i="3"/>
  <c r="I209" i="3"/>
  <c r="H209" i="3"/>
  <c r="K342" i="3"/>
  <c r="J342" i="3"/>
  <c r="I342" i="3"/>
  <c r="H342" i="3"/>
  <c r="K273" i="3"/>
  <c r="J273" i="3"/>
  <c r="I273" i="3"/>
  <c r="H273" i="3"/>
  <c r="K279" i="3"/>
  <c r="J279" i="3"/>
  <c r="I279" i="3"/>
  <c r="H279" i="3"/>
  <c r="K280" i="3"/>
  <c r="J280" i="3"/>
  <c r="I280" i="3"/>
  <c r="H280" i="3"/>
  <c r="K266" i="3"/>
  <c r="J266" i="3"/>
  <c r="I266" i="3"/>
  <c r="H266" i="3"/>
  <c r="K268" i="3"/>
  <c r="J268" i="3"/>
  <c r="I268" i="3"/>
  <c r="H268" i="3"/>
  <c r="K278" i="3"/>
  <c r="J278" i="3"/>
  <c r="I278" i="3"/>
  <c r="H278" i="3"/>
  <c r="K297" i="3"/>
  <c r="J297" i="3"/>
  <c r="I297" i="3"/>
  <c r="H297" i="3"/>
  <c r="K315" i="3"/>
  <c r="J315" i="3"/>
  <c r="I315" i="3"/>
  <c r="H315" i="3"/>
  <c r="K248" i="3"/>
  <c r="J248" i="3"/>
  <c r="I248" i="3"/>
  <c r="H248" i="3"/>
  <c r="K293" i="3"/>
  <c r="J293" i="3"/>
  <c r="I293" i="3"/>
  <c r="H293" i="3"/>
  <c r="K260" i="3"/>
  <c r="J260" i="3"/>
  <c r="I260" i="3"/>
  <c r="H260" i="3"/>
  <c r="K254" i="3"/>
  <c r="J254" i="3"/>
  <c r="I254" i="3"/>
  <c r="H254" i="3"/>
  <c r="K258" i="3"/>
  <c r="J258" i="3"/>
  <c r="I258" i="3"/>
  <c r="H258" i="3"/>
  <c r="K244" i="3"/>
  <c r="J244" i="3"/>
  <c r="I244" i="3"/>
  <c r="H244" i="3"/>
  <c r="K289" i="3"/>
  <c r="J289" i="3"/>
  <c r="I289" i="3"/>
  <c r="H289" i="3"/>
  <c r="K204" i="3"/>
  <c r="J204" i="3"/>
  <c r="I204" i="3"/>
  <c r="H204" i="3"/>
  <c r="K274" i="3"/>
  <c r="J274" i="3"/>
  <c r="I274" i="3"/>
  <c r="H274" i="3"/>
  <c r="K238" i="3"/>
  <c r="J238" i="3"/>
  <c r="I238" i="3"/>
  <c r="H238" i="3"/>
  <c r="K199" i="3"/>
  <c r="J199" i="3"/>
  <c r="I199" i="3"/>
  <c r="H199" i="3"/>
  <c r="K300" i="3"/>
  <c r="J300" i="3"/>
  <c r="I300" i="3"/>
  <c r="H300" i="3"/>
  <c r="K295" i="3"/>
  <c r="J295" i="3"/>
  <c r="I295" i="3"/>
  <c r="H295" i="3"/>
  <c r="K245" i="3"/>
  <c r="J245" i="3"/>
  <c r="I245" i="3"/>
  <c r="H245" i="3"/>
  <c r="K257" i="3"/>
  <c r="J257" i="3"/>
  <c r="I257" i="3"/>
  <c r="H257" i="3"/>
  <c r="K231" i="3"/>
  <c r="J231" i="3"/>
  <c r="I231" i="3"/>
  <c r="H231" i="3"/>
  <c r="K239" i="3"/>
  <c r="J239" i="3"/>
  <c r="I239" i="3"/>
  <c r="H239" i="3"/>
  <c r="K272" i="3"/>
  <c r="J272" i="3"/>
  <c r="I272" i="3"/>
  <c r="H272" i="3"/>
  <c r="K234" i="3"/>
  <c r="J234" i="3"/>
  <c r="I234" i="3"/>
  <c r="H234" i="3"/>
  <c r="K286" i="3"/>
  <c r="J286" i="3"/>
  <c r="I286" i="3"/>
  <c r="H286" i="3"/>
  <c r="K236" i="3"/>
  <c r="J236" i="3"/>
  <c r="I236" i="3"/>
  <c r="H236" i="3"/>
  <c r="K282" i="3"/>
  <c r="J282" i="3"/>
  <c r="I282" i="3"/>
  <c r="H282" i="3"/>
  <c r="K158" i="3"/>
  <c r="J158" i="3"/>
  <c r="I158" i="3"/>
  <c r="H158" i="3"/>
  <c r="K261" i="3"/>
  <c r="J261" i="3"/>
  <c r="I261" i="3"/>
  <c r="H261" i="3"/>
  <c r="K191" i="3"/>
  <c r="J191" i="3"/>
  <c r="I191" i="3"/>
  <c r="H191" i="3"/>
  <c r="K237" i="3"/>
  <c r="J237" i="3"/>
  <c r="I237" i="3"/>
  <c r="H237" i="3"/>
  <c r="K224" i="3"/>
  <c r="J224" i="3"/>
  <c r="I224" i="3"/>
  <c r="H224" i="3"/>
  <c r="K233" i="3"/>
  <c r="J233" i="3"/>
  <c r="I233" i="3"/>
  <c r="H233" i="3"/>
  <c r="K249" i="3"/>
  <c r="J249" i="3"/>
  <c r="I249" i="3"/>
  <c r="H249" i="3"/>
  <c r="K195" i="3"/>
  <c r="J195" i="3"/>
  <c r="I195" i="3"/>
  <c r="H195" i="3"/>
  <c r="K252" i="3"/>
  <c r="J252" i="3"/>
  <c r="I252" i="3"/>
  <c r="H252" i="3"/>
  <c r="K147" i="3"/>
  <c r="J147" i="3"/>
  <c r="I147" i="3"/>
  <c r="H147" i="3"/>
  <c r="K218" i="3"/>
  <c r="J218" i="3"/>
  <c r="I218" i="3"/>
  <c r="H218" i="3"/>
  <c r="K185" i="3"/>
  <c r="J185" i="3"/>
  <c r="I185" i="3"/>
  <c r="H185" i="3"/>
  <c r="K153" i="3"/>
  <c r="J153" i="3"/>
  <c r="I153" i="3"/>
  <c r="H153" i="3"/>
  <c r="K193" i="3"/>
  <c r="J193" i="3"/>
  <c r="I193" i="3"/>
  <c r="H193" i="3"/>
  <c r="K200" i="3"/>
  <c r="J200" i="3"/>
  <c r="I200" i="3"/>
  <c r="H200" i="3"/>
  <c r="K145" i="3"/>
  <c r="J145" i="3"/>
  <c r="I145" i="3"/>
  <c r="H145" i="3"/>
  <c r="K173" i="3"/>
  <c r="J173" i="3"/>
  <c r="I173" i="3"/>
  <c r="H173" i="3"/>
  <c r="K251" i="3"/>
  <c r="J251" i="3"/>
  <c r="I251" i="3"/>
  <c r="H251" i="3"/>
  <c r="K170" i="3"/>
  <c r="J170" i="3"/>
  <c r="I170" i="3"/>
  <c r="H170" i="3"/>
  <c r="K141" i="3"/>
  <c r="J141" i="3"/>
  <c r="I141" i="3"/>
  <c r="H141" i="3"/>
  <c r="K188" i="3"/>
  <c r="J188" i="3"/>
  <c r="I188" i="3"/>
  <c r="H188" i="3"/>
  <c r="K217" i="3"/>
  <c r="J217" i="3"/>
  <c r="I217" i="3"/>
  <c r="H217" i="3"/>
  <c r="K229" i="3"/>
  <c r="J229" i="3"/>
  <c r="I229" i="3"/>
  <c r="H229" i="3"/>
  <c r="K103" i="3"/>
  <c r="J103" i="3"/>
  <c r="I103" i="3"/>
  <c r="H103" i="3"/>
  <c r="K228" i="3"/>
  <c r="J228" i="3"/>
  <c r="I228" i="3"/>
  <c r="H228" i="3"/>
  <c r="K136" i="3"/>
  <c r="J136" i="3"/>
  <c r="I136" i="3"/>
  <c r="H136" i="3"/>
  <c r="K190" i="3"/>
  <c r="J190" i="3"/>
  <c r="I190" i="3"/>
  <c r="H190" i="3"/>
  <c r="K215" i="3"/>
  <c r="J215" i="3"/>
  <c r="I215" i="3"/>
  <c r="H215" i="3"/>
  <c r="K168" i="3"/>
  <c r="J168" i="3"/>
  <c r="I168" i="3"/>
  <c r="H168" i="3"/>
  <c r="K214" i="3"/>
  <c r="J214" i="3"/>
  <c r="I214" i="3"/>
  <c r="H214" i="3"/>
  <c r="K222" i="3"/>
  <c r="J222" i="3"/>
  <c r="I222" i="3"/>
  <c r="H222" i="3"/>
  <c r="K143" i="3"/>
  <c r="J143" i="3"/>
  <c r="I143" i="3"/>
  <c r="H143" i="3"/>
  <c r="K187" i="3"/>
  <c r="J187" i="3"/>
  <c r="I187" i="3"/>
  <c r="H187" i="3"/>
  <c r="K219" i="3"/>
  <c r="J219" i="3"/>
  <c r="I219" i="3"/>
  <c r="H219" i="3"/>
  <c r="K134" i="3"/>
  <c r="J134" i="3"/>
  <c r="I134" i="3"/>
  <c r="H134" i="3"/>
  <c r="K246" i="3"/>
  <c r="J246" i="3"/>
  <c r="I246" i="3"/>
  <c r="H246" i="3"/>
  <c r="K167" i="3"/>
  <c r="J167" i="3"/>
  <c r="I167" i="3"/>
  <c r="H167" i="3"/>
  <c r="K172" i="3"/>
  <c r="J172" i="3"/>
  <c r="I172" i="3"/>
  <c r="H172" i="3"/>
  <c r="K108" i="3"/>
  <c r="J108" i="3"/>
  <c r="I108" i="3"/>
  <c r="H108" i="3"/>
  <c r="K163" i="3"/>
  <c r="J163" i="3"/>
  <c r="I163" i="3"/>
  <c r="H163" i="3"/>
  <c r="K212" i="3"/>
  <c r="J212" i="3"/>
  <c r="I212" i="3"/>
  <c r="H212" i="3"/>
  <c r="K78" i="3"/>
  <c r="J78" i="3"/>
  <c r="I78" i="3"/>
  <c r="H78" i="3"/>
  <c r="K87" i="3"/>
  <c r="J87" i="3"/>
  <c r="I87" i="3"/>
  <c r="H87" i="3"/>
  <c r="K165" i="3"/>
  <c r="J165" i="3"/>
  <c r="I165" i="3"/>
  <c r="H165" i="3"/>
  <c r="K131" i="3"/>
  <c r="J131" i="3"/>
  <c r="I131" i="3"/>
  <c r="H131" i="3"/>
  <c r="K116" i="3"/>
  <c r="J116" i="3"/>
  <c r="I116" i="3"/>
  <c r="H116" i="3"/>
  <c r="K337" i="3"/>
  <c r="J337" i="3"/>
  <c r="I337" i="3"/>
  <c r="H337" i="3"/>
  <c r="K327" i="3"/>
  <c r="J327" i="3"/>
  <c r="I327" i="3"/>
  <c r="H327" i="3"/>
  <c r="K328" i="3"/>
  <c r="J328" i="3"/>
  <c r="I328" i="3"/>
  <c r="H328" i="3"/>
  <c r="K319" i="3"/>
  <c r="J319" i="3"/>
  <c r="I319" i="3"/>
  <c r="H319" i="3"/>
  <c r="K321" i="3"/>
  <c r="J321" i="3"/>
  <c r="I321" i="3"/>
  <c r="H321" i="3"/>
  <c r="K329" i="3"/>
  <c r="J329" i="3"/>
  <c r="I329" i="3"/>
  <c r="H329" i="3"/>
  <c r="K322" i="3"/>
  <c r="J322" i="3"/>
  <c r="I322" i="3"/>
  <c r="H322" i="3"/>
  <c r="K314" i="3"/>
  <c r="J314" i="3"/>
  <c r="I314" i="3"/>
  <c r="H314" i="3"/>
  <c r="K308" i="3"/>
  <c r="J308" i="3"/>
  <c r="I308" i="3"/>
  <c r="H308" i="3"/>
  <c r="K312" i="3"/>
  <c r="J312" i="3"/>
  <c r="I312" i="3"/>
  <c r="H312" i="3"/>
  <c r="K291" i="3"/>
  <c r="J291" i="3"/>
  <c r="I291" i="3"/>
  <c r="H291" i="3"/>
  <c r="K310" i="3"/>
  <c r="J310" i="3"/>
  <c r="I310" i="3"/>
  <c r="H310" i="3"/>
  <c r="K304" i="3"/>
  <c r="J304" i="3"/>
  <c r="I304" i="3"/>
  <c r="H304" i="3"/>
  <c r="K296" i="3"/>
  <c r="J296" i="3"/>
  <c r="I296" i="3"/>
  <c r="H296" i="3"/>
  <c r="K303" i="3"/>
  <c r="J303" i="3"/>
  <c r="I303" i="3"/>
  <c r="H303" i="3"/>
  <c r="K288" i="3"/>
  <c r="J288" i="3"/>
  <c r="I288" i="3"/>
  <c r="H288" i="3"/>
  <c r="K307" i="3"/>
  <c r="J307" i="3"/>
  <c r="I307" i="3"/>
  <c r="H307" i="3"/>
  <c r="K287" i="3"/>
  <c r="J287" i="3"/>
  <c r="I287" i="3"/>
  <c r="H287" i="3"/>
  <c r="K306" i="3"/>
  <c r="J306" i="3"/>
  <c r="I306" i="3"/>
  <c r="H306" i="3"/>
  <c r="K285" i="3"/>
  <c r="J285" i="3"/>
  <c r="I285" i="3"/>
  <c r="H285" i="3"/>
  <c r="K276" i="3"/>
  <c r="J276" i="3"/>
  <c r="I276" i="3"/>
  <c r="H276" i="3"/>
  <c r="K281" i="3"/>
  <c r="J281" i="3"/>
  <c r="I281" i="3"/>
  <c r="H281" i="3"/>
  <c r="K284" i="3"/>
  <c r="J284" i="3"/>
  <c r="I284" i="3"/>
  <c r="H284" i="3"/>
  <c r="K264" i="3"/>
  <c r="J264" i="3"/>
  <c r="I264" i="3"/>
  <c r="H264" i="3"/>
  <c r="K271" i="3"/>
  <c r="J271" i="3"/>
  <c r="I271" i="3"/>
  <c r="H271" i="3"/>
  <c r="K263" i="3"/>
  <c r="J263" i="3"/>
  <c r="I263" i="3"/>
  <c r="H263" i="3"/>
  <c r="K270" i="3"/>
  <c r="J270" i="3"/>
  <c r="I270" i="3"/>
  <c r="H270" i="3"/>
  <c r="K256" i="3"/>
  <c r="J256" i="3"/>
  <c r="I256" i="3"/>
  <c r="H256" i="3"/>
  <c r="K267" i="3"/>
  <c r="J267" i="3"/>
  <c r="I267" i="3"/>
  <c r="H267" i="3"/>
  <c r="K277" i="3"/>
  <c r="J277" i="3"/>
  <c r="I277" i="3"/>
  <c r="H277" i="3"/>
  <c r="K265" i="3"/>
  <c r="J265" i="3"/>
  <c r="I265" i="3"/>
  <c r="H265" i="3"/>
  <c r="K247" i="3"/>
  <c r="J247" i="3"/>
  <c r="I247" i="3"/>
  <c r="H247" i="3"/>
  <c r="K269" i="3"/>
  <c r="J269" i="3"/>
  <c r="I269" i="3"/>
  <c r="H269" i="3"/>
  <c r="K250" i="3"/>
  <c r="J250" i="3"/>
  <c r="I250" i="3"/>
  <c r="H250" i="3"/>
  <c r="K259" i="3"/>
  <c r="J259" i="3"/>
  <c r="I259" i="3"/>
  <c r="H259" i="3"/>
  <c r="K262" i="3"/>
  <c r="J262" i="3"/>
  <c r="I262" i="3"/>
  <c r="H262" i="3"/>
  <c r="K243" i="3"/>
  <c r="J243" i="3"/>
  <c r="I243" i="3"/>
  <c r="H243" i="3"/>
  <c r="K207" i="3"/>
  <c r="J207" i="3"/>
  <c r="I207" i="3"/>
  <c r="H207" i="3"/>
  <c r="K255" i="3"/>
  <c r="J255" i="3"/>
  <c r="I255" i="3"/>
  <c r="H255" i="3"/>
  <c r="K253" i="3"/>
  <c r="J253" i="3"/>
  <c r="I253" i="3"/>
  <c r="H253" i="3"/>
  <c r="K240" i="3"/>
  <c r="J240" i="3"/>
  <c r="I240" i="3"/>
  <c r="H240" i="3"/>
  <c r="K241" i="3"/>
  <c r="J241" i="3"/>
  <c r="I241" i="3"/>
  <c r="H241" i="3"/>
  <c r="K235" i="3"/>
  <c r="J235" i="3"/>
  <c r="I235" i="3"/>
  <c r="H235" i="3"/>
  <c r="K242" i="3"/>
  <c r="J242" i="3"/>
  <c r="I242" i="3"/>
  <c r="H242" i="3"/>
  <c r="K232" i="3"/>
  <c r="J232" i="3"/>
  <c r="I232" i="3"/>
  <c r="H232" i="3"/>
  <c r="K226" i="3"/>
  <c r="J226" i="3"/>
  <c r="I226" i="3"/>
  <c r="H226" i="3"/>
  <c r="K203" i="3"/>
  <c r="J203" i="3"/>
  <c r="I203" i="3"/>
  <c r="H203" i="3"/>
  <c r="K227" i="3"/>
  <c r="J227" i="3"/>
  <c r="I227" i="3"/>
  <c r="H227" i="3"/>
  <c r="K223" i="3"/>
  <c r="J223" i="3"/>
  <c r="I223" i="3"/>
  <c r="H223" i="3"/>
  <c r="K230" i="3"/>
  <c r="J230" i="3"/>
  <c r="I230" i="3"/>
  <c r="H230" i="3"/>
  <c r="K225" i="3"/>
  <c r="J225" i="3"/>
  <c r="I225" i="3"/>
  <c r="H225" i="3"/>
  <c r="K86" i="3"/>
  <c r="J86" i="3"/>
  <c r="I86" i="3"/>
  <c r="H86" i="3"/>
  <c r="K201" i="3"/>
  <c r="J201" i="3"/>
  <c r="I201" i="3"/>
  <c r="H201" i="3"/>
  <c r="K205" i="3"/>
  <c r="J205" i="3"/>
  <c r="I205" i="3"/>
  <c r="H205" i="3"/>
  <c r="K221" i="3"/>
  <c r="J221" i="3"/>
  <c r="I221" i="3"/>
  <c r="H221" i="3"/>
  <c r="K184" i="3"/>
  <c r="J184" i="3"/>
  <c r="I184" i="3"/>
  <c r="H184" i="3"/>
  <c r="K216" i="3"/>
  <c r="J216" i="3"/>
  <c r="I216" i="3"/>
  <c r="H216" i="3"/>
  <c r="K182" i="3"/>
  <c r="J182" i="3"/>
  <c r="I182" i="3"/>
  <c r="H182" i="3"/>
  <c r="K112" i="3"/>
  <c r="J112" i="3"/>
  <c r="I112" i="3"/>
  <c r="H112" i="3"/>
  <c r="K181" i="3"/>
  <c r="J181" i="3"/>
  <c r="I181" i="3"/>
  <c r="H181" i="3"/>
  <c r="K189" i="3"/>
  <c r="J189" i="3"/>
  <c r="I189" i="3"/>
  <c r="H189" i="3"/>
  <c r="K220" i="3"/>
  <c r="J220" i="3"/>
  <c r="I220" i="3"/>
  <c r="H220" i="3"/>
  <c r="K157" i="3"/>
  <c r="J157" i="3"/>
  <c r="I157" i="3"/>
  <c r="H157" i="3"/>
  <c r="K179" i="3"/>
  <c r="J179" i="3"/>
  <c r="I179" i="3"/>
  <c r="H179" i="3"/>
  <c r="K176" i="3"/>
  <c r="J176" i="3"/>
  <c r="I176" i="3"/>
  <c r="H176" i="3"/>
  <c r="K178" i="3"/>
  <c r="J178" i="3"/>
  <c r="I178" i="3"/>
  <c r="H178" i="3"/>
  <c r="K144" i="3"/>
  <c r="J144" i="3"/>
  <c r="I144" i="3"/>
  <c r="H144" i="3"/>
  <c r="K180" i="3"/>
  <c r="J180" i="3"/>
  <c r="I180" i="3"/>
  <c r="H180" i="3"/>
  <c r="K171" i="3"/>
  <c r="J171" i="3"/>
  <c r="I171" i="3"/>
  <c r="H171" i="3"/>
  <c r="K177" i="3"/>
  <c r="J177" i="3"/>
  <c r="I177" i="3"/>
  <c r="H177" i="3"/>
  <c r="K114" i="3"/>
  <c r="J114" i="3"/>
  <c r="I114" i="3"/>
  <c r="H114" i="3"/>
  <c r="K213" i="3"/>
  <c r="J213" i="3"/>
  <c r="I213" i="3"/>
  <c r="H213" i="3"/>
  <c r="K97" i="3"/>
  <c r="J97" i="3"/>
  <c r="I97" i="3"/>
  <c r="H97" i="3"/>
  <c r="K166" i="3"/>
  <c r="J166" i="3"/>
  <c r="I166" i="3"/>
  <c r="H166" i="3"/>
  <c r="K98" i="3"/>
  <c r="J98" i="3"/>
  <c r="I98" i="3"/>
  <c r="H98" i="3"/>
  <c r="K146" i="3"/>
  <c r="J146" i="3"/>
  <c r="I146" i="3"/>
  <c r="H146" i="3"/>
  <c r="K137" i="3"/>
  <c r="J137" i="3"/>
  <c r="I137" i="3"/>
  <c r="H137" i="3"/>
  <c r="K169" i="3"/>
  <c r="J169" i="3"/>
  <c r="I169" i="3"/>
  <c r="H169" i="3"/>
  <c r="K133" i="3"/>
  <c r="J133" i="3"/>
  <c r="I133" i="3"/>
  <c r="H133" i="3"/>
  <c r="K94" i="3"/>
  <c r="J94" i="3"/>
  <c r="I94" i="3"/>
  <c r="H94" i="3"/>
  <c r="K122" i="3"/>
  <c r="J122" i="3"/>
  <c r="I122" i="3"/>
  <c r="H122" i="3"/>
  <c r="K90" i="3"/>
  <c r="J90" i="3"/>
  <c r="I90" i="3"/>
  <c r="H90" i="3"/>
  <c r="K84" i="3"/>
  <c r="J84" i="3"/>
  <c r="I84" i="3"/>
  <c r="H84" i="3"/>
  <c r="K117" i="3"/>
  <c r="J117" i="3"/>
  <c r="I117" i="3"/>
  <c r="H117" i="3"/>
  <c r="K119" i="3"/>
  <c r="J119" i="3"/>
  <c r="I119" i="3"/>
  <c r="H119" i="3"/>
  <c r="K211" i="3"/>
  <c r="J211" i="3"/>
  <c r="I211" i="3"/>
  <c r="H211" i="3"/>
  <c r="K210" i="3"/>
  <c r="J210" i="3"/>
  <c r="I210" i="3"/>
  <c r="H210" i="3"/>
  <c r="K208" i="3"/>
  <c r="J208" i="3"/>
  <c r="I208" i="3"/>
  <c r="H208" i="3"/>
  <c r="K206" i="3"/>
  <c r="J206" i="3"/>
  <c r="I206" i="3"/>
  <c r="H206" i="3"/>
  <c r="K202" i="3"/>
  <c r="J202" i="3"/>
  <c r="I202" i="3"/>
  <c r="H202" i="3"/>
  <c r="K161" i="3"/>
  <c r="J161" i="3"/>
  <c r="I161" i="3"/>
  <c r="H161" i="3"/>
  <c r="K115" i="3"/>
  <c r="J115" i="3"/>
  <c r="I115" i="3"/>
  <c r="H115" i="3"/>
  <c r="K196" i="3"/>
  <c r="J196" i="3"/>
  <c r="I196" i="3"/>
  <c r="H196" i="3"/>
  <c r="K197" i="3"/>
  <c r="J197" i="3"/>
  <c r="I197" i="3"/>
  <c r="H197" i="3"/>
  <c r="K198" i="3"/>
  <c r="J198" i="3"/>
  <c r="I198" i="3"/>
  <c r="H198" i="3"/>
  <c r="K160" i="3"/>
  <c r="J160" i="3"/>
  <c r="I160" i="3"/>
  <c r="H160" i="3"/>
  <c r="K159" i="3"/>
  <c r="J159" i="3"/>
  <c r="I159" i="3"/>
  <c r="H159" i="3"/>
  <c r="K192" i="3"/>
  <c r="J192" i="3"/>
  <c r="I192" i="3"/>
  <c r="H192" i="3"/>
  <c r="K194" i="3"/>
  <c r="J194" i="3"/>
  <c r="I194" i="3"/>
  <c r="H194" i="3"/>
  <c r="K156" i="3"/>
  <c r="J156" i="3"/>
  <c r="I156" i="3"/>
  <c r="H156" i="3"/>
  <c r="K186" i="3"/>
  <c r="J186" i="3"/>
  <c r="I186" i="3"/>
  <c r="H186" i="3"/>
  <c r="K183" i="3"/>
  <c r="J183" i="3"/>
  <c r="I183" i="3"/>
  <c r="H183" i="3"/>
  <c r="K175" i="3"/>
  <c r="J175" i="3"/>
  <c r="I175" i="3"/>
  <c r="H175" i="3"/>
  <c r="K152" i="3"/>
  <c r="J152" i="3"/>
  <c r="I152" i="3"/>
  <c r="H152" i="3"/>
  <c r="K174" i="3"/>
  <c r="J174" i="3"/>
  <c r="I174" i="3"/>
  <c r="H174" i="3"/>
  <c r="K154" i="3"/>
  <c r="J154" i="3"/>
  <c r="I154" i="3"/>
  <c r="H154" i="3"/>
  <c r="K130" i="3"/>
  <c r="J130" i="3"/>
  <c r="I130" i="3"/>
  <c r="H130" i="3"/>
  <c r="K124" i="3"/>
  <c r="J124" i="3"/>
  <c r="I124" i="3"/>
  <c r="H124" i="3"/>
  <c r="K113" i="3"/>
  <c r="J113" i="3"/>
  <c r="I113" i="3"/>
  <c r="H113" i="3"/>
  <c r="K127" i="3"/>
  <c r="J127" i="3"/>
  <c r="I127" i="3"/>
  <c r="H127" i="3"/>
  <c r="K150" i="3"/>
  <c r="J150" i="3"/>
  <c r="I150" i="3"/>
  <c r="H150" i="3"/>
  <c r="K128" i="3"/>
  <c r="J128" i="3"/>
  <c r="I128" i="3"/>
  <c r="H128" i="3"/>
  <c r="K149" i="3"/>
  <c r="J149" i="3"/>
  <c r="I149" i="3"/>
  <c r="H149" i="3"/>
  <c r="K151" i="3"/>
  <c r="J151" i="3"/>
  <c r="I151" i="3"/>
  <c r="H151" i="3"/>
  <c r="K148" i="3"/>
  <c r="J148" i="3"/>
  <c r="I148" i="3"/>
  <c r="H148" i="3"/>
  <c r="K142" i="3"/>
  <c r="J142" i="3"/>
  <c r="I142" i="3"/>
  <c r="H142" i="3"/>
  <c r="K138" i="3"/>
  <c r="J138" i="3"/>
  <c r="I138" i="3"/>
  <c r="H138" i="3"/>
  <c r="K135" i="3"/>
  <c r="J135" i="3"/>
  <c r="I135" i="3"/>
  <c r="H135" i="3"/>
  <c r="K96" i="3"/>
  <c r="J96" i="3"/>
  <c r="I96" i="3"/>
  <c r="H96" i="3"/>
  <c r="K123" i="3"/>
  <c r="J123" i="3"/>
  <c r="I123" i="3"/>
  <c r="H123" i="3"/>
  <c r="K74" i="3"/>
  <c r="J74" i="3"/>
  <c r="I74" i="3"/>
  <c r="H74" i="3"/>
  <c r="K132" i="3"/>
  <c r="J132" i="3"/>
  <c r="I132" i="3"/>
  <c r="H132" i="3"/>
  <c r="K111" i="3"/>
  <c r="J111" i="3"/>
  <c r="I111" i="3"/>
  <c r="H111" i="3"/>
  <c r="K164" i="3"/>
  <c r="J164" i="3"/>
  <c r="I164" i="3"/>
  <c r="H164" i="3"/>
  <c r="K72" i="3"/>
  <c r="J72" i="3"/>
  <c r="I72" i="3"/>
  <c r="H72" i="3"/>
  <c r="K68" i="3"/>
  <c r="J68" i="3"/>
  <c r="I68" i="3"/>
  <c r="H68" i="3"/>
  <c r="K118" i="3"/>
  <c r="J118" i="3"/>
  <c r="I118" i="3"/>
  <c r="H118" i="3"/>
  <c r="K79" i="3"/>
  <c r="J79" i="3"/>
  <c r="I79" i="3"/>
  <c r="H79" i="3"/>
  <c r="K88" i="3"/>
  <c r="J88" i="3"/>
  <c r="I88" i="3"/>
  <c r="H88" i="3"/>
  <c r="K55" i="3"/>
  <c r="J55" i="3"/>
  <c r="I55" i="3"/>
  <c r="H55" i="3"/>
  <c r="K80" i="3"/>
  <c r="J80" i="3"/>
  <c r="I80" i="3"/>
  <c r="H80" i="3"/>
  <c r="K107" i="3"/>
  <c r="J107" i="3"/>
  <c r="I107" i="3"/>
  <c r="H107" i="3"/>
  <c r="K65" i="3"/>
  <c r="J65" i="3"/>
  <c r="I65" i="3"/>
  <c r="H65" i="3"/>
  <c r="K54" i="3"/>
  <c r="J54" i="3"/>
  <c r="I54" i="3"/>
  <c r="H54" i="3"/>
  <c r="K76" i="3"/>
  <c r="J76" i="3"/>
  <c r="I76" i="3"/>
  <c r="H76" i="3"/>
  <c r="K62" i="3"/>
  <c r="J62" i="3"/>
  <c r="I62" i="3"/>
  <c r="H62" i="3"/>
  <c r="K162" i="3"/>
  <c r="J162" i="3"/>
  <c r="I162" i="3"/>
  <c r="H162" i="3"/>
  <c r="K155" i="3"/>
  <c r="J155" i="3"/>
  <c r="I155" i="3"/>
  <c r="H155" i="3"/>
  <c r="K129" i="3"/>
  <c r="J129" i="3"/>
  <c r="I129" i="3"/>
  <c r="H129" i="3"/>
  <c r="K102" i="3"/>
  <c r="J102" i="3"/>
  <c r="I102" i="3"/>
  <c r="H102" i="3"/>
  <c r="K140" i="3"/>
  <c r="J140" i="3"/>
  <c r="I140" i="3"/>
  <c r="H140" i="3"/>
  <c r="K100" i="3"/>
  <c r="J100" i="3"/>
  <c r="I100" i="3"/>
  <c r="H100" i="3"/>
  <c r="K139" i="3"/>
  <c r="J139" i="3"/>
  <c r="I139" i="3"/>
  <c r="H139" i="3"/>
  <c r="K101" i="3"/>
  <c r="J101" i="3"/>
  <c r="I101" i="3"/>
  <c r="H101" i="3"/>
  <c r="K125" i="3"/>
  <c r="J125" i="3"/>
  <c r="I125" i="3"/>
  <c r="H125" i="3"/>
  <c r="K120" i="3"/>
  <c r="J120" i="3"/>
  <c r="I120" i="3"/>
  <c r="H120" i="3"/>
  <c r="K75" i="3"/>
  <c r="J75" i="3"/>
  <c r="I75" i="3"/>
  <c r="H75" i="3"/>
  <c r="K121" i="3"/>
  <c r="J121" i="3"/>
  <c r="I121" i="3"/>
  <c r="H121" i="3"/>
  <c r="K92" i="3"/>
  <c r="J92" i="3"/>
  <c r="I92" i="3"/>
  <c r="H92" i="3"/>
  <c r="K60" i="3"/>
  <c r="J60" i="3"/>
  <c r="I60" i="3"/>
  <c r="H60" i="3"/>
  <c r="K64" i="3"/>
  <c r="J64" i="3"/>
  <c r="I64" i="3"/>
  <c r="H64" i="3"/>
  <c r="K106" i="3"/>
  <c r="J106" i="3"/>
  <c r="I106" i="3"/>
  <c r="H106" i="3"/>
  <c r="K52" i="3"/>
  <c r="J52" i="3"/>
  <c r="I52" i="3"/>
  <c r="H52" i="3"/>
  <c r="K58" i="3"/>
  <c r="J58" i="3"/>
  <c r="I58" i="3"/>
  <c r="H58" i="3"/>
  <c r="K26" i="3"/>
  <c r="J26" i="3"/>
  <c r="I26" i="3"/>
  <c r="H26" i="3"/>
  <c r="K126" i="3"/>
  <c r="J126" i="3"/>
  <c r="I126" i="3"/>
  <c r="H126" i="3"/>
  <c r="K99" i="3"/>
  <c r="J99" i="3"/>
  <c r="I99" i="3"/>
  <c r="H99" i="3"/>
  <c r="K85" i="3"/>
  <c r="J85" i="3"/>
  <c r="I85" i="3"/>
  <c r="H85" i="3"/>
  <c r="K109" i="3"/>
  <c r="J109" i="3"/>
  <c r="I109" i="3"/>
  <c r="H109" i="3"/>
  <c r="K93" i="3"/>
  <c r="J93" i="3"/>
  <c r="I93" i="3"/>
  <c r="H93" i="3"/>
  <c r="K82" i="3"/>
  <c r="J82" i="3"/>
  <c r="I82" i="3"/>
  <c r="H82" i="3"/>
  <c r="K73" i="3"/>
  <c r="J73" i="3"/>
  <c r="I73" i="3"/>
  <c r="H73" i="3"/>
  <c r="K91" i="3"/>
  <c r="J91" i="3"/>
  <c r="I91" i="3"/>
  <c r="H91" i="3"/>
  <c r="K104" i="3"/>
  <c r="J104" i="3"/>
  <c r="I104" i="3"/>
  <c r="H104" i="3"/>
  <c r="K71" i="3"/>
  <c r="J71" i="3"/>
  <c r="I71" i="3"/>
  <c r="H71" i="3"/>
  <c r="K81" i="3"/>
  <c r="J81" i="3"/>
  <c r="I81" i="3"/>
  <c r="H81" i="3"/>
  <c r="K89" i="3"/>
  <c r="J89" i="3"/>
  <c r="I89" i="3"/>
  <c r="H89" i="3"/>
  <c r="K110" i="3"/>
  <c r="J110" i="3"/>
  <c r="I110" i="3"/>
  <c r="H110" i="3"/>
  <c r="K95" i="3"/>
  <c r="J95" i="3"/>
  <c r="I95" i="3"/>
  <c r="H95" i="3"/>
  <c r="K59" i="3"/>
  <c r="J59" i="3"/>
  <c r="I59" i="3"/>
  <c r="H59" i="3"/>
  <c r="K105" i="3"/>
  <c r="J105" i="3"/>
  <c r="I105" i="3"/>
  <c r="H105" i="3"/>
  <c r="K77" i="3"/>
  <c r="J77" i="3"/>
  <c r="I77" i="3"/>
  <c r="H77" i="3"/>
  <c r="K69" i="3"/>
  <c r="J69" i="3"/>
  <c r="I69" i="3"/>
  <c r="H69" i="3"/>
  <c r="K48" i="3"/>
  <c r="J48" i="3"/>
  <c r="I48" i="3"/>
  <c r="H48" i="3"/>
  <c r="K44" i="3"/>
  <c r="J44" i="3"/>
  <c r="I44" i="3"/>
  <c r="H44" i="3"/>
  <c r="K40" i="3"/>
  <c r="J40" i="3"/>
  <c r="I40" i="3"/>
  <c r="H40" i="3"/>
  <c r="K33" i="3"/>
  <c r="J33" i="3"/>
  <c r="I33" i="3"/>
  <c r="H33" i="3"/>
  <c r="K70" i="3"/>
  <c r="J70" i="3"/>
  <c r="I70" i="3"/>
  <c r="H70" i="3"/>
  <c r="K61" i="3"/>
  <c r="J61" i="3"/>
  <c r="I61" i="3"/>
  <c r="H61" i="3"/>
  <c r="K43" i="3"/>
  <c r="J43" i="3"/>
  <c r="I43" i="3"/>
  <c r="H43" i="3"/>
  <c r="K57" i="3"/>
  <c r="J57" i="3"/>
  <c r="I57" i="3"/>
  <c r="H57" i="3"/>
  <c r="K83" i="3"/>
  <c r="J83" i="3"/>
  <c r="I83" i="3"/>
  <c r="H83" i="3"/>
  <c r="K56" i="3"/>
  <c r="J56" i="3"/>
  <c r="I56" i="3"/>
  <c r="H56" i="3"/>
  <c r="K66" i="3"/>
  <c r="J66" i="3"/>
  <c r="I66" i="3"/>
  <c r="H66" i="3"/>
  <c r="K42" i="3"/>
  <c r="J42" i="3"/>
  <c r="I42" i="3"/>
  <c r="H42" i="3"/>
  <c r="K49" i="3"/>
  <c r="J49" i="3"/>
  <c r="I49" i="3"/>
  <c r="H49" i="3"/>
  <c r="K47" i="3"/>
  <c r="J47" i="3"/>
  <c r="I47" i="3"/>
  <c r="H47" i="3"/>
  <c r="K36" i="3"/>
  <c r="J36" i="3"/>
  <c r="I36" i="3"/>
  <c r="H36" i="3"/>
  <c r="K35" i="3"/>
  <c r="J35" i="3"/>
  <c r="I35" i="3"/>
  <c r="H35" i="3"/>
  <c r="K41" i="3"/>
  <c r="J41" i="3"/>
  <c r="I41" i="3"/>
  <c r="H41" i="3"/>
  <c r="K50" i="3"/>
  <c r="J50" i="3"/>
  <c r="I50" i="3"/>
  <c r="H50" i="3"/>
  <c r="K67" i="3"/>
  <c r="J67" i="3"/>
  <c r="I67" i="3"/>
  <c r="H67" i="3"/>
  <c r="K63" i="3"/>
  <c r="J63" i="3"/>
  <c r="I63" i="3"/>
  <c r="H63" i="3"/>
  <c r="K38" i="3"/>
  <c r="J38" i="3"/>
  <c r="I38" i="3"/>
  <c r="H38" i="3"/>
  <c r="K45" i="3"/>
  <c r="J45" i="3"/>
  <c r="I45" i="3"/>
  <c r="H45" i="3"/>
  <c r="K37" i="3"/>
  <c r="J37" i="3"/>
  <c r="I37" i="3"/>
  <c r="H37" i="3"/>
  <c r="K39" i="3"/>
  <c r="J39" i="3"/>
  <c r="I39" i="3"/>
  <c r="H39" i="3"/>
  <c r="K53" i="3"/>
  <c r="J53" i="3"/>
  <c r="I53" i="3"/>
  <c r="H53" i="3"/>
  <c r="K46" i="3"/>
  <c r="J46" i="3"/>
  <c r="I46" i="3"/>
  <c r="H46" i="3"/>
  <c r="K23" i="3"/>
  <c r="J23" i="3"/>
  <c r="I23" i="3"/>
  <c r="H23" i="3"/>
  <c r="K51" i="3"/>
  <c r="J51" i="3"/>
  <c r="I51" i="3"/>
  <c r="H51" i="3"/>
  <c r="K34" i="3"/>
  <c r="J34" i="3"/>
  <c r="I34" i="3"/>
  <c r="H34" i="3"/>
  <c r="K22" i="3"/>
  <c r="J22" i="3"/>
  <c r="I22" i="3"/>
  <c r="H22" i="3"/>
  <c r="K24" i="3"/>
  <c r="J24" i="3"/>
  <c r="I24" i="3"/>
  <c r="H24" i="3"/>
  <c r="K31" i="3"/>
  <c r="J31" i="3"/>
  <c r="I31" i="3"/>
  <c r="H31" i="3"/>
  <c r="K19" i="3"/>
  <c r="J19" i="3"/>
  <c r="I19" i="3"/>
  <c r="H19" i="3"/>
  <c r="K30" i="3"/>
  <c r="J30" i="3"/>
  <c r="I30" i="3"/>
  <c r="H30" i="3"/>
  <c r="K28" i="3"/>
  <c r="J28" i="3"/>
  <c r="I28" i="3"/>
  <c r="H28" i="3"/>
  <c r="K25" i="3"/>
  <c r="J25" i="3"/>
  <c r="I25" i="3"/>
  <c r="H25" i="3"/>
  <c r="K10" i="3"/>
  <c r="J10" i="3"/>
  <c r="I10" i="3"/>
  <c r="H10" i="3"/>
  <c r="K14" i="3"/>
  <c r="J14" i="3"/>
  <c r="I14" i="3"/>
  <c r="H14" i="3"/>
  <c r="K29" i="3"/>
  <c r="J29" i="3"/>
  <c r="I29" i="3"/>
  <c r="H29" i="3"/>
  <c r="K32" i="3"/>
  <c r="J32" i="3"/>
  <c r="I32" i="3"/>
  <c r="H32" i="3"/>
  <c r="K27" i="3"/>
  <c r="J27" i="3"/>
  <c r="I27" i="3"/>
  <c r="H27" i="3"/>
  <c r="K16" i="3"/>
  <c r="J16" i="3"/>
  <c r="I16" i="3"/>
  <c r="H16" i="3"/>
  <c r="K15" i="3"/>
  <c r="J15" i="3"/>
  <c r="I15" i="3"/>
  <c r="H15" i="3"/>
  <c r="K18" i="3"/>
  <c r="J18" i="3"/>
  <c r="I18" i="3"/>
  <c r="H18" i="3"/>
  <c r="K21" i="3"/>
  <c r="J21" i="3"/>
  <c r="I21" i="3"/>
  <c r="H21" i="3"/>
  <c r="K20" i="3"/>
  <c r="J20" i="3"/>
  <c r="I20" i="3"/>
  <c r="H20" i="3"/>
  <c r="K9" i="3"/>
  <c r="J9" i="3"/>
  <c r="I9" i="3"/>
  <c r="H9" i="3"/>
  <c r="K17" i="3"/>
  <c r="J17" i="3"/>
  <c r="I17" i="3"/>
  <c r="H17" i="3"/>
  <c r="K12" i="3"/>
  <c r="J12" i="3"/>
  <c r="I12" i="3"/>
  <c r="K7" i="3"/>
  <c r="J7" i="3"/>
  <c r="I7" i="3"/>
  <c r="H7" i="3"/>
  <c r="K13" i="3"/>
  <c r="J13" i="3"/>
  <c r="I13" i="3"/>
  <c r="H13" i="3"/>
  <c r="K11" i="3"/>
  <c r="J11" i="3"/>
  <c r="I11" i="3"/>
  <c r="H11" i="3"/>
  <c r="K6" i="3"/>
  <c r="J6" i="3"/>
  <c r="I6" i="3"/>
  <c r="H6" i="3"/>
  <c r="K8" i="3"/>
  <c r="J8" i="3"/>
  <c r="I8" i="3"/>
  <c r="H8" i="3"/>
  <c r="K5" i="3"/>
  <c r="J5" i="3"/>
  <c r="I5" i="3"/>
  <c r="H5" i="3"/>
  <c r="K4" i="3"/>
  <c r="J4" i="3"/>
  <c r="I4" i="3"/>
  <c r="H4" i="3"/>
  <c r="K2" i="3"/>
  <c r="J2" i="3"/>
  <c r="I2" i="3"/>
  <c r="H2" i="3"/>
  <c r="K3" i="3"/>
  <c r="J3" i="3"/>
  <c r="H3" i="3"/>
  <c r="H20" i="2"/>
  <c r="K80" i="1"/>
  <c r="J80" i="1"/>
  <c r="I80" i="1"/>
  <c r="H80" i="1"/>
  <c r="K67" i="1"/>
  <c r="J67" i="1"/>
  <c r="I67" i="1"/>
  <c r="H67" i="1"/>
  <c r="K96" i="1"/>
  <c r="J96" i="1"/>
  <c r="I96" i="1"/>
  <c r="H96" i="1"/>
  <c r="K95" i="1"/>
  <c r="J95" i="1"/>
  <c r="I95" i="1"/>
  <c r="H95" i="1"/>
  <c r="K88" i="1"/>
  <c r="J88" i="1"/>
  <c r="I88" i="1"/>
  <c r="H88" i="1"/>
  <c r="K53" i="1"/>
  <c r="J53" i="1"/>
  <c r="I53" i="1"/>
  <c r="H53" i="1"/>
  <c r="K99" i="1"/>
  <c r="J99" i="1"/>
  <c r="I99" i="1"/>
  <c r="H99" i="1"/>
  <c r="K92" i="1"/>
  <c r="J92" i="1"/>
  <c r="I92" i="1"/>
  <c r="H92" i="1"/>
  <c r="K83" i="1"/>
  <c r="J83" i="1"/>
  <c r="I83" i="1"/>
  <c r="H83" i="1"/>
  <c r="K60" i="1"/>
  <c r="J60" i="1"/>
  <c r="I60" i="1"/>
  <c r="H60" i="1"/>
  <c r="K77" i="1"/>
  <c r="J77" i="1"/>
  <c r="I77" i="1"/>
  <c r="H77" i="1"/>
  <c r="K89" i="1"/>
  <c r="J89" i="1"/>
  <c r="I89" i="1"/>
  <c r="H89" i="1"/>
  <c r="K79" i="1"/>
  <c r="J79" i="1"/>
  <c r="I79" i="1"/>
  <c r="H79" i="1"/>
  <c r="K76" i="1"/>
  <c r="J76" i="1"/>
  <c r="I76" i="1"/>
  <c r="H76" i="1"/>
  <c r="K71" i="1"/>
  <c r="J71" i="1"/>
  <c r="I71" i="1"/>
  <c r="H71" i="1"/>
  <c r="K87" i="1"/>
  <c r="J87" i="1"/>
  <c r="I87" i="1"/>
  <c r="H87" i="1"/>
  <c r="K97" i="1"/>
  <c r="J97" i="1"/>
  <c r="I97" i="1"/>
  <c r="H97" i="1"/>
  <c r="K49" i="1"/>
  <c r="J49" i="1"/>
  <c r="I49" i="1"/>
  <c r="H49" i="1"/>
  <c r="K59" i="1"/>
  <c r="J59" i="1"/>
  <c r="I59" i="1"/>
  <c r="H59" i="1"/>
  <c r="K39" i="1"/>
  <c r="J39" i="1"/>
  <c r="I39" i="1"/>
  <c r="H39" i="1"/>
  <c r="K85" i="1"/>
  <c r="J85" i="1"/>
  <c r="I85" i="1"/>
  <c r="H85" i="1"/>
  <c r="K75" i="1"/>
  <c r="J75" i="1"/>
  <c r="I75" i="1"/>
  <c r="H75" i="1"/>
  <c r="K62" i="1"/>
  <c r="J62" i="1"/>
  <c r="I62" i="1"/>
  <c r="H62" i="1"/>
  <c r="K91" i="1"/>
  <c r="J91" i="1"/>
  <c r="I91" i="1"/>
  <c r="H91" i="1"/>
  <c r="K78" i="1"/>
  <c r="J78" i="1"/>
  <c r="I78" i="1"/>
  <c r="H78" i="1"/>
  <c r="K98" i="1"/>
  <c r="J98" i="1"/>
  <c r="I98" i="1"/>
  <c r="H98" i="1"/>
  <c r="K72" i="1"/>
  <c r="J72" i="1"/>
  <c r="I72" i="1"/>
  <c r="H72" i="1"/>
  <c r="K69" i="1"/>
  <c r="J69" i="1"/>
  <c r="I69" i="1"/>
  <c r="H69" i="1"/>
  <c r="K44" i="1"/>
  <c r="J44" i="1"/>
  <c r="I44" i="1"/>
  <c r="H44" i="1"/>
  <c r="K84" i="1"/>
  <c r="J84" i="1"/>
  <c r="I84" i="1"/>
  <c r="H84" i="1"/>
  <c r="K65" i="1"/>
  <c r="J65" i="1"/>
  <c r="I65" i="1"/>
  <c r="H65" i="1"/>
  <c r="K94" i="1"/>
  <c r="J94" i="1"/>
  <c r="I94" i="1"/>
  <c r="H94" i="1"/>
  <c r="K57" i="1"/>
  <c r="J57" i="1"/>
  <c r="I57" i="1"/>
  <c r="H57" i="1"/>
  <c r="K64" i="1"/>
  <c r="J64" i="1"/>
  <c r="I64" i="1"/>
  <c r="H64" i="1"/>
  <c r="K58" i="1"/>
  <c r="J58" i="1"/>
  <c r="I58" i="1"/>
  <c r="H58" i="1"/>
  <c r="K51" i="1"/>
  <c r="J51" i="1"/>
  <c r="I51" i="1"/>
  <c r="H51" i="1"/>
  <c r="K63" i="1"/>
  <c r="J63" i="1"/>
  <c r="I63" i="1"/>
  <c r="H63" i="1"/>
  <c r="K90" i="1"/>
  <c r="J90" i="1"/>
  <c r="I90" i="1"/>
  <c r="H90" i="1"/>
  <c r="K74" i="1"/>
  <c r="J74" i="1"/>
  <c r="I74" i="1"/>
  <c r="H74" i="1"/>
  <c r="K47" i="1"/>
  <c r="J47" i="1"/>
  <c r="I47" i="1"/>
  <c r="H47" i="1"/>
  <c r="K66" i="1"/>
  <c r="J66" i="1"/>
  <c r="I66" i="1"/>
  <c r="H66" i="1"/>
  <c r="K93" i="1"/>
  <c r="J93" i="1"/>
  <c r="I93" i="1"/>
  <c r="H93" i="1"/>
  <c r="K68" i="1"/>
  <c r="J68" i="1"/>
  <c r="I68" i="1"/>
  <c r="H68" i="1"/>
  <c r="K86" i="1"/>
  <c r="J86" i="1"/>
  <c r="I86" i="1"/>
  <c r="H86" i="1"/>
  <c r="K73" i="1"/>
  <c r="J73" i="1"/>
  <c r="I73" i="1"/>
  <c r="H73" i="1"/>
  <c r="K61" i="1"/>
  <c r="J61" i="1"/>
  <c r="I61" i="1"/>
  <c r="H61" i="1"/>
  <c r="K81" i="1"/>
  <c r="J81" i="1"/>
  <c r="I81" i="1"/>
  <c r="H81" i="1"/>
  <c r="K70" i="1"/>
  <c r="J70" i="1"/>
  <c r="I70" i="1"/>
  <c r="H70" i="1"/>
  <c r="K31" i="1"/>
  <c r="J31" i="1"/>
  <c r="I31" i="1"/>
  <c r="H31" i="1"/>
  <c r="K45" i="1"/>
  <c r="J45" i="1"/>
  <c r="I45" i="1"/>
  <c r="H45" i="1"/>
  <c r="K46" i="1"/>
  <c r="J46" i="1"/>
  <c r="I46" i="1"/>
  <c r="H46" i="1"/>
  <c r="K56" i="1"/>
  <c r="J56" i="1"/>
  <c r="I56" i="1"/>
  <c r="H56" i="1"/>
  <c r="K34" i="1"/>
  <c r="J34" i="1"/>
  <c r="I34" i="1"/>
  <c r="H34" i="1"/>
  <c r="K43" i="1"/>
  <c r="J43" i="1"/>
  <c r="I43" i="1"/>
  <c r="H43" i="1"/>
  <c r="K41" i="1"/>
  <c r="J41" i="1"/>
  <c r="I41" i="1"/>
  <c r="H41" i="1"/>
  <c r="K52" i="1"/>
  <c r="J52" i="1"/>
  <c r="I52" i="1"/>
  <c r="H52" i="1"/>
  <c r="K36" i="1"/>
  <c r="J36" i="1"/>
  <c r="I36" i="1"/>
  <c r="H36" i="1"/>
  <c r="K50" i="1"/>
  <c r="J50" i="1"/>
  <c r="I50" i="1"/>
  <c r="H50" i="1"/>
  <c r="K55" i="1"/>
  <c r="J55" i="1"/>
  <c r="I55" i="1"/>
  <c r="H55" i="1"/>
  <c r="K42" i="1"/>
  <c r="J42" i="1"/>
  <c r="I42" i="1"/>
  <c r="H42" i="1"/>
  <c r="K54" i="1"/>
  <c r="J54" i="1"/>
  <c r="I54" i="1"/>
  <c r="H54" i="1"/>
  <c r="K27" i="1"/>
  <c r="J27" i="1"/>
  <c r="I27" i="1"/>
  <c r="H27" i="1"/>
  <c r="K33" i="1"/>
  <c r="J33" i="1"/>
  <c r="I33" i="1"/>
  <c r="H33" i="1"/>
  <c r="K48" i="1"/>
  <c r="J48" i="1"/>
  <c r="I48" i="1"/>
  <c r="H48" i="1"/>
  <c r="K35" i="1"/>
  <c r="J35" i="1"/>
  <c r="I35" i="1"/>
  <c r="H35" i="1"/>
  <c r="K82" i="1"/>
  <c r="J82" i="1"/>
  <c r="I82" i="1"/>
  <c r="H82" i="1"/>
  <c r="K40" i="1"/>
  <c r="J40" i="1"/>
  <c r="I40" i="1"/>
  <c r="H40" i="1"/>
  <c r="K30" i="1"/>
  <c r="J30" i="1"/>
  <c r="I30" i="1"/>
  <c r="H30" i="1"/>
  <c r="K37" i="1"/>
  <c r="J37" i="1"/>
  <c r="I37" i="1"/>
  <c r="H37" i="1"/>
  <c r="K38" i="1"/>
  <c r="J38" i="1"/>
  <c r="I38" i="1"/>
  <c r="H38" i="1"/>
  <c r="K25" i="1"/>
  <c r="J25" i="1"/>
  <c r="I25" i="1"/>
  <c r="H25" i="1"/>
  <c r="K20" i="1"/>
  <c r="J20" i="1"/>
  <c r="I20" i="1"/>
  <c r="H20" i="1"/>
  <c r="K32" i="1"/>
  <c r="J32" i="1"/>
  <c r="I32" i="1"/>
  <c r="H32" i="1"/>
  <c r="K26" i="1"/>
  <c r="J26" i="1"/>
  <c r="I26" i="1"/>
  <c r="H26" i="1"/>
  <c r="K12" i="1"/>
  <c r="J12" i="1"/>
  <c r="I12" i="1"/>
  <c r="H12" i="1"/>
  <c r="K18" i="1"/>
  <c r="J18" i="1"/>
  <c r="I18" i="1"/>
  <c r="H18" i="1"/>
  <c r="K23" i="1"/>
  <c r="J23" i="1"/>
  <c r="I23" i="1"/>
  <c r="H23" i="1"/>
  <c r="K28" i="1"/>
  <c r="J28" i="1"/>
  <c r="I28" i="1"/>
  <c r="H28" i="1"/>
  <c r="K29" i="1"/>
  <c r="J29" i="1"/>
  <c r="I29" i="1"/>
  <c r="H29" i="1"/>
  <c r="K21" i="1"/>
  <c r="J21" i="1"/>
  <c r="I21" i="1"/>
  <c r="H21" i="1"/>
  <c r="K24" i="1"/>
  <c r="J24" i="1"/>
  <c r="I24" i="1"/>
  <c r="H24" i="1"/>
  <c r="K19" i="1"/>
  <c r="J19" i="1"/>
  <c r="I19" i="1"/>
  <c r="H19" i="1"/>
  <c r="K22" i="1"/>
  <c r="J22" i="1"/>
  <c r="I22" i="1"/>
  <c r="H22" i="1"/>
  <c r="K17" i="1"/>
  <c r="J17" i="1"/>
  <c r="I17" i="1"/>
  <c r="H17" i="1"/>
  <c r="K16" i="1"/>
  <c r="J16" i="1"/>
  <c r="I16" i="1"/>
  <c r="H16" i="1"/>
  <c r="K15" i="1"/>
  <c r="J15" i="1"/>
  <c r="I15" i="1"/>
  <c r="H15" i="1"/>
  <c r="K14" i="1"/>
  <c r="J14" i="1"/>
  <c r="I14" i="1"/>
  <c r="H14" i="1"/>
  <c r="K13" i="1"/>
  <c r="J13" i="1"/>
  <c r="I13" i="1"/>
  <c r="H13" i="1"/>
  <c r="K11" i="1"/>
  <c r="J11" i="1"/>
  <c r="I11" i="1"/>
  <c r="H11" i="1"/>
  <c r="K10" i="1"/>
  <c r="J10" i="1"/>
  <c r="I10" i="1"/>
  <c r="H10" i="1"/>
  <c r="K9" i="1"/>
  <c r="J9" i="1"/>
  <c r="I9" i="1"/>
  <c r="H9" i="1"/>
  <c r="K8" i="1"/>
  <c r="J8" i="1"/>
  <c r="I8" i="1"/>
  <c r="H8" i="1"/>
  <c r="K6" i="1"/>
  <c r="J6" i="1"/>
  <c r="I6" i="1"/>
  <c r="H6" i="1"/>
  <c r="K5" i="1"/>
  <c r="J5" i="1"/>
  <c r="I5" i="1"/>
  <c r="H5" i="1"/>
  <c r="K7" i="1"/>
  <c r="J7" i="1"/>
  <c r="I7" i="1"/>
  <c r="H7" i="1"/>
  <c r="K4" i="1"/>
  <c r="J4" i="1"/>
  <c r="I4" i="1"/>
  <c r="H4" i="1"/>
  <c r="K3" i="1"/>
  <c r="J3" i="1"/>
  <c r="I3" i="1"/>
  <c r="H3" i="1"/>
  <c r="K2" i="1"/>
  <c r="J2" i="1"/>
  <c r="I2" i="1"/>
  <c r="H2" i="1"/>
  <c r="F345" i="3" l="1"/>
  <c r="D345" i="3"/>
  <c r="E345" i="3"/>
  <c r="C345" i="3"/>
  <c r="B345" i="3"/>
  <c r="F31" i="2"/>
  <c r="D31" i="2"/>
  <c r="E31" i="2"/>
  <c r="C31" i="2"/>
  <c r="B31" i="2"/>
  <c r="C101" i="1"/>
  <c r="F101" i="1"/>
  <c r="E101" i="1"/>
  <c r="B101" i="1"/>
  <c r="D101" i="1"/>
</calcChain>
</file>

<file path=xl/sharedStrings.xml><?xml version="1.0" encoding="utf-8"?>
<sst xmlns="http://schemas.openxmlformats.org/spreadsheetml/2006/main" count="1033" uniqueCount="654">
  <si>
    <t>Buckhannon River</t>
  </si>
  <si>
    <t>East Fork Twelvepole Creek</t>
  </si>
  <si>
    <t>Potomac River</t>
  </si>
  <si>
    <t>Shenandoah River</t>
  </si>
  <si>
    <t>Cacapon River</t>
  </si>
  <si>
    <t>Tygart Valley River</t>
  </si>
  <si>
    <t>Cheat River</t>
  </si>
  <si>
    <t>New River</t>
  </si>
  <si>
    <t>Greenbrier River</t>
  </si>
  <si>
    <t>South Branch Potomac River</t>
  </si>
  <si>
    <t>South Fork of the South Branch Potomac River</t>
  </si>
  <si>
    <t>West Fork</t>
  </si>
  <si>
    <t>Trace Fork</t>
  </si>
  <si>
    <t>Gauley River</t>
  </si>
  <si>
    <t>Hughes River</t>
  </si>
  <si>
    <t>Little Huff Creek</t>
  </si>
  <si>
    <t>Shavers Fork</t>
  </si>
  <si>
    <t>Fishing Creek</t>
  </si>
  <si>
    <t>Middle Fork River</t>
  </si>
  <si>
    <t>Cedar Run</t>
  </si>
  <si>
    <t>Crooked Creek</t>
  </si>
  <si>
    <t>Jacobs Fork</t>
  </si>
  <si>
    <t>Saltlick Creek</t>
  </si>
  <si>
    <t>West Virginia Fork Fish Creek</t>
  </si>
  <si>
    <t>Beech Fork</t>
  </si>
  <si>
    <t>Greenbrier River (Lower Reach)</t>
  </si>
  <si>
    <t>Middle Island Creek</t>
  </si>
  <si>
    <t>Mud River</t>
  </si>
  <si>
    <t>Pocatalico River</t>
  </si>
  <si>
    <t>West Fork Little Kanawha River</t>
  </si>
  <si>
    <t>Big Horse Creek</t>
  </si>
  <si>
    <t>Coles Run</t>
  </si>
  <si>
    <t>Grave Creek</t>
  </si>
  <si>
    <t>Leading Creek</t>
  </si>
  <si>
    <t>Little Otter Creek</t>
  </si>
  <si>
    <t>Lower Right Fork</t>
  </si>
  <si>
    <t>Pole Run</t>
  </si>
  <si>
    <t>Right Fork Steer Creek</t>
  </si>
  <si>
    <t>South Fork Fishing Creek</t>
  </si>
  <si>
    <t>South Fork Hughes River</t>
  </si>
  <si>
    <t>Wheeling Creek</t>
  </si>
  <si>
    <t>Bull Creek</t>
  </si>
  <si>
    <t>Dry Fork</t>
  </si>
  <si>
    <t>Glade Creek</t>
  </si>
  <si>
    <t>Hackers Creek</t>
  </si>
  <si>
    <t>Laurel Run</t>
  </si>
  <si>
    <t>Little Sandy Creek</t>
  </si>
  <si>
    <t>Lost Creek</t>
  </si>
  <si>
    <t>Marsh Fork</t>
  </si>
  <si>
    <t>North Branch Potomac River</t>
  </si>
  <si>
    <t>Right Fork Holly River</t>
  </si>
  <si>
    <t>Sandy Creek</t>
  </si>
  <si>
    <t>Spring Creek</t>
  </si>
  <si>
    <t>Stony Run</t>
  </si>
  <si>
    <t>Tug Fork</t>
  </si>
  <si>
    <t>Turkey Run</t>
  </si>
  <si>
    <t>Angel Fork</t>
  </si>
  <si>
    <t>Back Creek</t>
  </si>
  <si>
    <t>Bar Run</t>
  </si>
  <si>
    <t>Big Creek</t>
  </si>
  <si>
    <t>Big Sandy Creek</t>
  </si>
  <si>
    <t>Blenn Run</t>
  </si>
  <si>
    <t>Bobs Branch</t>
  </si>
  <si>
    <t>Brackens Creek</t>
  </si>
  <si>
    <t>Browns Creek Tributary No.3</t>
  </si>
  <si>
    <t>Buck Run</t>
  </si>
  <si>
    <t>Bull Run</t>
  </si>
  <si>
    <t>Camp Creek</t>
  </si>
  <si>
    <t>Claylick Run</t>
  </si>
  <si>
    <t>Dry Run</t>
  </si>
  <si>
    <t>Elijah Creek</t>
  </si>
  <si>
    <t>Fink Creek</t>
  </si>
  <si>
    <t>French Creek</t>
  </si>
  <si>
    <t>Grasslick Creek</t>
  </si>
  <si>
    <t>Hawes Run</t>
  </si>
  <si>
    <t>Kelly Creek</t>
  </si>
  <si>
    <t>Leatherwood Creek</t>
  </si>
  <si>
    <t>Left Fork Steer Creek</t>
  </si>
  <si>
    <t>Little Kanawha River</t>
  </si>
  <si>
    <t>Little Lynn Creek</t>
  </si>
  <si>
    <t>Little Sand Run</t>
  </si>
  <si>
    <t>Lost Creek Tributary</t>
  </si>
  <si>
    <t>Lynn Creek</t>
  </si>
  <si>
    <t>Macfarlan Creek</t>
  </si>
  <si>
    <t>Meadow River</t>
  </si>
  <si>
    <t>Mill Creek</t>
  </si>
  <si>
    <t>Petercave Branch</t>
  </si>
  <si>
    <t>Peters Creek</t>
  </si>
  <si>
    <t>Pocatalico Creek</t>
  </si>
  <si>
    <t>Raccoon Creek</t>
  </si>
  <si>
    <t>Soak Creek</t>
  </si>
  <si>
    <t>Stillwell Creek</t>
  </si>
  <si>
    <t>Tanner Creek</t>
  </si>
  <si>
    <t>Twomile Creek</t>
  </si>
  <si>
    <t>Upper Two Run</t>
  </si>
  <si>
    <t>West Branch Simpson Creek</t>
  </si>
  <si>
    <t>Wheeler Run</t>
  </si>
  <si>
    <t>Wilson Run</t>
  </si>
  <si>
    <t>total</t>
  </si>
  <si>
    <t>Total Building Loss ($)</t>
  </si>
  <si>
    <t>Total Building Exposure ($)</t>
  </si>
  <si>
    <t>Total Structures</t>
  </si>
  <si>
    <t>Residential Structures (RESx)</t>
  </si>
  <si>
    <r>
      <t xml:space="preserve">Structures with Damage </t>
    </r>
    <r>
      <rPr>
        <sz val="11"/>
        <color theme="1"/>
        <rFont val="Calibri"/>
        <family val="2"/>
      </rPr>
      <t>≥</t>
    </r>
    <r>
      <rPr>
        <sz val="11"/>
        <color theme="1"/>
        <rFont val="Calibri"/>
        <family val="2"/>
        <scheme val="minor"/>
      </rPr>
      <t xml:space="preserve"> 50%</t>
    </r>
  </si>
  <si>
    <t>Stream Name</t>
  </si>
  <si>
    <t>Allen Fork</t>
  </si>
  <si>
    <t>Ann Moore Run</t>
  </si>
  <si>
    <t>Anthony Creek</t>
  </si>
  <si>
    <t>Arbuckle Creek</t>
  </si>
  <si>
    <t>Armstrong Creek</t>
  </si>
  <si>
    <t>Arnold Creek</t>
  </si>
  <si>
    <t>Bear Creek</t>
  </si>
  <si>
    <t>Ben Creek</t>
  </si>
  <si>
    <t>Berkeley Run</t>
  </si>
  <si>
    <t>Big Beaver Creek</t>
  </si>
  <si>
    <t>Big Coal River</t>
  </si>
  <si>
    <t>Big Harts Creek</t>
  </si>
  <si>
    <t>Big Run</t>
  </si>
  <si>
    <t>Big Spring Fork</t>
  </si>
  <si>
    <t>Big Ugly Creek</t>
  </si>
  <si>
    <t>Bingamon Creek</t>
  </si>
  <si>
    <t>Birch Fork</t>
  </si>
  <si>
    <t>Birch River</t>
  </si>
  <si>
    <t>Birds Creek</t>
  </si>
  <si>
    <t>Blackwater River</t>
  </si>
  <si>
    <t>Blue Creek</t>
  </si>
  <si>
    <t>Bluestone River</t>
  </si>
  <si>
    <t>Bone Creek</t>
  </si>
  <si>
    <t>Bowen Creek</t>
  </si>
  <si>
    <t>Broad Run</t>
  </si>
  <si>
    <t>Browns Creek</t>
  </si>
  <si>
    <t>Brush Run</t>
  </si>
  <si>
    <t>Brushy Fork</t>
  </si>
  <si>
    <t>Buffalo Calf Fork</t>
  </si>
  <si>
    <t>Buffalo Creek</t>
  </si>
  <si>
    <t>Bullskin Run</t>
  </si>
  <si>
    <t>Cedar Creek</t>
  </si>
  <si>
    <t>Chenoweth Creek</t>
  </si>
  <si>
    <t>Cherry River</t>
  </si>
  <si>
    <t>Cherry Run</t>
  </si>
  <si>
    <t>Church Fork</t>
  </si>
  <si>
    <t>Clear Fork</t>
  </si>
  <si>
    <t>Cobb Creek</t>
  </si>
  <si>
    <t>Cobun Creek</t>
  </si>
  <si>
    <t>Coburn Fork</t>
  </si>
  <si>
    <t>Coon Creek</t>
  </si>
  <si>
    <t>Cove Creek</t>
  </si>
  <si>
    <t>Cow Creek</t>
  </si>
  <si>
    <t>Crane Creek</t>
  </si>
  <si>
    <t>Crawley Creek</t>
  </si>
  <si>
    <t>Crooked Creek Tributary No.2</t>
  </si>
  <si>
    <t>Davis Branch</t>
  </si>
  <si>
    <t>Davis Creek</t>
  </si>
  <si>
    <t>Davis Run</t>
  </si>
  <si>
    <t>Deckers Creek</t>
  </si>
  <si>
    <t>Derrick Creek</t>
  </si>
  <si>
    <t>Dingess Run</t>
  </si>
  <si>
    <t>Dotson Run</t>
  </si>
  <si>
    <t>Droddy Hollow</t>
  </si>
  <si>
    <t>Duck Creek</t>
  </si>
  <si>
    <t>Dudden Fork</t>
  </si>
  <si>
    <t>Duffy Branch</t>
  </si>
  <si>
    <t>Duncan Fork</t>
  </si>
  <si>
    <t>Dunkard Creek</t>
  </si>
  <si>
    <t>Dunloup Creek</t>
  </si>
  <si>
    <t>Dutchman Run</t>
  </si>
  <si>
    <t>East River</t>
  </si>
  <si>
    <t>Eighteenmile Creek</t>
  </si>
  <si>
    <t>Elk Creek</t>
  </si>
  <si>
    <t>Elk Fork</t>
  </si>
  <si>
    <t>Elk River</t>
  </si>
  <si>
    <t>Elk Twomile Creek</t>
  </si>
  <si>
    <t>Elkhorn Creek</t>
  </si>
  <si>
    <t>Falls Creek</t>
  </si>
  <si>
    <t>Fisher Bowen Branch</t>
  </si>
  <si>
    <t>Flipping Creek</t>
  </si>
  <si>
    <t>Fourmile Creek</t>
  </si>
  <si>
    <t>Freemans Creek</t>
  </si>
  <si>
    <t>Frog Creek</t>
  </si>
  <si>
    <t>Frog Run</t>
  </si>
  <si>
    <t>Frozecncamp Creek</t>
  </si>
  <si>
    <t>Fudges Creek</t>
  </si>
  <si>
    <t>Gandy Creek</t>
  </si>
  <si>
    <t>Garden Gap Branch</t>
  </si>
  <si>
    <t>Glade Fork</t>
  </si>
  <si>
    <t>Glady Fork</t>
  </si>
  <si>
    <t>Halls Run</t>
  </si>
  <si>
    <t>Hayzlett Fork</t>
  </si>
  <si>
    <t>Henry Fork</t>
  </si>
  <si>
    <t>Hewett Creek</t>
  </si>
  <si>
    <t>Hickman Run</t>
  </si>
  <si>
    <t>Hoke Run</t>
  </si>
  <si>
    <t>Hollywood Run</t>
  </si>
  <si>
    <t>Hopewell Run</t>
  </si>
  <si>
    <t>Horn Creek</t>
  </si>
  <si>
    <t>Horseshoe Creek</t>
  </si>
  <si>
    <t>Hurricane Creek</t>
  </si>
  <si>
    <t>Indian Creek</t>
  </si>
  <si>
    <t>Indian Fork</t>
  </si>
  <si>
    <t>Isaacs Creek Unnamed Tributary</t>
  </si>
  <si>
    <t>Jackson Fork</t>
  </si>
  <si>
    <t>Jennie Creek</t>
  </si>
  <si>
    <t>Johnson Creek</t>
  </si>
  <si>
    <t>Jones Creek</t>
  </si>
  <si>
    <t>Kincheloe Creek</t>
  </si>
  <si>
    <t>Laurel Creek</t>
  </si>
  <si>
    <t>Left Fork Buckhannon River</t>
  </si>
  <si>
    <t>Left Fork French Creek</t>
  </si>
  <si>
    <t>Left Fork Holly River</t>
  </si>
  <si>
    <t>Left Fork Millers Fork</t>
  </si>
  <si>
    <t xml:space="preserve">Left Fork Mud River </t>
  </si>
  <si>
    <t>Left Fork Sandy Creek</t>
  </si>
  <si>
    <t>Left Fork West Fork Little Kanawha River</t>
  </si>
  <si>
    <t>Left Fork Witcher Creek</t>
  </si>
  <si>
    <t>Line Creek</t>
  </si>
  <si>
    <t>Little Birch River</t>
  </si>
  <si>
    <t>Little Blue Creek</t>
  </si>
  <si>
    <t>Little Coal River</t>
  </si>
  <si>
    <t>Little Grave Creek</t>
  </si>
  <si>
    <t>Little Indian Creek</t>
  </si>
  <si>
    <t>Little Laurel Creek</t>
  </si>
  <si>
    <t>Little Mill Creek</t>
  </si>
  <si>
    <t>Little Paw Paw Creek</t>
  </si>
  <si>
    <t>Little Pond Run</t>
  </si>
  <si>
    <t xml:space="preserve">Little Sandy Creek </t>
  </si>
  <si>
    <t>Long Drain</t>
  </si>
  <si>
    <t>Long Run</t>
  </si>
  <si>
    <t>Longpole Creek</t>
  </si>
  <si>
    <t>Loop Creek</t>
  </si>
  <si>
    <t xml:space="preserve">Lost Creek </t>
  </si>
  <si>
    <t>Lower Bowman Run</t>
  </si>
  <si>
    <t>Lower Creek</t>
  </si>
  <si>
    <t>Lunice Creek</t>
  </si>
  <si>
    <t>Mahan Run</t>
  </si>
  <si>
    <t>Maple Run</t>
  </si>
  <si>
    <t>Maxwell Run</t>
  </si>
  <si>
    <t>McElroy Creek</t>
  </si>
  <si>
    <t>Meadow Branch</t>
  </si>
  <si>
    <t>Meadow Creek</t>
  </si>
  <si>
    <t>Merrick Creek</t>
  </si>
  <si>
    <t>Middle Fork</t>
  </si>
  <si>
    <t>Middle Fork Reedy Creek</t>
  </si>
  <si>
    <t>Middle Wheeling Creek</t>
  </si>
  <si>
    <t>Milam Fork</t>
  </si>
  <si>
    <t>Millers Fork</t>
  </si>
  <si>
    <t>Miracle Run</t>
  </si>
  <si>
    <t>Moses Fork</t>
  </si>
  <si>
    <t>Mossy Creek</t>
  </si>
  <si>
    <t>Mountain Creek</t>
  </si>
  <si>
    <t>Muddlety Creek</t>
  </si>
  <si>
    <t>Muddy Creek</t>
  </si>
  <si>
    <t>Mudlick Fork</t>
  </si>
  <si>
    <t>Narrow Branch</t>
  </si>
  <si>
    <t>Newcomb Creek</t>
  </si>
  <si>
    <t>North Fork</t>
  </si>
  <si>
    <t>North Fork Brush Creek</t>
  </si>
  <si>
    <t>North Fork Elkhorn Creek</t>
  </si>
  <si>
    <t>North Fork Fishing Creek</t>
  </si>
  <si>
    <t>North Fork Hughes River</t>
  </si>
  <si>
    <t>North Fork Lee Creek</t>
  </si>
  <si>
    <t>North Fork South Branch Potomac River</t>
  </si>
  <si>
    <t>North Mill Creek</t>
  </si>
  <si>
    <t>North River</t>
  </si>
  <si>
    <t>Oil Creek</t>
  </si>
  <si>
    <t>Paint Creek</t>
  </si>
  <si>
    <t>Patterson Creek</t>
  </si>
  <si>
    <t>Patterson Fork</t>
  </si>
  <si>
    <t>Paw Paw Creek</t>
  </si>
  <si>
    <t>Pecks Run</t>
  </si>
  <si>
    <t>Peddler Run</t>
  </si>
  <si>
    <t>Pennsylvania Fork Fish Creek</t>
  </si>
  <si>
    <t>Piney Creek</t>
  </si>
  <si>
    <t>Piney Fork</t>
  </si>
  <si>
    <t>Point Pleasant Creek</t>
  </si>
  <si>
    <t>Polk Creek</t>
  </si>
  <si>
    <t>Prickett Creek</t>
  </si>
  <si>
    <t>Ratcliff Run</t>
  </si>
  <si>
    <t>Red Creek</t>
  </si>
  <si>
    <t>Reedy Creek</t>
  </si>
  <si>
    <t>Riffe Branch</t>
  </si>
  <si>
    <t>Right Fork</t>
  </si>
  <si>
    <t>Right Fork Buchannon River</t>
  </si>
  <si>
    <t>Right Fork Buckhannon River</t>
  </si>
  <si>
    <t xml:space="preserve">Right Fork Davis Creek </t>
  </si>
  <si>
    <t>Right Fork Files Creek</t>
  </si>
  <si>
    <t>Right Fork Middle Fork River</t>
  </si>
  <si>
    <t>Right Fork Saltlick Creek</t>
  </si>
  <si>
    <t>Right Fork Spring Creek</t>
  </si>
  <si>
    <t>Right Reedy Creek</t>
  </si>
  <si>
    <t>Righthand Fork Widemouth Creek</t>
  </si>
  <si>
    <t>Roaring Creek</t>
  </si>
  <si>
    <t>Rockcastle Creek</t>
  </si>
  <si>
    <t>Rum Creek</t>
  </si>
  <si>
    <t>Salem Creek</t>
  </si>
  <si>
    <t>Salem Fork</t>
  </si>
  <si>
    <t>Sand Fork</t>
  </si>
  <si>
    <t>Sand Run</t>
  </si>
  <si>
    <t>Sandlick Creek</t>
  </si>
  <si>
    <t>Scary Creek</t>
  </si>
  <si>
    <t>Sewell Creek</t>
  </si>
  <si>
    <t>Shinns Run</t>
  </si>
  <si>
    <t>Short Run</t>
  </si>
  <si>
    <t>Shrivers Run</t>
  </si>
  <si>
    <t>Simpson Creek</t>
  </si>
  <si>
    <t>Sir Johns Run</t>
  </si>
  <si>
    <t>Slab Fork</t>
  </si>
  <si>
    <t>Sleepy Creek</t>
  </si>
  <si>
    <t>Smith Creek</t>
  </si>
  <si>
    <t>Smokehouse Fork</t>
  </si>
  <si>
    <t>South Branch Potomac River Tributary 2</t>
  </si>
  <si>
    <t>South Fork South Branch Potomac River</t>
  </si>
  <si>
    <t>South Fork Tug Fork</t>
  </si>
  <si>
    <t>Sovern Run</t>
  </si>
  <si>
    <t>Spice Creek</t>
  </si>
  <si>
    <t>Spruce Fork</t>
  </si>
  <si>
    <t>Steel Run</t>
  </si>
  <si>
    <t>Steer Creek</t>
  </si>
  <si>
    <t>Stonecoal Creek</t>
  </si>
  <si>
    <t xml:space="preserve">Stonecoal Creek </t>
  </si>
  <si>
    <t>Stonecoal Creek Tributary No.1</t>
  </si>
  <si>
    <t>Stony Creek</t>
  </si>
  <si>
    <t>Strange Creek</t>
  </si>
  <si>
    <t>Surveyor Creek</t>
  </si>
  <si>
    <t>Sycamore Creek</t>
  </si>
  <si>
    <t>Tenmile Creek</t>
  </si>
  <si>
    <t>Teter Creek</t>
  </si>
  <si>
    <t>Three Fork Creek</t>
  </si>
  <si>
    <t>Tibbs Run</t>
  </si>
  <si>
    <t>Tommy Creek</t>
  </si>
  <si>
    <t>Toms Creek</t>
  </si>
  <si>
    <t>Tucker Creek</t>
  </si>
  <si>
    <t>Turkey Gap Branch</t>
  </si>
  <si>
    <t>Turtle Creek</t>
  </si>
  <si>
    <t>Twentymile Creek</t>
  </si>
  <si>
    <t>Upper Sleith Fork</t>
  </si>
  <si>
    <t>Upper Threemile Fork</t>
  </si>
  <si>
    <t>Valley Fork</t>
  </si>
  <si>
    <t>Walker Creek</t>
  </si>
  <si>
    <t>Walnut Fork</t>
  </si>
  <si>
    <t>West Fork River</t>
  </si>
  <si>
    <t>West Fork Twelvepole Creek</t>
  </si>
  <si>
    <t>West Run</t>
  </si>
  <si>
    <t>Whiskey Run</t>
  </si>
  <si>
    <t>White Oak Branch</t>
  </si>
  <si>
    <t>Whiteday Creek</t>
  </si>
  <si>
    <t>Whites Creek</t>
  </si>
  <si>
    <t>Whitman Creek</t>
  </si>
  <si>
    <t>Williams River</t>
  </si>
  <si>
    <t>Winding Gulf</t>
  </si>
  <si>
    <t>Cheat River (Lake)</t>
  </si>
  <si>
    <t>Metadata for fields in Building level risk assessment</t>
  </si>
  <si>
    <r>
      <rPr>
        <b/>
        <sz val="14"/>
        <color rgb="FFFFFFFF"/>
        <rFont val="Calibri"/>
        <family val="2"/>
      </rPr>
      <t>Field Name</t>
    </r>
  </si>
  <si>
    <r>
      <rPr>
        <b/>
        <sz val="14"/>
        <color rgb="FFFFFFFF"/>
        <rFont val="Calibri"/>
        <family val="2"/>
      </rPr>
      <t>Description</t>
    </r>
  </si>
  <si>
    <r>
      <rPr>
        <b/>
        <sz val="14"/>
        <color rgb="FFFFFFFF"/>
        <rFont val="Calibri"/>
        <family val="2"/>
      </rPr>
      <t>Category</t>
    </r>
  </si>
  <si>
    <t>Lat</t>
  </si>
  <si>
    <t>Latitude (NAD 83)</t>
  </si>
  <si>
    <t>Identification</t>
  </si>
  <si>
    <t>Long</t>
  </si>
  <si>
    <t>Longitude (NAD 83)</t>
  </si>
  <si>
    <t>Plus_Code</t>
  </si>
  <si>
    <t>Google Plus Code (11-Digits)</t>
  </si>
  <si>
    <t>Building_ID</t>
  </si>
  <si>
    <t>Unique Building Identifier</t>
  </si>
  <si>
    <t>Building_Type</t>
  </si>
  <si>
    <t>Primary Building (P Code - Primary Structure)</t>
  </si>
  <si>
    <t>Full_E-911_Address</t>
  </si>
  <si>
    <t>Complete E-911 Address</t>
  </si>
  <si>
    <t>GIS_Parcel_ID</t>
  </si>
  <si>
    <t>GIS Parcel Identifier</t>
  </si>
  <si>
    <t>IAS_ID</t>
  </si>
  <si>
    <t>Assessment Record Override ID</t>
  </si>
  <si>
    <t>WV_Flood_Tool_Link</t>
  </si>
  <si>
    <t>WV Flood Tool Link (RiskMAP View)</t>
  </si>
  <si>
    <t>WV_Parcel_Assessment_Link</t>
  </si>
  <si>
    <t>WV Detailed Assessment Report</t>
  </si>
  <si>
    <t>CID</t>
  </si>
  <si>
    <t>FEMA Community Identifier</t>
  </si>
  <si>
    <t>Community</t>
  </si>
  <si>
    <t>Community_Name</t>
  </si>
  <si>
    <t>Community Name</t>
  </si>
  <si>
    <t>County</t>
  </si>
  <si>
    <t>County Name</t>
  </si>
  <si>
    <t>Incorporated_Unincorporated</t>
  </si>
  <si>
    <t>Incorporated or Unincorporated</t>
  </si>
  <si>
    <t>Stream_Name</t>
  </si>
  <si>
    <t>Stream Info</t>
  </si>
  <si>
    <t>Watershed_HUC8</t>
  </si>
  <si>
    <t>Watershed Name (HUC-8)</t>
  </si>
  <si>
    <t>Flood_Zone_Designation</t>
  </si>
  <si>
    <t>Flood Zone Designation (MAP-IN, MAP-OUT)</t>
  </si>
  <si>
    <t>Flood Zone</t>
  </si>
  <si>
    <t>Floodway</t>
  </si>
  <si>
    <t>Floodway (Y/N)</t>
  </si>
  <si>
    <t>FloodPlainType_RiskLayer</t>
  </si>
  <si>
    <t>Floodplain Risk Layer Symbol used in Riskmap view of flood tool</t>
  </si>
  <si>
    <t>Non_Regulatory</t>
  </si>
  <si>
    <t>Non-Regulatory High Risk Advisory Zones</t>
  </si>
  <si>
    <t>FIRM_Status</t>
  </si>
  <si>
    <t>Pre-FIRM or Post-FIRM</t>
  </si>
  <si>
    <t>Flood_Depth_Value</t>
  </si>
  <si>
    <t>Flood Depth Value</t>
  </si>
  <si>
    <t>Flood_Depth_Source</t>
  </si>
  <si>
    <t>Flood Depth Source</t>
  </si>
  <si>
    <t>WSEL_Value</t>
  </si>
  <si>
    <t>Water Surface Elevation (ft)</t>
  </si>
  <si>
    <t>WSEL_Source</t>
  </si>
  <si>
    <t>Water Surface Elevation
Source</t>
  </si>
  <si>
    <t>Ground_Elevation</t>
  </si>
  <si>
    <t>Ground Elevation (ft)</t>
  </si>
  <si>
    <t>Ground_Elevation_Source</t>
  </si>
  <si>
    <t>Ground Elevation Source</t>
  </si>
  <si>
    <t>Full_Owner_Address</t>
  </si>
  <si>
    <t>Assessment: Owner Address</t>
  </si>
  <si>
    <t>Building Info</t>
  </si>
  <si>
    <t>Owner_Name_s</t>
  </si>
  <si>
    <t>Assessment: Owner Name</t>
  </si>
  <si>
    <t>Year_Built</t>
  </si>
  <si>
    <t>Assessment: Building Year</t>
  </si>
  <si>
    <t>Grade</t>
  </si>
  <si>
    <t>Assessment: Building Grade</t>
  </si>
  <si>
    <t>Property_Class_Code</t>
  </si>
  <si>
    <t>Assessment: Property Class (R,F,C,I,A,U,X)</t>
  </si>
  <si>
    <t>Property_Class_Description</t>
  </si>
  <si>
    <t>Assessment: Property Class Description</t>
  </si>
  <si>
    <t>Tax_Class</t>
  </si>
  <si>
    <t>Assessment: Tax Class (Owner-Occupied = 2)</t>
  </si>
  <si>
    <t>Land_Use_Code</t>
  </si>
  <si>
    <t>Assessment: Land Use Code</t>
  </si>
  <si>
    <t>Land_Use_Description</t>
  </si>
  <si>
    <t>Assessment: Land Use Description</t>
  </si>
  <si>
    <t>Hazard_Occupancy_Code</t>
  </si>
  <si>
    <t>Assessment: Hazus Occupancy Class Code</t>
  </si>
  <si>
    <t>General_Occupancy_Code</t>
  </si>
  <si>
    <t>Assessment: Hazus General Occupancy Class</t>
  </si>
  <si>
    <t>Stories</t>
  </si>
  <si>
    <t>Assessment: Number of Stories</t>
  </si>
  <si>
    <t>Exterial_Wall_Type</t>
  </si>
  <si>
    <t>Assessment: Exterior Wall (Residential or Commercial)</t>
  </si>
  <si>
    <t>Architectural_Style</t>
  </si>
  <si>
    <t>Assessment: Architectural Style (Residential)</t>
  </si>
  <si>
    <t>Structure_Area</t>
  </si>
  <si>
    <t>Assessment: Structure Area (R or C)</t>
  </si>
  <si>
    <t>Basement_Type</t>
  </si>
  <si>
    <t>Assessment: Basement Type (R or C)</t>
  </si>
  <si>
    <t>Foundation_Type</t>
  </si>
  <si>
    <t>Assessment: Foundation Type - Hazus LUT</t>
  </si>
  <si>
    <t>First_Floor_Height</t>
  </si>
  <si>
    <t>Assessment: First Floor Height</t>
  </si>
  <si>
    <t>Dwelling_Value</t>
  </si>
  <si>
    <t>Assessment: Dwelling Value</t>
  </si>
  <si>
    <t>Commercial_Value</t>
  </si>
  <si>
    <t>Assessment: Commercial Value</t>
  </si>
  <si>
    <t>OBY_Value</t>
  </si>
  <si>
    <t>Assessment: Out Buildings Value</t>
  </si>
  <si>
    <t>Building_Appraisal</t>
  </si>
  <si>
    <t>Assessment: Building Appraisal Value</t>
  </si>
  <si>
    <t>Building_Value_Source</t>
  </si>
  <si>
    <t>Assessment: Building Value Source</t>
  </si>
  <si>
    <t>Total_Structures</t>
  </si>
  <si>
    <t>Assessment: Total Structures on Parcel</t>
  </si>
  <si>
    <t>Accessory_Structures_Count</t>
  </si>
  <si>
    <t>Units</t>
  </si>
  <si>
    <t>Assessment: Number of Untis</t>
  </si>
  <si>
    <t>Critical_Infrastructure</t>
  </si>
  <si>
    <t>Essential Facilities</t>
  </si>
  <si>
    <t>Other</t>
  </si>
  <si>
    <t>Governmental_Building</t>
  </si>
  <si>
    <t>Governmental Building (F, S, L)</t>
  </si>
  <si>
    <t>Historical_Structure</t>
  </si>
  <si>
    <t>Historical Structure (Yes or No)</t>
  </si>
  <si>
    <t>Federal_Land</t>
  </si>
  <si>
    <t>Federal Land (FED)</t>
  </si>
  <si>
    <t>Comments</t>
  </si>
  <si>
    <t>General Comments</t>
  </si>
  <si>
    <t>Data_Issue_1</t>
  </si>
  <si>
    <t>Data Issue Flag 1</t>
  </si>
  <si>
    <t>Data_Issue_2</t>
  </si>
  <si>
    <t>Data Issue Flag 2</t>
  </si>
  <si>
    <t>Timestamp</t>
  </si>
  <si>
    <t>Time Stamps</t>
  </si>
  <si>
    <t>Average_Household_Size</t>
  </si>
  <si>
    <t>Census Average Household Size</t>
  </si>
  <si>
    <t>Population Displacement</t>
  </si>
  <si>
    <t>Residential_Units_FLD</t>
  </si>
  <si>
    <t>Number of Residential Units</t>
  </si>
  <si>
    <t>Displaced_Population_FLD_BLD</t>
  </si>
  <si>
    <t>Population Displaced Per Building</t>
  </si>
  <si>
    <t>Depth_Grid</t>
  </si>
  <si>
    <t>Flood Depth Grid, in feet.</t>
  </si>
  <si>
    <t>Model Output</t>
  </si>
  <si>
    <t>Depth_in_Struc</t>
  </si>
  <si>
    <t>Depth-in-Structure Adjusted flood depth grid at the UDF point, in feet. Simple calculation: If the Depth_Grid is a NoData or -9999 value, value is -9999. Else value is Depth_Grid − FirstFloorHt</t>
  </si>
  <si>
    <t>flExp</t>
  </si>
  <si>
    <t>UDF is exposed to a flood. Simply 0 or 1. If the UDF is in a flood depth grid, then the value is 1, regardless of depth-in-structure.</t>
  </si>
  <si>
    <t>SOID</t>
  </si>
  <si>
    <t>Specific Occupancy ID. The Hazus-MH Flood shorthand that compresses OccupancyClass, NumStories, and FoundationType into a concise 4- to 5-character code, e.g. R11N for a RES1, no basement, single story. Used to access the look-up tables where the user does not specify a DDF. XXXX for buildings not in the flood zone.</t>
  </si>
  <si>
    <t>BDDF_ID</t>
  </si>
  <si>
    <t>Building Depth Damage Function (DDF):  If not provided by the user, defaults will be assigned based on Hazus methodology by computing Specific Occupancy ID based on Occupancy Type, Foundation Type, num stories and flood type. If populated by user, the script will check to ensure that only valid DDFs are used.</t>
  </si>
  <si>
    <t>BldgDmgPct</t>
  </si>
  <si>
    <t>Building Damage Percentage. Interpolated from the lookup tables, depending on flood depth. Value ranges between 0 and 100. For UDFs outside the flood zone, the value is set to 0.0.</t>
  </si>
  <si>
    <t>BldgLossUSD</t>
  </si>
  <si>
    <t>Loss, in US dollars, to the building. Formula: Cost × BldgDmgPct</t>
  </si>
  <si>
    <t>ContentCostUSD</t>
  </si>
  <si>
    <r>
      <rPr>
        <sz val="11"/>
        <rFont val="Calibri"/>
        <family val="2"/>
      </rPr>
      <t>Content Cost:  Building Content Cost, in US dollars. If user supplied a ContentCost attribute, and the record’s value is non-null, the value is ContentCost. Otherwise, depending on OccupancyClass, it is calculated at 0.5, 1.0, or 1.5 times the user-
supplied building Cost. See Hazus-MH Flood Technical Manual (FEMA, 2011).</t>
    </r>
  </si>
  <si>
    <t>CDDF_ID</t>
  </si>
  <si>
    <t>Content Depth Damage Function ID. If not provided by the user, defaults will be assigned based on Hazus methodology by computing Specific Occupancy ID based on Occupancy Type, Foundation Type, num stories and flood type. If populated by user, the script will check to ensure that only valid DDFs are used.</t>
  </si>
  <si>
    <t>ContDmgPct</t>
  </si>
  <si>
    <t>Building Content Damage Percentage. Interpolated from the lookup tables, depending on flood depth. Value ranges between 0 and 100. For UDFs outside the flood zone, the value is set to 0.0.</t>
  </si>
  <si>
    <t>ContentLossUSD</t>
  </si>
  <si>
    <t>Loss, in US dollars, to the Building Content. Formula: ContDmgPct × ContentCostUSD</t>
  </si>
  <si>
    <t>InventoryCostUSD</t>
  </si>
  <si>
    <t>Hazus estimates are provided based on Occupancy Class and Area unless provided by the user. Must be greater than or equal to 0.</t>
  </si>
  <si>
    <t>IDDF_ID</t>
  </si>
  <si>
    <r>
      <rPr>
        <sz val="11"/>
        <rFont val="Calibri"/>
        <family val="2"/>
      </rPr>
      <t>Inventory Depth Damage Function ID.  If not provided by the user, defaults will be assigned based on Hazus methodology by computing Specific Occupancy ID based on Occupancy Type, Foundation Type, num stories and flood type. If populated by user,
the script will check to ensure that only valid DDFs are used.</t>
    </r>
  </si>
  <si>
    <t>InvDmgPct</t>
  </si>
  <si>
    <r>
      <rPr>
        <sz val="11"/>
        <rFont val="Calibri"/>
        <family val="2"/>
      </rPr>
      <t>Building Inventory Damage Percentage. Interpolated from the lookup tables, depending on flood depth. Value ranges between 0 and 100. For UDFs outside the flood zone, the value is set to 0.0. Note that only certain types of OccupancyClass
have a standard Inventory Loss function defined.</t>
    </r>
  </si>
  <si>
    <t>InventoryLossUSD</t>
  </si>
  <si>
    <t>Loss, in US dollars, to the Inventory Content. If user supplied an inventory cost attribute, the value is InvDmgPct × InventoryCostUSD. (Note the significant discrepancy between the computed values and Hazus 4.0 loss estimates. Hazus 4.0 does not correctly implement the Inventory Loss calculation at the UDF level.)</t>
  </si>
  <si>
    <t>Debris_Tot</t>
  </si>
  <si>
    <t>Total debris, in tons. Combines Finish, Structure, and Foundation debris estimates. Based on Occupancy Class, Square Footage, Foundation Type, and Depth-in-Structure.</t>
  </si>
  <si>
    <t>Restor_Days_Min</t>
  </si>
  <si>
    <t>Restoration time, in days — Minimum bound. Note there is no direct Hazus equivalent. The name is identical to what is in the Hazus lookup table. Note that the restoration times assume, like the debris, that a ‘substantially damaged’ structure (one which experiences &gt; 50% loss) is torn down and replaced.</t>
  </si>
  <si>
    <t>Output Attribute</t>
  </si>
  <si>
    <t>Notes</t>
  </si>
  <si>
    <t>Restor_Days_Max</t>
  </si>
  <si>
    <r>
      <rPr>
        <sz val="11"/>
        <rFont val="Calibri"/>
        <family val="2"/>
      </rPr>
      <t>Restoration time, in days — Maximum bound. Note there is no direct Hazus equivalent. The name is identical to what is in the Hazus lookup table. Note that the restoration times assume, like the debris, that a ‘substantially damaged’ structure
(one which experiences &gt; 50% loss) is torn down and replaced.</t>
    </r>
  </si>
  <si>
    <t>GridName</t>
  </si>
  <si>
    <t xml:space="preserve">Name of flood depth grid. </t>
  </si>
  <si>
    <t>Greenbrier</t>
  </si>
  <si>
    <t>East Fork Twelvepole</t>
  </si>
  <si>
    <t>Tygart Valley</t>
  </si>
  <si>
    <t>Potomac</t>
  </si>
  <si>
    <t>Cacapon</t>
  </si>
  <si>
    <t>$11.1M</t>
  </si>
  <si>
    <t>$8.1M</t>
  </si>
  <si>
    <t>$7.8M</t>
  </si>
  <si>
    <t>$6.6M</t>
  </si>
  <si>
    <t>Shenandoah</t>
  </si>
  <si>
    <t>$5.7M</t>
  </si>
  <si>
    <t>$5.0M</t>
  </si>
  <si>
    <t>$12.0M</t>
  </si>
  <si>
    <t>$3.9M</t>
  </si>
  <si>
    <t>$3.2M</t>
  </si>
  <si>
    <t>$2.8M</t>
  </si>
  <si>
    <t>Buckhannon</t>
  </si>
  <si>
    <t>Rank</t>
  </si>
  <si>
    <t>BUILDING DAMAGE LOSS</t>
  </si>
  <si>
    <t>DAMAGE ≥ 50%</t>
  </si>
  <si>
    <t>BUILDING COUNT</t>
  </si>
  <si>
    <t>BUILDING DOLLAR EXPOSURE</t>
  </si>
  <si>
    <r>
      <rPr>
        <i/>
        <sz val="11"/>
        <color theme="0"/>
        <rFont val="Calibri"/>
        <family val="2"/>
        <scheme val="minor"/>
      </rPr>
      <t>Rank Col. B</t>
    </r>
    <r>
      <rPr>
        <sz val="11"/>
        <color theme="0"/>
        <rFont val="Calibri"/>
        <family val="2"/>
        <scheme val="minor"/>
      </rPr>
      <t xml:space="preserve">
Building Count</t>
    </r>
  </si>
  <si>
    <r>
      <rPr>
        <i/>
        <sz val="11"/>
        <color theme="0"/>
        <rFont val="Calibri"/>
        <family val="2"/>
        <scheme val="minor"/>
      </rPr>
      <t>Rank D</t>
    </r>
    <r>
      <rPr>
        <sz val="11"/>
        <color theme="0"/>
        <rFont val="Calibri"/>
        <family val="2"/>
        <scheme val="minor"/>
      </rPr>
      <t xml:space="preserve">
Building Exposure</t>
    </r>
  </si>
  <si>
    <r>
      <rPr>
        <i/>
        <sz val="11"/>
        <color theme="0"/>
        <rFont val="Calibri"/>
        <family val="2"/>
        <scheme val="minor"/>
      </rPr>
      <t>Rank E</t>
    </r>
    <r>
      <rPr>
        <sz val="11"/>
        <color theme="0"/>
        <rFont val="Calibri"/>
        <family val="2"/>
        <scheme val="minor"/>
      </rPr>
      <t xml:space="preserve">
Building Loss</t>
    </r>
  </si>
  <si>
    <r>
      <rPr>
        <i/>
        <sz val="11"/>
        <color theme="0"/>
        <rFont val="Calibri"/>
        <family val="2"/>
        <scheme val="minor"/>
      </rPr>
      <t xml:space="preserve">Rank F </t>
    </r>
    <r>
      <rPr>
        <sz val="11"/>
        <color theme="0"/>
        <rFont val="Calibri"/>
        <family val="2"/>
        <scheme val="minor"/>
      </rPr>
      <t>Substantial Damage</t>
    </r>
  </si>
  <si>
    <r>
      <t xml:space="preserve">Approximate A Zone Structures with </t>
    </r>
    <r>
      <rPr>
        <b/>
        <sz val="12"/>
        <color theme="1"/>
        <rFont val="Calibri"/>
        <family val="2"/>
        <scheme val="minor"/>
      </rPr>
      <t>Flood Depth ≥ 10 Feet</t>
    </r>
  </si>
  <si>
    <r>
      <t xml:space="preserve">Approximate A Zone Structures with </t>
    </r>
    <r>
      <rPr>
        <b/>
        <sz val="12"/>
        <color theme="1"/>
        <rFont val="Calibri"/>
        <family val="2"/>
        <scheme val="minor"/>
      </rPr>
      <t>Flood Depth ≥ 5 Feet</t>
    </r>
  </si>
  <si>
    <t>Cheat</t>
  </si>
  <si>
    <t>$3.1M</t>
  </si>
  <si>
    <t>$2.0M</t>
  </si>
  <si>
    <t>$1.9M</t>
  </si>
  <si>
    <t>$5.5M</t>
  </si>
  <si>
    <t>$1.7M</t>
  </si>
  <si>
    <t>$1.3M</t>
  </si>
  <si>
    <t>$1.2M</t>
  </si>
  <si>
    <t>New</t>
  </si>
  <si>
    <t>S. Banch Potomac</t>
  </si>
  <si>
    <t>Cheat Lake</t>
  </si>
  <si>
    <t>South Fork of the South Branch Potomac</t>
  </si>
  <si>
    <r>
      <t xml:space="preserve">Approximate A Zone Structures with </t>
    </r>
    <r>
      <rPr>
        <b/>
        <sz val="12"/>
        <color theme="1"/>
        <rFont val="Calibri"/>
        <family val="2"/>
        <scheme val="minor"/>
      </rPr>
      <t>Flood Depth ≥ 15 Feet</t>
    </r>
  </si>
  <si>
    <t>Beech fork</t>
  </si>
  <si>
    <t>$375K</t>
  </si>
  <si>
    <t>$667K</t>
  </si>
  <si>
    <t>$516K</t>
  </si>
  <si>
    <t>$496K</t>
  </si>
  <si>
    <t>$6.5M</t>
  </si>
  <si>
    <t>$379K</t>
  </si>
  <si>
    <t>$474K</t>
  </si>
  <si>
    <t>$698K</t>
  </si>
  <si>
    <t>$4.7M</t>
  </si>
  <si>
    <t>$10.7M</t>
  </si>
  <si>
    <t>Flood Depth Value (ft)</t>
  </si>
  <si>
    <t>Hazard Occupancy Code</t>
  </si>
  <si>
    <t>Building Exposure ($)</t>
  </si>
  <si>
    <t>https://mapwv.gov/flood/map/?wkid=102100&amp;x=-8652935.8454796&amp;y=4767963.641709707&amp;l=13&amp;v=2</t>
  </si>
  <si>
    <t>JEFFERSON COUNTY</t>
  </si>
  <si>
    <t>HEC-RAS</t>
  </si>
  <si>
    <t>COM8</t>
  </si>
  <si>
    <t>https://mapwv.gov/flood/map/?wkid=102100&amp;x=-8785456.370182324&amp;y=4743030.633409143&amp;l=13&amp;v=2</t>
  </si>
  <si>
    <t>HARDY COUNTY</t>
  </si>
  <si>
    <t>RES2</t>
  </si>
  <si>
    <t>Low value.  May not be a primary structure</t>
  </si>
  <si>
    <t>https://mapwv.gov/flood/map/?wkid=102100&amp;x=-9038315.154526219&amp;y=4606097.640697835&amp;l=13&amp;v=2</t>
  </si>
  <si>
    <t>FAYETTE COUNTY</t>
  </si>
  <si>
    <t>RES1</t>
  </si>
  <si>
    <t>Vacant building?  Major building value drop from 2016 flood.  See Assessment History.</t>
  </si>
  <si>
    <t>https://mapwv.gov/flood/map/?wkid=102100&amp;x=-9166763.28041233&amp;y=4623020.452776352&amp;l=13&amp;v=2</t>
  </si>
  <si>
    <t>WAYNE COUNTY</t>
  </si>
  <si>
    <t>GOV1</t>
  </si>
  <si>
    <t>Mapping issue?</t>
  </si>
  <si>
    <t>https://mapwv.gov/flood/map/?wkid=102100&amp;x=-9024699.365931472&amp;y=4572168.879808472&amp;l=13&amp;v=2</t>
  </si>
  <si>
    <t>https://mapwv.gov/flood/map/?wkid=102100&amp;x=-9103108.417792412&amp;y=4709337.245914776&amp;l=13&amp;v=2</t>
  </si>
  <si>
    <t>JACKSON COUNTY</t>
  </si>
  <si>
    <t>HAZUS</t>
  </si>
  <si>
    <t>Mapping Issue (Hazus Depth Grid removed)</t>
  </si>
  <si>
    <t>https://mapwv.gov/flood/map/?wkid=102100&amp;x=-8908950.572787074&amp;y=4770495.803935762&amp;l=13&amp;v=2</t>
  </si>
  <si>
    <t>TAYLOR COUNTY</t>
  </si>
  <si>
    <t>Pumping Station?</t>
  </si>
  <si>
    <t>https://mapwv.gov/flood/map/?wkid=102100&amp;x=-8790323.706046803&amp;y=4721854.656821907&amp;l=13&amp;v=2</t>
  </si>
  <si>
    <t>Cabin (elevated?)</t>
  </si>
  <si>
    <t>https://mapwv.gov/flood/map/?wkid=102100&amp;x=-9184088.23733461&amp;y=4580428.015796533&amp;l=13&amp;v=2</t>
  </si>
  <si>
    <t>https://mapwv.gov/flood/map/?wkid=102100&amp;x=-8874881.567460071&amp;y=4747506.000566425&amp;l=13&amp;v=2</t>
  </si>
  <si>
    <t>TUCKER COUNTY</t>
  </si>
  <si>
    <t>https://mapwv.gov/flood/map/?wkid=102100&amp;x=-9149190.253570784&amp;y=4547003.974300995&amp;l=13&amp;v=2</t>
  </si>
  <si>
    <t>MINGO COUNTY</t>
  </si>
  <si>
    <t>https://mapwv.gov/flood/map/?wkid=102100&amp;x=-9102667.486298755&amp;y=4709095.295278707&amp;l=13&amp;v=2</t>
  </si>
  <si>
    <t>https://mapwv.gov/flood/map/?wkid=102100&amp;x=-9060925.513337946&amp;y=4741832.890335515&amp;l=13&amp;v=2</t>
  </si>
  <si>
    <t>WIRT COUNTY</t>
  </si>
  <si>
    <t>Elevated?</t>
  </si>
  <si>
    <t>https://mapwv.gov/flood/map/?wkid=102100&amp;x=-8657556.650862053&amp;y=4783069.076277902&amp;l=13&amp;v=2</t>
  </si>
  <si>
    <t>https://mapwv.gov/flood/map/?wkid=102100&amp;x=-8889819.543399274&amp;y=4819253.403315645&amp;l=13&amp;v=2</t>
  </si>
  <si>
    <t>MONONGALIA COUNTY</t>
  </si>
  <si>
    <t>https://mapwv.gov/flood/map/?wkid=102100&amp;x=-9171674.744213507&amp;y=4603905.049327997&amp;l=13&amp;v=2</t>
  </si>
  <si>
    <t>Inhabitable?</t>
  </si>
  <si>
    <t>https://mapwv.gov/flood/map/?wkid=102100&amp;x=-8901022.983636707&amp;y=4761388.327688833&amp;l=13&amp;v=2</t>
  </si>
  <si>
    <t>https://mapwv.gov/flood/map/?wkid=102100&amp;x=-9106287.27609582&amp;y=4621616.987565834&amp;l=13&amp;v=2</t>
  </si>
  <si>
    <t>KANAWHA COUNTY</t>
  </si>
  <si>
    <t>https://goo.gl/maps/ntR9DvwtEHnhcgDJ6</t>
  </si>
  <si>
    <t>https://mapwv.gov/flood/map/?wkid=102100&amp;x=-8990733.135767741&amp;y=4676162.246828642&amp;l=13&amp;v=2</t>
  </si>
  <si>
    <t>BRAXTON COUNTY</t>
  </si>
  <si>
    <t>Hazus depth grid mapping issue</t>
  </si>
  <si>
    <t>https://mapwv.gov/flood/map/?wkid=102100&amp;x=-8817202.887584567&amp;y=4664747.9429939035&amp;l=13&amp;v=2</t>
  </si>
  <si>
    <t>PENDLETON COUNTY</t>
  </si>
  <si>
    <t>https://mapwv.gov/flood/map/?wkid=102100&amp;x=-8726658.29323346&amp;y=4790448.928477411&amp;l=13&amp;v=2</t>
  </si>
  <si>
    <t>HAMPSHIRE COUNTY</t>
  </si>
  <si>
    <t>https://mapwv.gov/flood/map/?wkid=102100&amp;x=-8911928.289795002&amp;y=4725192.198894777&amp;l=13&amp;v=2</t>
  </si>
  <si>
    <t>UPSHUR COUNTY</t>
  </si>
  <si>
    <t>Carport.  Hazus depth grid</t>
  </si>
  <si>
    <t>https://mapwv.gov/flood/map/?wkid=102100&amp;x=-9040478.876255503&amp;y=4732469.805604813&amp;l=13&amp;v=2</t>
  </si>
  <si>
    <t>RITCHIE COUNTY</t>
  </si>
  <si>
    <t>Low value.  May not be a primary structure.</t>
  </si>
  <si>
    <t>https://mapwv.gov/flood/map/?wkid=102100&amp;x=-9171861.93539568&amp;y=4602349.340830237&amp;l=13&amp;v=2</t>
  </si>
  <si>
    <t>https://mapwv.gov/flood/map/?wkid=102100&amp;x=-8918062.177192232&amp;y=4729747.511788198&amp;l=13&amp;v=2</t>
  </si>
  <si>
    <t>BARBOUR COUNTY</t>
  </si>
  <si>
    <t>REL1</t>
  </si>
  <si>
    <t>https://mapwv.gov/flood/map/?wkid=102100&amp;x=-9040959.622723514&amp;y=4732809.548256727&amp;l=13&amp;v=2</t>
  </si>
  <si>
    <t>Carport</t>
  </si>
  <si>
    <t>https://mapwv.gov/flood/map/?wkid=102100&amp;x=-9102035.619614491&amp;y=4717870.32249558&amp;l=13&amp;v=2</t>
  </si>
  <si>
    <t>https://mapwv.gov/flood/map/?wkid=102100&amp;x=-8925507.791909289&amp;y=4594322.555795276&amp;l=13&amp;v=2</t>
  </si>
  <si>
    <t>POCAHONTAS COUNTY</t>
  </si>
  <si>
    <t>Farm</t>
  </si>
  <si>
    <t>Water Depth in Structure ≥ 5 feet:  Flooding exceeds lower half of first floor of non-elevated structures</t>
  </si>
  <si>
    <t>Water Depth in Structure ≥ 10 feet:  Flooding exceeds entire first floor of non-elevated structures</t>
  </si>
  <si>
    <t>Water Depth in Structure ≥ 15 feet:  Flooding exceeds 1.5 stories of non-elevated structures</t>
  </si>
  <si>
    <t>Web Link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</si>
</sst>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8" formatCode="&quot;$&quot;#,##0.00_);[Red]\(&quot;$&quot;#,##0.00\)"/>
    <numFmt numFmtId="44" formatCode="_(&quot;$&quot;* #,##0.00_);_(&quot;$&quot;* \(#,##0.00\);_(&quot;$&quot;* &quot;-&quot;??_);_(@_)"/>
    <numFmt numFmtId="43" formatCode="_(* #,##0.00_);_(* \(#,##0.00\);_(* &quot;-&quot;??_);_(@_)"/>
    <numFmt numFmtId="164" formatCode="_(&quot;$&quot;* #,##0_);_(&quot;$&quot;* \(#,##0\);_(&quot;$&quot;* &quot;-&quot;??_);_(@_)"/>
    <numFmt numFmtId="165" formatCode="&quot;$&quot;#,##0.0_);[Red]\(&quot;$&quot;#,##0.0\)"/>
    <numFmt numFmtId="166" formatCode="0.0"/>
  </numFmts>
  <fonts count="23" x14ac:knownFonts="1">
    <font>
      <sz val="11"/>
      <color theme="1"/>
      <name val="Calibri"/>
      <family val="2"/>
      <scheme val="minor"/>
    </font>
    <font>
      <sz val="11"/>
      <color theme="1"/>
      <name val="Calibri"/>
      <family val="2"/>
      <scheme val="minor"/>
    </font>
    <font>
      <sz val="11"/>
      <color theme="1"/>
      <name val="Calibri"/>
      <family val="2"/>
    </font>
    <font>
      <sz val="11"/>
      <color rgb="FF006100"/>
      <name val="Calibri"/>
      <family val="2"/>
      <scheme val="minor"/>
    </font>
    <font>
      <b/>
      <sz val="11"/>
      <color theme="1"/>
      <name val="Calibri"/>
      <family val="2"/>
      <scheme val="minor"/>
    </font>
    <font>
      <b/>
      <sz val="14"/>
      <color theme="1"/>
      <name val="Calibri"/>
      <family val="2"/>
      <scheme val="minor"/>
    </font>
    <font>
      <b/>
      <sz val="14"/>
      <name val="Calibri"/>
      <family val="2"/>
    </font>
    <font>
      <b/>
      <sz val="14"/>
      <color rgb="FFFFFFFF"/>
      <name val="Calibri"/>
      <family val="2"/>
    </font>
    <font>
      <sz val="11"/>
      <name val="Calibri"/>
      <family val="2"/>
      <scheme val="minor"/>
    </font>
    <font>
      <sz val="11"/>
      <name val="Calibri"/>
      <family val="2"/>
    </font>
    <font>
      <sz val="9"/>
      <name val="Calibri"/>
      <family val="2"/>
    </font>
    <font>
      <b/>
      <sz val="11"/>
      <color theme="0"/>
      <name val="Calibri"/>
      <family val="2"/>
      <scheme val="minor"/>
    </font>
    <font>
      <sz val="11"/>
      <color theme="0"/>
      <name val="Calibri"/>
      <family val="2"/>
      <scheme val="minor"/>
    </font>
    <font>
      <sz val="10"/>
      <color theme="1"/>
      <name val="Calibri"/>
      <family val="2"/>
      <scheme val="minor"/>
    </font>
    <font>
      <b/>
      <sz val="10"/>
      <color theme="1"/>
      <name val="Calibri"/>
      <family val="2"/>
      <scheme val="minor"/>
    </font>
    <font>
      <b/>
      <sz val="10"/>
      <color theme="0"/>
      <name val="Calibri"/>
      <family val="2"/>
      <scheme val="minor"/>
    </font>
    <font>
      <sz val="12"/>
      <color theme="1"/>
      <name val="Calibri"/>
      <family val="2"/>
      <scheme val="minor"/>
    </font>
    <font>
      <b/>
      <i/>
      <sz val="10"/>
      <color rgb="FF0070C0"/>
      <name val="Calibri"/>
      <family val="2"/>
      <scheme val="minor"/>
    </font>
    <font>
      <i/>
      <sz val="11"/>
      <color theme="0"/>
      <name val="Calibri"/>
      <family val="2"/>
      <scheme val="minor"/>
    </font>
    <font>
      <b/>
      <sz val="12"/>
      <color theme="1"/>
      <name val="Calibri"/>
      <family val="2"/>
      <scheme val="minor"/>
    </font>
    <font>
      <u/>
      <sz val="11"/>
      <color theme="10"/>
      <name val="Calibri"/>
      <family val="2"/>
      <scheme val="minor"/>
    </font>
    <font>
      <u/>
      <sz val="10"/>
      <color theme="10"/>
      <name val="Calibri"/>
      <family val="2"/>
      <scheme val="minor"/>
    </font>
    <font>
      <sz val="11"/>
      <color rgb="FFFF0000"/>
      <name val="Calibri"/>
      <family val="2"/>
      <scheme val="minor"/>
    </font>
  </fonts>
  <fills count="19">
    <fill>
      <patternFill patternType="none"/>
    </fill>
    <fill>
      <patternFill patternType="gray125"/>
    </fill>
    <fill>
      <patternFill patternType="solid">
        <fgColor theme="2"/>
        <bgColor indexed="64"/>
      </patternFill>
    </fill>
    <fill>
      <patternFill patternType="solid">
        <fgColor rgb="FFC6EFCE"/>
      </patternFill>
    </fill>
    <fill>
      <patternFill patternType="solid">
        <fgColor theme="4" tint="0.79998168889431442"/>
        <bgColor indexed="64"/>
      </patternFill>
    </fill>
    <fill>
      <patternFill patternType="solid">
        <fgColor rgb="FFFFFF00"/>
        <bgColor indexed="64"/>
      </patternFill>
    </fill>
    <fill>
      <patternFill patternType="solid">
        <fgColor theme="3" tint="0.79998168889431442"/>
        <bgColor indexed="64"/>
      </patternFill>
    </fill>
    <fill>
      <patternFill patternType="solid">
        <fgColor theme="0"/>
        <bgColor indexed="64"/>
      </patternFill>
    </fill>
    <fill>
      <patternFill patternType="solid">
        <fgColor theme="5" tint="0.79998168889431442"/>
        <bgColor indexed="64"/>
      </patternFill>
    </fill>
    <fill>
      <patternFill patternType="solid">
        <fgColor rgb="FF808080"/>
      </patternFill>
    </fill>
    <fill>
      <patternFill patternType="solid">
        <fgColor rgb="FFF1DCDB"/>
      </patternFill>
    </fill>
    <fill>
      <patternFill patternType="solid">
        <fgColor rgb="FFDCE6F0"/>
      </patternFill>
    </fill>
    <fill>
      <patternFill patternType="solid">
        <fgColor rgb="FF8DB4E1"/>
      </patternFill>
    </fill>
    <fill>
      <patternFill patternType="solid">
        <fgColor rgb="FFF1F1F1"/>
      </patternFill>
    </fill>
    <fill>
      <patternFill patternType="solid">
        <fgColor rgb="FFE3DFEB"/>
      </patternFill>
    </fill>
    <fill>
      <patternFill patternType="solid">
        <fgColor rgb="FFEBF0DE"/>
      </patternFill>
    </fill>
    <fill>
      <patternFill patternType="solid">
        <fgColor theme="9" tint="0.59999389629810485"/>
        <bgColor indexed="64"/>
      </patternFill>
    </fill>
    <fill>
      <patternFill patternType="solid">
        <fgColor theme="0" tint="-4.9989318521683403E-2"/>
        <bgColor indexed="64"/>
      </patternFill>
    </fill>
    <fill>
      <patternFill patternType="solid">
        <fgColor theme="4" tint="-0.249977111117893"/>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diagonal/>
    </border>
  </borders>
  <cellStyleXfs count="5">
    <xf numFmtId="0" fontId="0" fillId="0" borderId="0"/>
    <xf numFmtId="44" fontId="1" fillId="0" borderId="0" applyFont="0" applyFill="0" applyBorder="0" applyAlignment="0" applyProtection="0"/>
    <xf numFmtId="43" fontId="1" fillId="0" borderId="0" applyFont="0" applyFill="0" applyBorder="0" applyAlignment="0" applyProtection="0"/>
    <xf numFmtId="0" fontId="3" fillId="3" borderId="0" applyNumberFormat="0" applyBorder="0" applyAlignment="0" applyProtection="0"/>
    <xf numFmtId="0" fontId="20" fillId="0" borderId="0" applyNumberFormat="0" applyFill="0" applyBorder="0" applyAlignment="0" applyProtection="0"/>
  </cellStyleXfs>
  <cellXfs count="118">
    <xf numFmtId="0" fontId="0" fillId="0" borderId="0" xfId="0"/>
    <xf numFmtId="0" fontId="0" fillId="0" borderId="0" xfId="0" applyBorder="1" applyAlignment="1">
      <alignment horizontal="center"/>
    </xf>
    <xf numFmtId="164" fontId="0" fillId="0" borderId="0" xfId="1" applyNumberFormat="1" applyFont="1" applyBorder="1" applyAlignment="1">
      <alignment horizontal="center"/>
    </xf>
    <xf numFmtId="0" fontId="0" fillId="0" borderId="5" xfId="0" applyBorder="1" applyAlignment="1">
      <alignment horizontal="center"/>
    </xf>
    <xf numFmtId="0" fontId="0" fillId="0" borderId="0" xfId="0" applyBorder="1" applyAlignment="1">
      <alignment horizontal="left" vertical="center" wrapText="1"/>
    </xf>
    <xf numFmtId="0" fontId="0" fillId="0" borderId="0" xfId="0" applyBorder="1" applyAlignment="1">
      <alignment horizontal="center" vertical="center"/>
    </xf>
    <xf numFmtId="0" fontId="0" fillId="0" borderId="6" xfId="0" applyBorder="1" applyAlignment="1">
      <alignment horizontal="left" vertical="center" wrapText="1"/>
    </xf>
    <xf numFmtId="0" fontId="0" fillId="0" borderId="7" xfId="0" applyBorder="1" applyAlignment="1">
      <alignment horizontal="center"/>
    </xf>
    <xf numFmtId="0" fontId="0" fillId="0" borderId="6" xfId="0" applyBorder="1" applyAlignment="1">
      <alignment horizontal="center"/>
    </xf>
    <xf numFmtId="0" fontId="0" fillId="0" borderId="1" xfId="0" applyBorder="1" applyAlignment="1">
      <alignment horizontal="center"/>
    </xf>
    <xf numFmtId="0" fontId="0" fillId="0" borderId="8" xfId="0" applyBorder="1" applyAlignment="1">
      <alignment horizontal="center"/>
    </xf>
    <xf numFmtId="0" fontId="0" fillId="0" borderId="4" xfId="0" applyBorder="1" applyAlignment="1">
      <alignment horizont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7" xfId="0" applyBorder="1" applyAlignment="1">
      <alignment horizontal="center" vertical="center"/>
    </xf>
    <xf numFmtId="0" fontId="0" fillId="0" borderId="0" xfId="0" applyAlignment="1">
      <alignment horizontal="center"/>
    </xf>
    <xf numFmtId="0" fontId="0" fillId="0" borderId="0" xfId="0" applyAlignment="1">
      <alignment wrapText="1"/>
    </xf>
    <xf numFmtId="164" fontId="0" fillId="0" borderId="3" xfId="1" applyNumberFormat="1" applyFont="1" applyBorder="1" applyAlignment="1">
      <alignment horizontal="center"/>
    </xf>
    <xf numFmtId="164" fontId="0" fillId="0" borderId="5" xfId="1" applyNumberFormat="1" applyFont="1" applyBorder="1" applyAlignment="1">
      <alignment horizontal="center"/>
    </xf>
    <xf numFmtId="164" fontId="0" fillId="0" borderId="7" xfId="1" applyNumberFormat="1" applyFont="1" applyBorder="1" applyAlignment="1">
      <alignment horizontal="center"/>
    </xf>
    <xf numFmtId="164" fontId="0" fillId="0" borderId="6" xfId="1" applyNumberFormat="1" applyFont="1" applyBorder="1" applyAlignment="1">
      <alignment horizontal="center"/>
    </xf>
    <xf numFmtId="0" fontId="0" fillId="0" borderId="4" xfId="0" applyBorder="1" applyAlignment="1">
      <alignment wrapText="1"/>
    </xf>
    <xf numFmtId="0" fontId="0" fillId="0" borderId="11" xfId="0" applyBorder="1" applyAlignment="1">
      <alignment horizontal="center"/>
    </xf>
    <xf numFmtId="164" fontId="0" fillId="0" borderId="11" xfId="1" applyNumberFormat="1" applyFont="1" applyBorder="1"/>
    <xf numFmtId="0" fontId="0" fillId="0" borderId="12" xfId="0" applyBorder="1" applyAlignment="1">
      <alignment wrapText="1"/>
    </xf>
    <xf numFmtId="164" fontId="0" fillId="0" borderId="0" xfId="1" applyNumberFormat="1" applyFont="1" applyBorder="1"/>
    <xf numFmtId="0" fontId="0" fillId="0" borderId="13" xfId="0" applyBorder="1" applyAlignment="1">
      <alignment wrapText="1"/>
    </xf>
    <xf numFmtId="164" fontId="0" fillId="0" borderId="6" xfId="1" applyNumberFormat="1" applyFont="1" applyBorder="1"/>
    <xf numFmtId="164" fontId="0" fillId="0" borderId="4" xfId="1" applyNumberFormat="1" applyFont="1" applyBorder="1"/>
    <xf numFmtId="164" fontId="0" fillId="0" borderId="5" xfId="1" applyNumberFormat="1" applyFont="1" applyBorder="1"/>
    <xf numFmtId="164" fontId="0" fillId="0" borderId="7" xfId="1" applyNumberFormat="1" applyFont="1" applyBorder="1"/>
    <xf numFmtId="0" fontId="0" fillId="4" borderId="1" xfId="0" applyFill="1" applyBorder="1" applyAlignment="1">
      <alignment horizontal="right" wrapText="1"/>
    </xf>
    <xf numFmtId="0" fontId="0" fillId="4" borderId="1" xfId="0" applyFill="1" applyBorder="1" applyAlignment="1">
      <alignment horizontal="center"/>
    </xf>
    <xf numFmtId="164" fontId="0" fillId="4" borderId="1" xfId="1" applyNumberFormat="1" applyFont="1" applyFill="1" applyBorder="1" applyAlignment="1">
      <alignment horizontal="center"/>
    </xf>
    <xf numFmtId="164" fontId="0" fillId="4" borderId="1" xfId="0" applyNumberFormat="1" applyFill="1" applyBorder="1" applyAlignment="1">
      <alignment horizontal="center"/>
    </xf>
    <xf numFmtId="0" fontId="0" fillId="4" borderId="1" xfId="0" applyFill="1" applyBorder="1" applyAlignment="1">
      <alignment horizontal="center" vertical="center"/>
    </xf>
    <xf numFmtId="164" fontId="0" fillId="6" borderId="1" xfId="1" applyNumberFormat="1" applyFont="1" applyFill="1" applyBorder="1" applyAlignment="1">
      <alignment horizontal="center"/>
    </xf>
    <xf numFmtId="0" fontId="0" fillId="6" borderId="1" xfId="2" applyNumberFormat="1" applyFont="1" applyFill="1" applyBorder="1" applyAlignment="1">
      <alignment horizontal="center"/>
    </xf>
    <xf numFmtId="0" fontId="0" fillId="6" borderId="1" xfId="1" applyNumberFormat="1" applyFont="1" applyFill="1" applyBorder="1" applyAlignment="1">
      <alignment horizontal="center"/>
    </xf>
    <xf numFmtId="0" fontId="0" fillId="6" borderId="1" xfId="0" applyFill="1" applyBorder="1" applyAlignment="1">
      <alignment wrapText="1"/>
    </xf>
    <xf numFmtId="0" fontId="4" fillId="0" borderId="8" xfId="0" applyFont="1" applyBorder="1" applyAlignment="1">
      <alignment wrapText="1"/>
    </xf>
    <xf numFmtId="0" fontId="4" fillId="0" borderId="12" xfId="0" applyFont="1" applyBorder="1" applyAlignment="1">
      <alignment wrapText="1"/>
    </xf>
    <xf numFmtId="0" fontId="4" fillId="0" borderId="0" xfId="0" applyFont="1" applyBorder="1" applyAlignment="1">
      <alignment horizontal="left" vertical="center" wrapText="1"/>
    </xf>
    <xf numFmtId="0" fontId="6" fillId="9" borderId="1" xfId="0" applyFont="1" applyFill="1" applyBorder="1" applyAlignment="1">
      <alignment horizontal="center" vertical="top" wrapText="1"/>
    </xf>
    <xf numFmtId="0" fontId="6" fillId="9" borderId="1" xfId="0" applyFont="1" applyFill="1" applyBorder="1" applyAlignment="1">
      <alignment horizontal="left" vertical="top" wrapText="1"/>
    </xf>
    <xf numFmtId="0" fontId="6" fillId="9" borderId="1" xfId="0" applyFont="1" applyFill="1" applyBorder="1" applyAlignment="1">
      <alignment horizontal="left" vertical="top" wrapText="1" indent="2"/>
    </xf>
    <xf numFmtId="0" fontId="5" fillId="0" borderId="0" xfId="0" applyFont="1" applyBorder="1"/>
    <xf numFmtId="0" fontId="8" fillId="0" borderId="1" xfId="3" applyFont="1" applyFill="1" applyBorder="1" applyAlignment="1">
      <alignment horizontal="left" vertical="top" wrapText="1"/>
    </xf>
    <xf numFmtId="0" fontId="9" fillId="0" borderId="1" xfId="0" applyFont="1" applyFill="1" applyBorder="1" applyAlignment="1">
      <alignment horizontal="left" vertical="top" wrapText="1"/>
    </xf>
    <xf numFmtId="0" fontId="9" fillId="2" borderId="1" xfId="0" applyFont="1" applyFill="1" applyBorder="1" applyAlignment="1">
      <alignment horizontal="left" vertical="top" wrapText="1"/>
    </xf>
    <xf numFmtId="0" fontId="0" fillId="0" borderId="0" xfId="0" applyBorder="1"/>
    <xf numFmtId="0" fontId="8" fillId="5" borderId="1" xfId="3" applyFont="1" applyFill="1" applyBorder="1" applyAlignment="1">
      <alignment horizontal="left" vertical="top" wrapText="1"/>
    </xf>
    <xf numFmtId="0" fontId="9" fillId="10" borderId="1" xfId="0" applyFont="1" applyFill="1" applyBorder="1" applyAlignment="1">
      <alignment horizontal="left" vertical="top" wrapText="1"/>
    </xf>
    <xf numFmtId="0" fontId="9" fillId="5" borderId="1" xfId="0" applyFont="1" applyFill="1" applyBorder="1" applyAlignment="1">
      <alignment horizontal="left" vertical="top" wrapText="1"/>
    </xf>
    <xf numFmtId="0" fontId="9" fillId="11" borderId="1" xfId="0" applyFont="1" applyFill="1" applyBorder="1" applyAlignment="1">
      <alignment horizontal="left" vertical="top" wrapText="1"/>
    </xf>
    <xf numFmtId="0" fontId="9" fillId="12" borderId="1" xfId="0" applyFont="1" applyFill="1" applyBorder="1" applyAlignment="1">
      <alignment horizontal="left" vertical="top" wrapText="1"/>
    </xf>
    <xf numFmtId="0" fontId="9" fillId="13" borderId="1" xfId="0" applyFont="1" applyFill="1" applyBorder="1" applyAlignment="1">
      <alignment horizontal="left" vertical="top" wrapText="1"/>
    </xf>
    <xf numFmtId="0" fontId="8" fillId="0" borderId="0" xfId="0" applyFont="1" applyFill="1"/>
    <xf numFmtId="0" fontId="0" fillId="0" borderId="0" xfId="0" applyBorder="1" applyAlignment="1"/>
    <xf numFmtId="0" fontId="9" fillId="0" borderId="1" xfId="0" applyFont="1" applyFill="1" applyBorder="1" applyAlignment="1">
      <alignment horizontal="left" vertical="center" wrapText="1"/>
    </xf>
    <xf numFmtId="0" fontId="9" fillId="13" borderId="1" xfId="0" applyFont="1" applyFill="1" applyBorder="1" applyAlignment="1">
      <alignment horizontal="left" vertical="center" wrapText="1"/>
    </xf>
    <xf numFmtId="0" fontId="9" fillId="14" borderId="1" xfId="0" applyFont="1" applyFill="1" applyBorder="1" applyAlignment="1">
      <alignment horizontal="left" vertical="top" wrapText="1"/>
    </xf>
    <xf numFmtId="0" fontId="9" fillId="15" borderId="1" xfId="0" applyFont="1" applyFill="1" applyBorder="1" applyAlignment="1">
      <alignment horizontal="left" vertical="top" wrapText="1"/>
    </xf>
    <xf numFmtId="0" fontId="9" fillId="16" borderId="1" xfId="0" applyFont="1" applyFill="1" applyBorder="1" applyAlignment="1">
      <alignment horizontal="left" vertical="top" wrapText="1"/>
    </xf>
    <xf numFmtId="0" fontId="10" fillId="0" borderId="0" xfId="0" applyFont="1" applyFill="1" applyBorder="1" applyAlignment="1">
      <alignment horizontal="left" vertical="top" wrapText="1"/>
    </xf>
    <xf numFmtId="0" fontId="8" fillId="7" borderId="1" xfId="3" applyFont="1" applyFill="1" applyBorder="1" applyAlignment="1">
      <alignment horizontal="left" vertical="top" wrapText="1"/>
    </xf>
    <xf numFmtId="0" fontId="0" fillId="0" borderId="0" xfId="0" applyFill="1" applyBorder="1" applyAlignment="1">
      <alignment horizontal="left" vertical="top" wrapText="1"/>
    </xf>
    <xf numFmtId="0" fontId="2" fillId="0" borderId="1" xfId="0" applyFont="1" applyFill="1" applyBorder="1" applyAlignment="1">
      <alignment horizontal="left" vertical="top" wrapText="1"/>
    </xf>
    <xf numFmtId="0" fontId="9" fillId="0" borderId="1" xfId="0" applyFont="1" applyFill="1" applyBorder="1" applyAlignment="1">
      <alignment horizontal="left" wrapText="1"/>
    </xf>
    <xf numFmtId="0" fontId="10" fillId="0" borderId="0" xfId="0" applyFont="1" applyFill="1" applyBorder="1" applyAlignment="1">
      <alignment horizontal="left" wrapText="1"/>
    </xf>
    <xf numFmtId="0" fontId="0" fillId="0" borderId="0" xfId="0" applyFill="1" applyBorder="1"/>
    <xf numFmtId="0" fontId="0" fillId="0" borderId="0" xfId="0" applyFont="1" applyBorder="1"/>
    <xf numFmtId="0" fontId="0" fillId="0" borderId="0" xfId="0" applyFont="1" applyBorder="1" applyAlignment="1"/>
    <xf numFmtId="0" fontId="4" fillId="8" borderId="1" xfId="0" applyFont="1" applyFill="1" applyBorder="1" applyAlignment="1">
      <alignment horizontal="center"/>
    </xf>
    <xf numFmtId="0" fontId="0" fillId="8" borderId="1" xfId="0" applyFill="1" applyBorder="1" applyAlignment="1">
      <alignment horizontal="center"/>
    </xf>
    <xf numFmtId="0" fontId="0" fillId="0" borderId="1" xfId="0" applyFill="1" applyBorder="1" applyAlignment="1">
      <alignment horizontal="center"/>
    </xf>
    <xf numFmtId="0" fontId="13" fillId="8" borderId="18" xfId="0" applyFont="1" applyFill="1" applyBorder="1" applyAlignment="1">
      <alignment horizontal="center" vertical="center"/>
    </xf>
    <xf numFmtId="0" fontId="13" fillId="8" borderId="19" xfId="0" applyFont="1" applyFill="1" applyBorder="1" applyAlignment="1">
      <alignment horizontal="center" vertical="center"/>
    </xf>
    <xf numFmtId="0" fontId="11" fillId="18" borderId="24" xfId="0" applyFont="1" applyFill="1" applyBorder="1" applyAlignment="1">
      <alignment horizontal="center" wrapText="1"/>
    </xf>
    <xf numFmtId="0" fontId="15" fillId="18" borderId="25" xfId="0" applyFont="1" applyFill="1" applyBorder="1" applyAlignment="1">
      <alignment horizontal="center"/>
    </xf>
    <xf numFmtId="0" fontId="15" fillId="18" borderId="26" xfId="0" applyFont="1" applyFill="1" applyBorder="1" applyAlignment="1">
      <alignment horizontal="center"/>
    </xf>
    <xf numFmtId="0" fontId="17" fillId="8" borderId="7" xfId="0" applyFont="1" applyFill="1" applyBorder="1" applyAlignment="1">
      <alignment horizontal="center" vertical="center"/>
    </xf>
    <xf numFmtId="0" fontId="17" fillId="8" borderId="20" xfId="0" applyFont="1" applyFill="1" applyBorder="1" applyAlignment="1">
      <alignment horizontal="center" vertical="center"/>
    </xf>
    <xf numFmtId="0" fontId="17" fillId="8" borderId="15" xfId="0" applyFont="1" applyFill="1" applyBorder="1" applyAlignment="1">
      <alignment horizontal="center" vertical="center"/>
    </xf>
    <xf numFmtId="0" fontId="17" fillId="8" borderId="16" xfId="0" applyFont="1" applyFill="1" applyBorder="1" applyAlignment="1">
      <alignment horizontal="center" vertical="center"/>
    </xf>
    <xf numFmtId="0" fontId="0" fillId="4" borderId="1" xfId="0" applyFill="1" applyBorder="1" applyAlignment="1">
      <alignment horizontal="center" vertical="top" wrapText="1"/>
    </xf>
    <xf numFmtId="0" fontId="0" fillId="0" borderId="0" xfId="0" applyAlignment="1">
      <alignment vertical="top"/>
    </xf>
    <xf numFmtId="0" fontId="12" fillId="18" borderId="12" xfId="0" applyFont="1" applyFill="1" applyBorder="1" applyAlignment="1">
      <alignment horizontal="center" vertical="top" wrapText="1"/>
    </xf>
    <xf numFmtId="0" fontId="0" fillId="6" borderId="1" xfId="0" applyFill="1" applyBorder="1" applyAlignment="1">
      <alignment horizontal="center"/>
    </xf>
    <xf numFmtId="164" fontId="0" fillId="0" borderId="11" xfId="0" applyNumberFormat="1" applyBorder="1"/>
    <xf numFmtId="0" fontId="0" fillId="0" borderId="27" xfId="0" applyBorder="1"/>
    <xf numFmtId="0" fontId="0" fillId="6" borderId="1" xfId="0" applyFill="1" applyBorder="1" applyAlignment="1">
      <alignment horizontal="right" wrapText="1"/>
    </xf>
    <xf numFmtId="0" fontId="17" fillId="8" borderId="15" xfId="0" applyFont="1" applyFill="1" applyBorder="1" applyAlignment="1">
      <alignment horizontal="center" vertical="center" wrapText="1"/>
    </xf>
    <xf numFmtId="8" fontId="13" fillId="8" borderId="18" xfId="0" applyNumberFormat="1" applyFont="1" applyFill="1" applyBorder="1" applyAlignment="1">
      <alignment horizontal="center" vertical="center"/>
    </xf>
    <xf numFmtId="165" fontId="13" fillId="8" borderId="18" xfId="0" applyNumberFormat="1" applyFont="1" applyFill="1" applyBorder="1" applyAlignment="1">
      <alignment horizontal="center" vertical="center"/>
    </xf>
    <xf numFmtId="166" fontId="0" fillId="0" borderId="0" xfId="0" applyNumberFormat="1" applyAlignment="1">
      <alignment horizontal="center"/>
    </xf>
    <xf numFmtId="0" fontId="14" fillId="17" borderId="23" xfId="0" applyFont="1" applyFill="1" applyBorder="1" applyAlignment="1">
      <alignment horizontal="center" vertical="center" wrapText="1"/>
    </xf>
    <xf numFmtId="0" fontId="14" fillId="17" borderId="21" xfId="0" applyFont="1" applyFill="1" applyBorder="1" applyAlignment="1">
      <alignment horizontal="center" vertical="center" wrapText="1"/>
    </xf>
    <xf numFmtId="0" fontId="14" fillId="17" borderId="22" xfId="0" applyFont="1" applyFill="1" applyBorder="1" applyAlignment="1">
      <alignment horizontal="center" vertical="center" wrapText="1"/>
    </xf>
    <xf numFmtId="0" fontId="16" fillId="0" borderId="0" xfId="0" applyFont="1" applyBorder="1" applyAlignment="1">
      <alignment horizontal="center" wrapText="1"/>
    </xf>
    <xf numFmtId="0" fontId="14" fillId="17" borderId="14" xfId="0" applyFont="1" applyFill="1" applyBorder="1" applyAlignment="1">
      <alignment horizontal="center" vertical="center" wrapText="1"/>
    </xf>
    <xf numFmtId="0" fontId="14" fillId="17" borderId="17" xfId="0" applyFont="1" applyFill="1" applyBorder="1" applyAlignment="1">
      <alignment horizontal="center" vertical="center" wrapText="1"/>
    </xf>
    <xf numFmtId="0" fontId="5" fillId="0" borderId="9" xfId="0" applyFont="1" applyBorder="1" applyAlignment="1">
      <alignment horizontal="center" vertical="center"/>
    </xf>
    <xf numFmtId="0" fontId="5" fillId="0" borderId="10" xfId="0" applyFont="1" applyBorder="1" applyAlignment="1">
      <alignment horizontal="center" vertical="center"/>
    </xf>
    <xf numFmtId="0" fontId="5" fillId="0" borderId="2" xfId="0" applyFont="1" applyBorder="1" applyAlignment="1">
      <alignment horizontal="center" vertical="center"/>
    </xf>
    <xf numFmtId="0" fontId="22" fillId="0" borderId="0" xfId="0" applyFont="1" applyAlignment="1">
      <alignment vertical="center"/>
    </xf>
    <xf numFmtId="0" fontId="13" fillId="0" borderId="0" xfId="0" applyFont="1"/>
    <xf numFmtId="0" fontId="13" fillId="0" borderId="0" xfId="0" applyFont="1" applyAlignment="1">
      <alignment horizontal="center"/>
    </xf>
    <xf numFmtId="0" fontId="13" fillId="6" borderId="1" xfId="0" applyFont="1" applyFill="1" applyBorder="1" applyAlignment="1">
      <alignment horizontal="center" vertical="top" wrapText="1"/>
    </xf>
    <xf numFmtId="166" fontId="14" fillId="5" borderId="1" xfId="0" applyNumberFormat="1" applyFont="1" applyFill="1" applyBorder="1" applyAlignment="1">
      <alignment horizontal="center" vertical="top" wrapText="1"/>
    </xf>
    <xf numFmtId="0" fontId="13" fillId="0" borderId="1" xfId="0" applyFont="1" applyFill="1" applyBorder="1" applyAlignment="1">
      <alignment vertical="top" wrapText="1"/>
    </xf>
    <xf numFmtId="166" fontId="14" fillId="5" borderId="1" xfId="0" applyNumberFormat="1" applyFont="1" applyFill="1" applyBorder="1" applyAlignment="1">
      <alignment horizontal="center" vertical="top"/>
    </xf>
    <xf numFmtId="0" fontId="21" fillId="0" borderId="1" xfId="4" applyFont="1" applyFill="1" applyBorder="1" applyAlignment="1">
      <alignment vertical="top"/>
    </xf>
    <xf numFmtId="0" fontId="21" fillId="0" borderId="1" xfId="4" applyFont="1" applyFill="1" applyBorder="1" applyAlignment="1">
      <alignment horizontal="center" vertical="top"/>
    </xf>
    <xf numFmtId="0" fontId="13" fillId="0" borderId="1" xfId="0" applyFont="1" applyFill="1" applyBorder="1" applyAlignment="1">
      <alignment vertical="top"/>
    </xf>
    <xf numFmtId="0" fontId="13" fillId="0" borderId="1" xfId="0" applyFont="1" applyFill="1" applyBorder="1" applyAlignment="1">
      <alignment horizontal="center" vertical="top"/>
    </xf>
    <xf numFmtId="37" fontId="13" fillId="6" borderId="1" xfId="2" applyNumberFormat="1" applyFont="1" applyFill="1" applyBorder="1" applyAlignment="1">
      <alignment horizontal="center" vertical="top" wrapText="1"/>
    </xf>
    <xf numFmtId="37" fontId="13" fillId="0" borderId="1" xfId="2" applyNumberFormat="1" applyFont="1" applyFill="1" applyBorder="1" applyAlignment="1">
      <alignment vertical="top"/>
    </xf>
  </cellXfs>
  <cellStyles count="5">
    <cellStyle name="Comma" xfId="2" builtinId="3"/>
    <cellStyle name="Currency" xfId="1" builtinId="4"/>
    <cellStyle name="Good" xfId="3" builtinId="26"/>
    <cellStyle name="Hyperlink" xfId="4"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8" Type="http://schemas.openxmlformats.org/officeDocument/2006/relationships/hyperlink" Target="https://mapwv.gov/flood/map/?wkid=102100&amp;x=-9184088.23733461&amp;y=4580428.015796533&amp;l=13&amp;v=2" TargetMode="External"/><Relationship Id="rId13" Type="http://schemas.openxmlformats.org/officeDocument/2006/relationships/hyperlink" Target="https://mapwv.gov/flood/map/?wkid=102100&amp;x=-8657556.650862053&amp;y=4783069.076277902&amp;l=13&amp;v=2" TargetMode="External"/><Relationship Id="rId18" Type="http://schemas.openxmlformats.org/officeDocument/2006/relationships/hyperlink" Target="https://mapwv.gov/flood/map/?wkid=102100&amp;x=-8990733.135767741&amp;y=4676162.246828642&amp;l=13&amp;v=2" TargetMode="External"/><Relationship Id="rId26" Type="http://schemas.openxmlformats.org/officeDocument/2006/relationships/hyperlink" Target="https://mapwv.gov/flood/map/?wkid=102100&amp;x=-9102035.619614491&amp;y=4717870.32249558&amp;l=13&amp;v=2" TargetMode="External"/><Relationship Id="rId3" Type="http://schemas.openxmlformats.org/officeDocument/2006/relationships/hyperlink" Target="https://mapwv.gov/flood/map/?wkid=102100&amp;x=-9166763.28041233&amp;y=4623020.452776352&amp;l=13&amp;v=2" TargetMode="External"/><Relationship Id="rId21" Type="http://schemas.openxmlformats.org/officeDocument/2006/relationships/hyperlink" Target="https://mapwv.gov/flood/map/?wkid=102100&amp;x=-8911928.289795002&amp;y=4725192.198894777&amp;l=13&amp;v=2" TargetMode="External"/><Relationship Id="rId7" Type="http://schemas.openxmlformats.org/officeDocument/2006/relationships/hyperlink" Target="https://mapwv.gov/flood/map/?wkid=102100&amp;x=-8790323.706046803&amp;y=4721854.656821907&amp;l=13&amp;v=2" TargetMode="External"/><Relationship Id="rId12" Type="http://schemas.openxmlformats.org/officeDocument/2006/relationships/hyperlink" Target="https://mapwv.gov/flood/map/?wkid=102100&amp;x=-9060925.513337946&amp;y=4741832.890335515&amp;l=13&amp;v=2" TargetMode="External"/><Relationship Id="rId17" Type="http://schemas.openxmlformats.org/officeDocument/2006/relationships/hyperlink" Target="https://mapwv.gov/flood/map/?wkid=102100&amp;x=-9106287.27609582&amp;y=4621616.987565834&amp;l=13&amp;v=2" TargetMode="External"/><Relationship Id="rId25" Type="http://schemas.openxmlformats.org/officeDocument/2006/relationships/hyperlink" Target="https://mapwv.gov/flood/map/?wkid=102100&amp;x=-9040959.622723514&amp;y=4732809.548256727&amp;l=13&amp;v=2" TargetMode="External"/><Relationship Id="rId2" Type="http://schemas.openxmlformats.org/officeDocument/2006/relationships/hyperlink" Target="https://mapwv.gov/flood/map/?wkid=102100&amp;x=-9038315.154526219&amp;y=4606097.640697835&amp;l=13&amp;v=2" TargetMode="External"/><Relationship Id="rId16" Type="http://schemas.openxmlformats.org/officeDocument/2006/relationships/hyperlink" Target="https://mapwv.gov/flood/map/?wkid=102100&amp;x=-8901022.983636707&amp;y=4761388.327688833&amp;l=13&amp;v=2" TargetMode="External"/><Relationship Id="rId20" Type="http://schemas.openxmlformats.org/officeDocument/2006/relationships/hyperlink" Target="https://mapwv.gov/flood/map/?wkid=102100&amp;x=-8726658.29323346&amp;y=4790448.928477411&amp;l=13&amp;v=2" TargetMode="External"/><Relationship Id="rId29" Type="http://schemas.openxmlformats.org/officeDocument/2006/relationships/printerSettings" Target="../printerSettings/printerSettings3.bin"/><Relationship Id="rId1" Type="http://schemas.openxmlformats.org/officeDocument/2006/relationships/hyperlink" Target="https://mapwv.gov/flood/map/?wkid=102100&amp;x=-8785456.370182324&amp;y=4743030.633409143&amp;l=13&amp;v=2" TargetMode="External"/><Relationship Id="rId6" Type="http://schemas.openxmlformats.org/officeDocument/2006/relationships/hyperlink" Target="https://mapwv.gov/flood/map/?wkid=102100&amp;x=-8908950.572787074&amp;y=4770495.803935762&amp;l=13&amp;v=2" TargetMode="External"/><Relationship Id="rId11" Type="http://schemas.openxmlformats.org/officeDocument/2006/relationships/hyperlink" Target="https://mapwv.gov/flood/map/?wkid=102100&amp;x=-9102667.486298755&amp;y=4709095.295278707&amp;l=13&amp;v=2" TargetMode="External"/><Relationship Id="rId24" Type="http://schemas.openxmlformats.org/officeDocument/2006/relationships/hyperlink" Target="https://mapwv.gov/flood/map/?wkid=102100&amp;x=-8918062.177192232&amp;y=4729747.511788198&amp;l=13&amp;v=2" TargetMode="External"/><Relationship Id="rId5" Type="http://schemas.openxmlformats.org/officeDocument/2006/relationships/hyperlink" Target="https://mapwv.gov/flood/map/?wkid=102100&amp;x=-9103108.417792412&amp;y=4709337.245914776&amp;l=13&amp;v=2" TargetMode="External"/><Relationship Id="rId15" Type="http://schemas.openxmlformats.org/officeDocument/2006/relationships/hyperlink" Target="https://mapwv.gov/flood/map/?wkid=102100&amp;x=-9171674.744213507&amp;y=4603905.049327997&amp;l=13&amp;v=2" TargetMode="External"/><Relationship Id="rId23" Type="http://schemas.openxmlformats.org/officeDocument/2006/relationships/hyperlink" Target="https://mapwv.gov/flood/map/?wkid=102100&amp;x=-9171861.93539568&amp;y=4602349.340830237&amp;l=13&amp;v=2" TargetMode="External"/><Relationship Id="rId28" Type="http://schemas.openxmlformats.org/officeDocument/2006/relationships/hyperlink" Target="https://mapwv.gov/flood/map/?wkid=102100&amp;x=-8652935.8454796&amp;y=4767963.641709707&amp;l=13&amp;v=2" TargetMode="External"/><Relationship Id="rId10" Type="http://schemas.openxmlformats.org/officeDocument/2006/relationships/hyperlink" Target="https://mapwv.gov/flood/map/?wkid=102100&amp;x=-9149190.253570784&amp;y=4547003.974300995&amp;l=13&amp;v=2" TargetMode="External"/><Relationship Id="rId19" Type="http://schemas.openxmlformats.org/officeDocument/2006/relationships/hyperlink" Target="https://mapwv.gov/flood/map/?wkid=102100&amp;x=-8817202.887584567&amp;y=4664747.9429939035&amp;l=13&amp;v=2" TargetMode="External"/><Relationship Id="rId4" Type="http://schemas.openxmlformats.org/officeDocument/2006/relationships/hyperlink" Target="https://mapwv.gov/flood/map/?wkid=102100&amp;x=-9024699.365931472&amp;y=4572168.879808472&amp;l=13&amp;v=2" TargetMode="External"/><Relationship Id="rId9" Type="http://schemas.openxmlformats.org/officeDocument/2006/relationships/hyperlink" Target="https://mapwv.gov/flood/map/?wkid=102100&amp;x=-8874881.567460071&amp;y=4747506.000566425&amp;l=13&amp;v=2" TargetMode="External"/><Relationship Id="rId14" Type="http://schemas.openxmlformats.org/officeDocument/2006/relationships/hyperlink" Target="https://mapwv.gov/flood/map/?wkid=102100&amp;x=-8889819.543399274&amp;y=4819253.403315645&amp;l=13&amp;v=2" TargetMode="External"/><Relationship Id="rId22" Type="http://schemas.openxmlformats.org/officeDocument/2006/relationships/hyperlink" Target="https://mapwv.gov/flood/map/?wkid=102100&amp;x=-9040478.876255503&amp;y=4732469.805604813&amp;l=13&amp;v=2" TargetMode="External"/><Relationship Id="rId27" Type="http://schemas.openxmlformats.org/officeDocument/2006/relationships/hyperlink" Target="https://mapwv.gov/flood/map/?wkid=102100&amp;x=-8925507.791909289&amp;y=4594322.555795276&amp;l=13&amp;v=2"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345"/>
  <sheetViews>
    <sheetView tabSelected="1" workbookViewId="0">
      <pane xSplit="1" ySplit="1" topLeftCell="B2" activePane="bottomRight" state="frozen"/>
      <selection pane="topRight" activeCell="B1" sqref="B1"/>
      <selection pane="bottomLeft" activeCell="A2" sqref="A2"/>
      <selection pane="bottomRight"/>
    </sheetView>
  </sheetViews>
  <sheetFormatPr defaultRowHeight="15" x14ac:dyDescent="0.25"/>
  <cols>
    <col min="1" max="1" width="23.7109375" style="16" customWidth="1"/>
    <col min="2" max="3" width="12.85546875" style="15" customWidth="1"/>
    <col min="4" max="4" width="14.85546875" customWidth="1"/>
    <col min="5" max="5" width="12.85546875" customWidth="1"/>
    <col min="6" max="6" width="12.85546875" style="15" customWidth="1"/>
    <col min="8" max="8" width="13.5703125" customWidth="1"/>
    <col min="9" max="9" width="10.28515625" customWidth="1"/>
    <col min="11" max="11" width="11.28515625" customWidth="1"/>
    <col min="13" max="13" width="5.140625" customWidth="1"/>
    <col min="14" max="14" width="16" style="16" customWidth="1"/>
    <col min="15" max="16" width="10.7109375" bestFit="1" customWidth="1"/>
    <col min="17" max="17" width="17.7109375" bestFit="1" customWidth="1"/>
    <col min="18" max="18" width="11" bestFit="1" customWidth="1"/>
    <col min="19" max="19" width="17.5703125" bestFit="1" customWidth="1"/>
  </cols>
  <sheetData>
    <row r="1" spans="1:19" ht="59.25" customHeight="1" x14ac:dyDescent="0.25">
      <c r="A1" s="85" t="s">
        <v>104</v>
      </c>
      <c r="B1" s="85" t="s">
        <v>101</v>
      </c>
      <c r="C1" s="85" t="s">
        <v>102</v>
      </c>
      <c r="D1" s="85" t="s">
        <v>100</v>
      </c>
      <c r="E1" s="85" t="s">
        <v>99</v>
      </c>
      <c r="F1" s="85" t="s">
        <v>103</v>
      </c>
      <c r="G1" s="86"/>
      <c r="H1" s="87" t="s">
        <v>550</v>
      </c>
      <c r="I1" s="87" t="s">
        <v>551</v>
      </c>
      <c r="J1" s="87" t="s">
        <v>552</v>
      </c>
      <c r="K1" s="87" t="s">
        <v>553</v>
      </c>
    </row>
    <row r="2" spans="1:19" ht="26.25" customHeight="1" thickBot="1" x14ac:dyDescent="0.3">
      <c r="A2" s="40" t="s">
        <v>8</v>
      </c>
      <c r="B2" s="11">
        <v>206</v>
      </c>
      <c r="C2" s="22">
        <v>194</v>
      </c>
      <c r="D2" s="28">
        <v>11992740</v>
      </c>
      <c r="E2" s="23">
        <v>5049182.5081460001</v>
      </c>
      <c r="F2" s="11">
        <v>104</v>
      </c>
      <c r="H2" s="73">
        <f t="shared" ref="H2:H65" si="0">RANK(B2,B$2:B$343)</f>
        <v>1</v>
      </c>
      <c r="I2" s="73">
        <f t="shared" ref="I2:I65" si="1">RANK(D2,D$2:D$343)</f>
        <v>1</v>
      </c>
      <c r="J2" s="73">
        <f t="shared" ref="J2:J65" si="2">RANK(E2,E$2:E$343)</f>
        <v>2</v>
      </c>
      <c r="K2" s="73">
        <f t="shared" ref="K2:K65" si="3">RANK(F2,F$2:F$343)</f>
        <v>2</v>
      </c>
      <c r="N2" s="99" t="s">
        <v>555</v>
      </c>
      <c r="O2" s="99"/>
      <c r="P2" s="99"/>
      <c r="Q2" s="99"/>
      <c r="R2" s="99"/>
      <c r="S2" s="99"/>
    </row>
    <row r="3" spans="1:19" ht="15.75" thickBot="1" x14ac:dyDescent="0.3">
      <c r="A3" s="41" t="s">
        <v>0</v>
      </c>
      <c r="B3" s="3">
        <v>128</v>
      </c>
      <c r="C3" s="1">
        <v>126</v>
      </c>
      <c r="D3" s="29">
        <v>5453780</v>
      </c>
      <c r="E3" s="25">
        <v>2840059.7608150002</v>
      </c>
      <c r="F3" s="3">
        <v>112</v>
      </c>
      <c r="H3" s="73">
        <f t="shared" si="0"/>
        <v>2</v>
      </c>
      <c r="I3" s="74">
        <f t="shared" si="1"/>
        <v>7</v>
      </c>
      <c r="J3" s="74">
        <f t="shared" si="2"/>
        <v>5</v>
      </c>
      <c r="K3" s="73">
        <f t="shared" si="3"/>
        <v>1</v>
      </c>
      <c r="N3" s="78" t="s">
        <v>545</v>
      </c>
      <c r="O3" s="79">
        <v>1</v>
      </c>
      <c r="P3" s="79">
        <v>2</v>
      </c>
      <c r="Q3" s="79">
        <v>3</v>
      </c>
      <c r="R3" s="79">
        <v>4</v>
      </c>
      <c r="S3" s="80">
        <v>5</v>
      </c>
    </row>
    <row r="4" spans="1:19" ht="30" x14ac:dyDescent="0.25">
      <c r="A4" s="41" t="s">
        <v>1</v>
      </c>
      <c r="B4" s="3">
        <v>112</v>
      </c>
      <c r="C4" s="1">
        <v>103</v>
      </c>
      <c r="D4" s="29">
        <v>6637655</v>
      </c>
      <c r="E4" s="25">
        <v>2363393.1917389999</v>
      </c>
      <c r="F4" s="3">
        <v>81</v>
      </c>
      <c r="H4" s="73">
        <f t="shared" si="0"/>
        <v>3</v>
      </c>
      <c r="I4" s="74">
        <f t="shared" si="1"/>
        <v>5</v>
      </c>
      <c r="J4" s="74">
        <f t="shared" si="2"/>
        <v>9</v>
      </c>
      <c r="K4" s="73">
        <f t="shared" si="3"/>
        <v>3</v>
      </c>
      <c r="N4" s="96" t="s">
        <v>548</v>
      </c>
      <c r="O4" s="81" t="s">
        <v>528</v>
      </c>
      <c r="P4" s="81" t="s">
        <v>544</v>
      </c>
      <c r="Q4" s="81" t="s">
        <v>529</v>
      </c>
      <c r="R4" s="81" t="s">
        <v>531</v>
      </c>
      <c r="S4" s="82" t="s">
        <v>530</v>
      </c>
    </row>
    <row r="5" spans="1:19" ht="15.75" thickBot="1" x14ac:dyDescent="0.3">
      <c r="A5" s="41" t="s">
        <v>2</v>
      </c>
      <c r="B5" s="3">
        <v>100</v>
      </c>
      <c r="C5" s="1">
        <v>98</v>
      </c>
      <c r="D5" s="29">
        <v>6606200</v>
      </c>
      <c r="E5" s="25">
        <v>3182372.8613490001</v>
      </c>
      <c r="F5" s="3">
        <v>66</v>
      </c>
      <c r="H5" s="74">
        <f t="shared" si="0"/>
        <v>4</v>
      </c>
      <c r="I5" s="74">
        <f t="shared" si="1"/>
        <v>6</v>
      </c>
      <c r="J5" s="74">
        <f t="shared" si="2"/>
        <v>4</v>
      </c>
      <c r="K5" s="74">
        <f t="shared" si="3"/>
        <v>4</v>
      </c>
      <c r="N5" s="97"/>
      <c r="O5" s="76">
        <v>206</v>
      </c>
      <c r="P5" s="76">
        <v>128</v>
      </c>
      <c r="Q5" s="76">
        <v>112</v>
      </c>
      <c r="R5" s="76">
        <v>100</v>
      </c>
      <c r="S5" s="77">
        <v>99</v>
      </c>
    </row>
    <row r="6" spans="1:19" ht="26.25" customHeight="1" x14ac:dyDescent="0.25">
      <c r="A6" s="41" t="s">
        <v>5</v>
      </c>
      <c r="B6" s="3">
        <v>99</v>
      </c>
      <c r="C6" s="1">
        <v>92</v>
      </c>
      <c r="D6" s="29">
        <v>8145497</v>
      </c>
      <c r="E6" s="25">
        <v>3878517.4574569999</v>
      </c>
      <c r="F6" s="3">
        <v>55</v>
      </c>
      <c r="H6" s="74">
        <f t="shared" si="0"/>
        <v>5</v>
      </c>
      <c r="I6" s="73">
        <f t="shared" si="1"/>
        <v>3</v>
      </c>
      <c r="J6" s="73">
        <f t="shared" si="2"/>
        <v>3</v>
      </c>
      <c r="K6" s="74">
        <f t="shared" si="3"/>
        <v>6</v>
      </c>
      <c r="N6" s="98" t="s">
        <v>549</v>
      </c>
      <c r="O6" s="83" t="s">
        <v>528</v>
      </c>
      <c r="P6" s="83" t="s">
        <v>537</v>
      </c>
      <c r="Q6" s="83" t="s">
        <v>530</v>
      </c>
      <c r="R6" s="83" t="s">
        <v>16</v>
      </c>
      <c r="S6" s="84" t="s">
        <v>529</v>
      </c>
    </row>
    <row r="7" spans="1:19" ht="15.75" thickBot="1" x14ac:dyDescent="0.3">
      <c r="A7" s="41" t="s">
        <v>16</v>
      </c>
      <c r="B7" s="3">
        <v>89</v>
      </c>
      <c r="C7" s="1">
        <v>80</v>
      </c>
      <c r="D7" s="29">
        <v>7815619</v>
      </c>
      <c r="E7" s="25">
        <v>2523944.84</v>
      </c>
      <c r="F7" s="3">
        <v>36</v>
      </c>
      <c r="H7" s="74">
        <f t="shared" si="0"/>
        <v>6</v>
      </c>
      <c r="I7" s="74">
        <f t="shared" si="1"/>
        <v>4</v>
      </c>
      <c r="J7" s="74">
        <f t="shared" si="2"/>
        <v>7</v>
      </c>
      <c r="K7" s="74">
        <f t="shared" si="3"/>
        <v>9</v>
      </c>
      <c r="N7" s="97"/>
      <c r="O7" s="76" t="s">
        <v>540</v>
      </c>
      <c r="P7" s="76" t="s">
        <v>533</v>
      </c>
      <c r="Q7" s="76" t="s">
        <v>534</v>
      </c>
      <c r="R7" s="76" t="s">
        <v>535</v>
      </c>
      <c r="S7" s="77" t="s">
        <v>536</v>
      </c>
    </row>
    <row r="8" spans="1:19" x14ac:dyDescent="0.25">
      <c r="A8" s="41" t="s">
        <v>4</v>
      </c>
      <c r="B8" s="3">
        <v>77</v>
      </c>
      <c r="C8" s="1">
        <v>77</v>
      </c>
      <c r="D8" s="29">
        <v>4553564</v>
      </c>
      <c r="E8" s="25">
        <v>2521376.5860930001</v>
      </c>
      <c r="F8" s="3">
        <v>60</v>
      </c>
      <c r="H8" s="74">
        <f t="shared" si="0"/>
        <v>7</v>
      </c>
      <c r="I8" s="74">
        <f t="shared" si="1"/>
        <v>9</v>
      </c>
      <c r="J8" s="74">
        <f t="shared" si="2"/>
        <v>8</v>
      </c>
      <c r="K8" s="74">
        <f t="shared" si="3"/>
        <v>5</v>
      </c>
      <c r="N8" s="98" t="s">
        <v>546</v>
      </c>
      <c r="O8" s="83" t="s">
        <v>537</v>
      </c>
      <c r="P8" s="83" t="s">
        <v>528</v>
      </c>
      <c r="Q8" s="83" t="s">
        <v>530</v>
      </c>
      <c r="R8" s="83" t="s">
        <v>531</v>
      </c>
      <c r="S8" s="84" t="s">
        <v>544</v>
      </c>
    </row>
    <row r="9" spans="1:19" ht="15.75" thickBot="1" x14ac:dyDescent="0.3">
      <c r="A9" s="24" t="s">
        <v>21</v>
      </c>
      <c r="B9" s="3">
        <v>74</v>
      </c>
      <c r="C9" s="1">
        <v>67</v>
      </c>
      <c r="D9" s="29">
        <v>1378410</v>
      </c>
      <c r="E9" s="25">
        <v>482405.284461</v>
      </c>
      <c r="F9" s="3">
        <v>26</v>
      </c>
      <c r="H9" s="74">
        <f t="shared" si="0"/>
        <v>8</v>
      </c>
      <c r="I9" s="75">
        <f t="shared" si="1"/>
        <v>24</v>
      </c>
      <c r="J9" s="75">
        <f t="shared" si="2"/>
        <v>28</v>
      </c>
      <c r="K9" s="75">
        <f t="shared" si="3"/>
        <v>12</v>
      </c>
      <c r="N9" s="97"/>
      <c r="O9" s="76" t="s">
        <v>538</v>
      </c>
      <c r="P9" s="76" t="s">
        <v>539</v>
      </c>
      <c r="Q9" s="76" t="s">
        <v>541</v>
      </c>
      <c r="R9" s="76" t="s">
        <v>542</v>
      </c>
      <c r="S9" s="77" t="s">
        <v>543</v>
      </c>
    </row>
    <row r="10" spans="1:19" x14ac:dyDescent="0.25">
      <c r="A10" s="24" t="s">
        <v>42</v>
      </c>
      <c r="B10" s="3">
        <v>65</v>
      </c>
      <c r="C10" s="1">
        <v>60</v>
      </c>
      <c r="D10" s="29">
        <v>2242130</v>
      </c>
      <c r="E10" s="25">
        <v>710386.17087799998</v>
      </c>
      <c r="F10" s="3">
        <v>18</v>
      </c>
      <c r="H10" s="74">
        <f t="shared" si="0"/>
        <v>9</v>
      </c>
      <c r="I10" s="75">
        <f t="shared" si="1"/>
        <v>16</v>
      </c>
      <c r="J10" s="75">
        <f t="shared" si="2"/>
        <v>18</v>
      </c>
      <c r="K10" s="75">
        <f t="shared" si="3"/>
        <v>21</v>
      </c>
      <c r="N10" s="98" t="s">
        <v>547</v>
      </c>
      <c r="O10" s="83" t="s">
        <v>544</v>
      </c>
      <c r="P10" s="83" t="s">
        <v>528</v>
      </c>
      <c r="Q10" s="83" t="s">
        <v>529</v>
      </c>
      <c r="R10" s="83" t="s">
        <v>532</v>
      </c>
      <c r="S10" s="84" t="s">
        <v>530</v>
      </c>
    </row>
    <row r="11" spans="1:19" ht="19.5" customHeight="1" thickBot="1" x14ac:dyDescent="0.3">
      <c r="A11" s="24" t="s">
        <v>9</v>
      </c>
      <c r="B11" s="3">
        <v>59</v>
      </c>
      <c r="C11" s="1">
        <v>58</v>
      </c>
      <c r="D11" s="29">
        <v>2889970</v>
      </c>
      <c r="E11" s="25">
        <v>1559963.761404</v>
      </c>
      <c r="F11" s="3">
        <v>46</v>
      </c>
      <c r="H11" s="74">
        <f t="shared" si="0"/>
        <v>10</v>
      </c>
      <c r="I11" s="75">
        <f t="shared" si="1"/>
        <v>14</v>
      </c>
      <c r="J11" s="75">
        <f t="shared" si="2"/>
        <v>11</v>
      </c>
      <c r="K11" s="74">
        <f t="shared" si="3"/>
        <v>7</v>
      </c>
      <c r="N11" s="97"/>
      <c r="O11" s="76">
        <v>112</v>
      </c>
      <c r="P11" s="76">
        <v>104</v>
      </c>
      <c r="Q11" s="76">
        <v>81</v>
      </c>
      <c r="R11" s="76">
        <v>66</v>
      </c>
      <c r="S11" s="77">
        <v>60</v>
      </c>
    </row>
    <row r="12" spans="1:19" ht="30" x14ac:dyDescent="0.25">
      <c r="A12" s="24" t="s">
        <v>23</v>
      </c>
      <c r="B12" s="3">
        <v>52</v>
      </c>
      <c r="C12" s="1">
        <v>48</v>
      </c>
      <c r="D12" s="29">
        <v>1089684</v>
      </c>
      <c r="E12" s="25">
        <v>590706.93999999994</v>
      </c>
      <c r="F12" s="3">
        <v>35</v>
      </c>
      <c r="H12" s="75">
        <f t="shared" si="0"/>
        <v>11</v>
      </c>
      <c r="I12" s="75">
        <f t="shared" si="1"/>
        <v>32</v>
      </c>
      <c r="J12" s="75">
        <f t="shared" si="2"/>
        <v>25</v>
      </c>
      <c r="K12" s="74">
        <f t="shared" si="3"/>
        <v>10</v>
      </c>
    </row>
    <row r="13" spans="1:19" x14ac:dyDescent="0.25">
      <c r="A13" s="24" t="s">
        <v>6</v>
      </c>
      <c r="B13" s="3">
        <v>50</v>
      </c>
      <c r="C13" s="1">
        <v>47</v>
      </c>
      <c r="D13" s="29">
        <v>4952876</v>
      </c>
      <c r="E13" s="25">
        <v>2708809.7220879998</v>
      </c>
      <c r="F13" s="3">
        <v>38</v>
      </c>
      <c r="H13" s="75">
        <f t="shared" si="0"/>
        <v>12</v>
      </c>
      <c r="I13" s="74">
        <f t="shared" si="1"/>
        <v>8</v>
      </c>
      <c r="J13" s="74">
        <f t="shared" si="2"/>
        <v>6</v>
      </c>
      <c r="K13" s="74">
        <f t="shared" si="3"/>
        <v>8</v>
      </c>
      <c r="N13" s="105" t="s">
        <v>650</v>
      </c>
    </row>
    <row r="14" spans="1:19" x14ac:dyDescent="0.25">
      <c r="A14" s="24" t="s">
        <v>17</v>
      </c>
      <c r="B14" s="3">
        <v>50</v>
      </c>
      <c r="C14" s="1">
        <v>45</v>
      </c>
      <c r="D14" s="29">
        <v>3125670</v>
      </c>
      <c r="E14" s="25">
        <v>1249623.3</v>
      </c>
      <c r="F14" s="3">
        <v>18</v>
      </c>
      <c r="H14" s="75">
        <f t="shared" si="0"/>
        <v>12</v>
      </c>
      <c r="I14" s="75">
        <f t="shared" si="1"/>
        <v>11</v>
      </c>
      <c r="J14" s="75">
        <f t="shared" si="2"/>
        <v>12</v>
      </c>
      <c r="K14" s="75">
        <f t="shared" si="3"/>
        <v>21</v>
      </c>
    </row>
    <row r="15" spans="1:19" x14ac:dyDescent="0.25">
      <c r="A15" s="24" t="s">
        <v>13</v>
      </c>
      <c r="B15" s="3">
        <v>38</v>
      </c>
      <c r="C15" s="1">
        <v>37</v>
      </c>
      <c r="D15" s="29">
        <v>1186460</v>
      </c>
      <c r="E15" s="25">
        <v>601868.11619099998</v>
      </c>
      <c r="F15" s="3">
        <v>23</v>
      </c>
      <c r="H15" s="75">
        <f t="shared" si="0"/>
        <v>14</v>
      </c>
      <c r="I15" s="75">
        <f t="shared" si="1"/>
        <v>29</v>
      </c>
      <c r="J15" s="75">
        <f t="shared" si="2"/>
        <v>23</v>
      </c>
      <c r="K15" s="75">
        <f t="shared" si="3"/>
        <v>16</v>
      </c>
    </row>
    <row r="16" spans="1:19" ht="30" x14ac:dyDescent="0.25">
      <c r="A16" s="24" t="s">
        <v>340</v>
      </c>
      <c r="B16" s="3">
        <v>38</v>
      </c>
      <c r="C16" s="1">
        <v>37</v>
      </c>
      <c r="D16" s="29">
        <v>759140</v>
      </c>
      <c r="E16" s="25">
        <v>350894.80455</v>
      </c>
      <c r="F16" s="3">
        <v>23</v>
      </c>
      <c r="H16" s="75">
        <f t="shared" si="0"/>
        <v>14</v>
      </c>
      <c r="I16" s="75">
        <f t="shared" si="1"/>
        <v>43</v>
      </c>
      <c r="J16" s="75">
        <f t="shared" si="2"/>
        <v>37</v>
      </c>
      <c r="K16" s="75">
        <f t="shared" si="3"/>
        <v>16</v>
      </c>
    </row>
    <row r="17" spans="1:11" x14ac:dyDescent="0.25">
      <c r="A17" s="24" t="s">
        <v>7</v>
      </c>
      <c r="B17" s="3">
        <v>36</v>
      </c>
      <c r="C17" s="1">
        <v>36</v>
      </c>
      <c r="D17" s="29">
        <v>1209060</v>
      </c>
      <c r="E17" s="25">
        <v>841440.47757300001</v>
      </c>
      <c r="F17" s="3">
        <v>30</v>
      </c>
      <c r="H17" s="75">
        <f t="shared" si="0"/>
        <v>16</v>
      </c>
      <c r="I17" s="75">
        <f t="shared" si="1"/>
        <v>28</v>
      </c>
      <c r="J17" s="75">
        <f t="shared" si="2"/>
        <v>14</v>
      </c>
      <c r="K17" s="75">
        <f t="shared" si="3"/>
        <v>11</v>
      </c>
    </row>
    <row r="18" spans="1:11" x14ac:dyDescent="0.25">
      <c r="A18" s="24" t="s">
        <v>15</v>
      </c>
      <c r="B18" s="3">
        <v>35</v>
      </c>
      <c r="C18" s="1">
        <v>32</v>
      </c>
      <c r="D18" s="29">
        <v>989950</v>
      </c>
      <c r="E18" s="25">
        <v>585471.26786899997</v>
      </c>
      <c r="F18" s="3">
        <v>24</v>
      </c>
      <c r="H18" s="75">
        <f t="shared" si="0"/>
        <v>17</v>
      </c>
      <c r="I18" s="75">
        <f t="shared" si="1"/>
        <v>35</v>
      </c>
      <c r="J18" s="75">
        <f t="shared" si="2"/>
        <v>26</v>
      </c>
      <c r="K18" s="75">
        <f t="shared" si="3"/>
        <v>15</v>
      </c>
    </row>
    <row r="19" spans="1:11" x14ac:dyDescent="0.25">
      <c r="A19" s="24" t="s">
        <v>48</v>
      </c>
      <c r="B19" s="3">
        <v>35</v>
      </c>
      <c r="C19" s="1">
        <v>31</v>
      </c>
      <c r="D19" s="29">
        <v>1879230</v>
      </c>
      <c r="E19" s="25">
        <v>482142.54522799997</v>
      </c>
      <c r="F19" s="3">
        <v>16</v>
      </c>
      <c r="H19" s="75">
        <f t="shared" si="0"/>
        <v>17</v>
      </c>
      <c r="I19" s="75">
        <f t="shared" si="1"/>
        <v>18</v>
      </c>
      <c r="J19" s="75">
        <f t="shared" si="2"/>
        <v>29</v>
      </c>
      <c r="K19" s="75">
        <f t="shared" si="3"/>
        <v>26</v>
      </c>
    </row>
    <row r="20" spans="1:11" x14ac:dyDescent="0.25">
      <c r="A20" s="24" t="s">
        <v>3</v>
      </c>
      <c r="B20" s="3">
        <v>34</v>
      </c>
      <c r="C20" s="1">
        <v>9</v>
      </c>
      <c r="D20" s="29">
        <v>11055099</v>
      </c>
      <c r="E20" s="25">
        <v>5678017.8249629997</v>
      </c>
      <c r="F20" s="3">
        <v>25</v>
      </c>
      <c r="H20" s="75">
        <f t="shared" si="0"/>
        <v>19</v>
      </c>
      <c r="I20" s="73">
        <f t="shared" si="1"/>
        <v>2</v>
      </c>
      <c r="J20" s="73">
        <f t="shared" si="2"/>
        <v>1</v>
      </c>
      <c r="K20" s="75">
        <f t="shared" si="3"/>
        <v>13</v>
      </c>
    </row>
    <row r="21" spans="1:11" x14ac:dyDescent="0.25">
      <c r="A21" s="24" t="s">
        <v>12</v>
      </c>
      <c r="B21" s="3">
        <v>33</v>
      </c>
      <c r="C21" s="1">
        <v>33</v>
      </c>
      <c r="D21" s="29">
        <v>1289740</v>
      </c>
      <c r="E21" s="25">
        <v>679567.65348900005</v>
      </c>
      <c r="F21" s="3">
        <v>25</v>
      </c>
      <c r="H21" s="75">
        <f t="shared" si="0"/>
        <v>20</v>
      </c>
      <c r="I21" s="75">
        <f t="shared" si="1"/>
        <v>26</v>
      </c>
      <c r="J21" s="75">
        <f t="shared" si="2"/>
        <v>20</v>
      </c>
      <c r="K21" s="75">
        <f t="shared" si="3"/>
        <v>13</v>
      </c>
    </row>
    <row r="22" spans="1:11" x14ac:dyDescent="0.25">
      <c r="A22" s="24" t="s">
        <v>87</v>
      </c>
      <c r="B22" s="3">
        <v>33</v>
      </c>
      <c r="C22" s="1">
        <v>31</v>
      </c>
      <c r="D22" s="29">
        <v>825420</v>
      </c>
      <c r="E22" s="25">
        <v>331357.8</v>
      </c>
      <c r="F22" s="3">
        <v>13</v>
      </c>
      <c r="H22" s="75">
        <f t="shared" si="0"/>
        <v>20</v>
      </c>
      <c r="I22" s="75">
        <f t="shared" si="1"/>
        <v>39</v>
      </c>
      <c r="J22" s="75">
        <f t="shared" si="2"/>
        <v>41</v>
      </c>
      <c r="K22" s="75">
        <f t="shared" si="3"/>
        <v>29</v>
      </c>
    </row>
    <row r="23" spans="1:11" x14ac:dyDescent="0.25">
      <c r="A23" s="24" t="s">
        <v>134</v>
      </c>
      <c r="B23" s="3">
        <v>32</v>
      </c>
      <c r="C23" s="1">
        <v>29</v>
      </c>
      <c r="D23" s="29">
        <v>1518340</v>
      </c>
      <c r="E23" s="25">
        <v>431284.046669</v>
      </c>
      <c r="F23" s="3">
        <v>11</v>
      </c>
      <c r="H23" s="75">
        <f t="shared" si="0"/>
        <v>22</v>
      </c>
      <c r="I23" s="75">
        <f t="shared" si="1"/>
        <v>22</v>
      </c>
      <c r="J23" s="75">
        <f t="shared" si="2"/>
        <v>32</v>
      </c>
      <c r="K23" s="75">
        <f t="shared" si="3"/>
        <v>32</v>
      </c>
    </row>
    <row r="24" spans="1:11" x14ac:dyDescent="0.25">
      <c r="A24" s="24" t="s">
        <v>215</v>
      </c>
      <c r="B24" s="3">
        <v>29</v>
      </c>
      <c r="C24" s="1">
        <v>27</v>
      </c>
      <c r="D24" s="29">
        <v>1639737</v>
      </c>
      <c r="E24" s="25">
        <v>679094.4</v>
      </c>
      <c r="F24" s="3">
        <v>14</v>
      </c>
      <c r="H24" s="75">
        <f t="shared" si="0"/>
        <v>23</v>
      </c>
      <c r="I24" s="75">
        <f t="shared" si="1"/>
        <v>20</v>
      </c>
      <c r="J24" s="75">
        <f t="shared" si="2"/>
        <v>21</v>
      </c>
      <c r="K24" s="75">
        <f t="shared" si="3"/>
        <v>28</v>
      </c>
    </row>
    <row r="25" spans="1:11" x14ac:dyDescent="0.25">
      <c r="A25" s="24" t="s">
        <v>18</v>
      </c>
      <c r="B25" s="3">
        <v>28</v>
      </c>
      <c r="C25" s="1">
        <v>27</v>
      </c>
      <c r="D25" s="29">
        <v>1221940</v>
      </c>
      <c r="E25" s="25">
        <v>671102.51015600003</v>
      </c>
      <c r="F25" s="3">
        <v>18</v>
      </c>
      <c r="H25" s="75">
        <f t="shared" si="0"/>
        <v>24</v>
      </c>
      <c r="I25" s="75">
        <f t="shared" si="1"/>
        <v>27</v>
      </c>
      <c r="J25" s="75">
        <f t="shared" si="2"/>
        <v>22</v>
      </c>
      <c r="K25" s="75">
        <f t="shared" si="3"/>
        <v>21</v>
      </c>
    </row>
    <row r="26" spans="1:11" ht="30" x14ac:dyDescent="0.25">
      <c r="A26" s="24" t="s">
        <v>260</v>
      </c>
      <c r="B26" s="3">
        <v>28</v>
      </c>
      <c r="C26" s="1">
        <v>23</v>
      </c>
      <c r="D26" s="29">
        <v>1549054</v>
      </c>
      <c r="E26" s="25">
        <v>436661.42000400001</v>
      </c>
      <c r="F26" s="3">
        <v>3</v>
      </c>
      <c r="H26" s="75">
        <f t="shared" si="0"/>
        <v>24</v>
      </c>
      <c r="I26" s="75">
        <f t="shared" si="1"/>
        <v>21</v>
      </c>
      <c r="J26" s="75">
        <f t="shared" si="2"/>
        <v>31</v>
      </c>
      <c r="K26" s="75">
        <f t="shared" si="3"/>
        <v>77</v>
      </c>
    </row>
    <row r="27" spans="1:11" x14ac:dyDescent="0.25">
      <c r="A27" s="24" t="s">
        <v>27</v>
      </c>
      <c r="B27" s="3">
        <v>28</v>
      </c>
      <c r="C27" s="1">
        <v>28</v>
      </c>
      <c r="D27" s="29">
        <v>580222</v>
      </c>
      <c r="E27" s="25">
        <v>389641.72</v>
      </c>
      <c r="F27" s="3">
        <v>23</v>
      </c>
      <c r="H27" s="75">
        <f t="shared" si="0"/>
        <v>24</v>
      </c>
      <c r="I27" s="75">
        <f t="shared" si="1"/>
        <v>50</v>
      </c>
      <c r="J27" s="75">
        <f t="shared" si="2"/>
        <v>34</v>
      </c>
      <c r="K27" s="75">
        <f t="shared" si="3"/>
        <v>16</v>
      </c>
    </row>
    <row r="28" spans="1:11" x14ac:dyDescent="0.25">
      <c r="A28" s="24" t="s">
        <v>26</v>
      </c>
      <c r="B28" s="3">
        <v>26</v>
      </c>
      <c r="C28" s="1">
        <v>25</v>
      </c>
      <c r="D28" s="29">
        <v>1002450</v>
      </c>
      <c r="E28" s="25">
        <v>395858.82737499999</v>
      </c>
      <c r="F28" s="3">
        <v>18</v>
      </c>
      <c r="H28" s="75">
        <f t="shared" si="0"/>
        <v>27</v>
      </c>
      <c r="I28" s="75">
        <f t="shared" si="1"/>
        <v>33</v>
      </c>
      <c r="J28" s="75">
        <f t="shared" si="2"/>
        <v>33</v>
      </c>
      <c r="K28" s="75">
        <f t="shared" si="3"/>
        <v>21</v>
      </c>
    </row>
    <row r="29" spans="1:11" x14ac:dyDescent="0.25">
      <c r="A29" s="24" t="s">
        <v>265</v>
      </c>
      <c r="B29" s="3">
        <v>25</v>
      </c>
      <c r="C29" s="1">
        <v>25</v>
      </c>
      <c r="D29" s="29">
        <v>621410</v>
      </c>
      <c r="E29" s="25">
        <v>307336.55419900001</v>
      </c>
      <c r="F29" s="3">
        <v>21</v>
      </c>
      <c r="H29" s="75">
        <f t="shared" si="0"/>
        <v>28</v>
      </c>
      <c r="I29" s="75">
        <f t="shared" si="1"/>
        <v>48</v>
      </c>
      <c r="J29" s="75">
        <f t="shared" si="2"/>
        <v>42</v>
      </c>
      <c r="K29" s="75">
        <f t="shared" si="3"/>
        <v>19</v>
      </c>
    </row>
    <row r="30" spans="1:11" x14ac:dyDescent="0.25">
      <c r="A30" s="24" t="s">
        <v>14</v>
      </c>
      <c r="B30" s="3">
        <v>24</v>
      </c>
      <c r="C30" s="1">
        <v>24</v>
      </c>
      <c r="D30" s="29">
        <v>507970</v>
      </c>
      <c r="E30" s="25">
        <v>302205.76647999999</v>
      </c>
      <c r="F30" s="3">
        <v>18</v>
      </c>
      <c r="H30" s="75">
        <f t="shared" si="0"/>
        <v>29</v>
      </c>
      <c r="I30" s="75">
        <f t="shared" si="1"/>
        <v>58</v>
      </c>
      <c r="J30" s="75">
        <f t="shared" si="2"/>
        <v>43</v>
      </c>
      <c r="K30" s="75">
        <f t="shared" si="3"/>
        <v>21</v>
      </c>
    </row>
    <row r="31" spans="1:11" x14ac:dyDescent="0.25">
      <c r="A31" s="24" t="s">
        <v>39</v>
      </c>
      <c r="B31" s="3">
        <v>24</v>
      </c>
      <c r="C31" s="1">
        <v>22</v>
      </c>
      <c r="D31" s="29">
        <v>468960</v>
      </c>
      <c r="E31" s="25">
        <v>256778.371117</v>
      </c>
      <c r="F31" s="3">
        <v>16</v>
      </c>
      <c r="H31" s="75">
        <f t="shared" si="0"/>
        <v>29</v>
      </c>
      <c r="I31" s="75">
        <f t="shared" si="1"/>
        <v>65</v>
      </c>
      <c r="J31" s="75">
        <f t="shared" si="2"/>
        <v>49</v>
      </c>
      <c r="K31" s="75">
        <f t="shared" si="3"/>
        <v>26</v>
      </c>
    </row>
    <row r="32" spans="1:11" x14ac:dyDescent="0.25">
      <c r="A32" s="24" t="s">
        <v>11</v>
      </c>
      <c r="B32" s="3">
        <v>22</v>
      </c>
      <c r="C32" s="1">
        <v>21</v>
      </c>
      <c r="D32" s="29">
        <v>737790</v>
      </c>
      <c r="E32" s="25">
        <v>506720.01237800001</v>
      </c>
      <c r="F32" s="3">
        <v>21</v>
      </c>
      <c r="H32" s="75">
        <f t="shared" si="0"/>
        <v>31</v>
      </c>
      <c r="I32" s="75">
        <f t="shared" si="1"/>
        <v>44</v>
      </c>
      <c r="J32" s="75">
        <f t="shared" si="2"/>
        <v>27</v>
      </c>
      <c r="K32" s="75">
        <f t="shared" si="3"/>
        <v>19</v>
      </c>
    </row>
    <row r="33" spans="1:11" x14ac:dyDescent="0.25">
      <c r="A33" s="24" t="s">
        <v>44</v>
      </c>
      <c r="B33" s="3">
        <v>21</v>
      </c>
      <c r="C33" s="1">
        <v>13</v>
      </c>
      <c r="D33" s="29">
        <v>2987870</v>
      </c>
      <c r="E33" s="25">
        <v>786026.02862899995</v>
      </c>
      <c r="F33" s="3">
        <v>5</v>
      </c>
      <c r="H33" s="75">
        <f t="shared" si="0"/>
        <v>32</v>
      </c>
      <c r="I33" s="75">
        <f t="shared" si="1"/>
        <v>13</v>
      </c>
      <c r="J33" s="75">
        <f t="shared" si="2"/>
        <v>15</v>
      </c>
      <c r="K33" s="75">
        <f t="shared" si="3"/>
        <v>55</v>
      </c>
    </row>
    <row r="34" spans="1:11" x14ac:dyDescent="0.25">
      <c r="A34" s="24" t="s">
        <v>22</v>
      </c>
      <c r="B34" s="3">
        <v>21</v>
      </c>
      <c r="C34" s="1">
        <v>19</v>
      </c>
      <c r="D34" s="29">
        <v>779660</v>
      </c>
      <c r="E34" s="25">
        <v>385744.9</v>
      </c>
      <c r="F34" s="3">
        <v>13</v>
      </c>
      <c r="H34" s="75">
        <f t="shared" si="0"/>
        <v>32</v>
      </c>
      <c r="I34" s="75">
        <f t="shared" si="1"/>
        <v>41</v>
      </c>
      <c r="J34" s="75">
        <f t="shared" si="2"/>
        <v>35</v>
      </c>
      <c r="K34" s="75">
        <f t="shared" si="3"/>
        <v>29</v>
      </c>
    </row>
    <row r="35" spans="1:11" x14ac:dyDescent="0.25">
      <c r="A35" s="24" t="s">
        <v>61</v>
      </c>
      <c r="B35" s="3">
        <v>21</v>
      </c>
      <c r="C35" s="1">
        <v>20</v>
      </c>
      <c r="D35" s="29">
        <v>817700</v>
      </c>
      <c r="E35" s="25">
        <v>276498</v>
      </c>
      <c r="F35" s="3">
        <v>7</v>
      </c>
      <c r="H35" s="75">
        <f t="shared" si="0"/>
        <v>32</v>
      </c>
      <c r="I35" s="75">
        <f t="shared" si="1"/>
        <v>40</v>
      </c>
      <c r="J35" s="75">
        <f t="shared" si="2"/>
        <v>47</v>
      </c>
      <c r="K35" s="75">
        <f t="shared" si="3"/>
        <v>42</v>
      </c>
    </row>
    <row r="36" spans="1:11" x14ac:dyDescent="0.25">
      <c r="A36" s="24" t="s">
        <v>30</v>
      </c>
      <c r="B36" s="3">
        <v>21</v>
      </c>
      <c r="C36" s="1">
        <v>15</v>
      </c>
      <c r="D36" s="29">
        <v>767073</v>
      </c>
      <c r="E36" s="25">
        <v>256019.5</v>
      </c>
      <c r="F36" s="3">
        <v>7</v>
      </c>
      <c r="H36" s="75">
        <f t="shared" si="0"/>
        <v>32</v>
      </c>
      <c r="I36" s="75">
        <f t="shared" si="1"/>
        <v>42</v>
      </c>
      <c r="J36" s="75">
        <f t="shared" si="2"/>
        <v>50</v>
      </c>
      <c r="K36" s="75">
        <f t="shared" si="3"/>
        <v>42</v>
      </c>
    </row>
    <row r="37" spans="1:11" x14ac:dyDescent="0.25">
      <c r="A37" s="24" t="s">
        <v>54</v>
      </c>
      <c r="B37" s="3">
        <v>21</v>
      </c>
      <c r="C37" s="1">
        <v>20</v>
      </c>
      <c r="D37" s="29">
        <v>255460</v>
      </c>
      <c r="E37" s="25">
        <v>150338.33461699999</v>
      </c>
      <c r="F37" s="3">
        <v>10</v>
      </c>
      <c r="H37" s="75">
        <f t="shared" si="0"/>
        <v>32</v>
      </c>
      <c r="I37" s="75">
        <f t="shared" si="1"/>
        <v>112</v>
      </c>
      <c r="J37" s="75">
        <f t="shared" si="2"/>
        <v>86</v>
      </c>
      <c r="K37" s="75">
        <f t="shared" si="3"/>
        <v>34</v>
      </c>
    </row>
    <row r="38" spans="1:11" x14ac:dyDescent="0.25">
      <c r="A38" s="24" t="s">
        <v>164</v>
      </c>
      <c r="B38" s="3">
        <v>20</v>
      </c>
      <c r="C38" s="1">
        <v>20</v>
      </c>
      <c r="D38" s="29">
        <v>558750</v>
      </c>
      <c r="E38" s="25">
        <v>219703.71546499999</v>
      </c>
      <c r="F38" s="3">
        <v>8</v>
      </c>
      <c r="H38" s="75">
        <f t="shared" si="0"/>
        <v>37</v>
      </c>
      <c r="I38" s="75">
        <f t="shared" si="1"/>
        <v>53</v>
      </c>
      <c r="J38" s="75">
        <f t="shared" si="2"/>
        <v>56</v>
      </c>
      <c r="K38" s="75">
        <f t="shared" si="3"/>
        <v>37</v>
      </c>
    </row>
    <row r="39" spans="1:11" x14ac:dyDescent="0.25">
      <c r="A39" s="24" t="s">
        <v>32</v>
      </c>
      <c r="B39" s="3">
        <v>19</v>
      </c>
      <c r="C39" s="1">
        <v>18</v>
      </c>
      <c r="D39" s="29">
        <v>1469250</v>
      </c>
      <c r="E39" s="25">
        <v>723535.5</v>
      </c>
      <c r="F39" s="3">
        <v>10</v>
      </c>
      <c r="H39" s="75">
        <f t="shared" si="0"/>
        <v>38</v>
      </c>
      <c r="I39" s="75">
        <f t="shared" si="1"/>
        <v>23</v>
      </c>
      <c r="J39" s="75">
        <f t="shared" si="2"/>
        <v>17</v>
      </c>
      <c r="K39" s="75">
        <f t="shared" si="3"/>
        <v>34</v>
      </c>
    </row>
    <row r="40" spans="1:11" x14ac:dyDescent="0.25">
      <c r="A40" s="24" t="s">
        <v>38</v>
      </c>
      <c r="B40" s="3">
        <v>19</v>
      </c>
      <c r="C40" s="1">
        <v>10</v>
      </c>
      <c r="D40" s="29">
        <v>1900210</v>
      </c>
      <c r="E40" s="25">
        <v>703909.8</v>
      </c>
      <c r="F40" s="3">
        <v>5</v>
      </c>
      <c r="H40" s="75">
        <f t="shared" si="0"/>
        <v>38</v>
      </c>
      <c r="I40" s="75">
        <f t="shared" si="1"/>
        <v>17</v>
      </c>
      <c r="J40" s="75">
        <f t="shared" si="2"/>
        <v>19</v>
      </c>
      <c r="K40" s="75">
        <f t="shared" si="3"/>
        <v>55</v>
      </c>
    </row>
    <row r="41" spans="1:11" x14ac:dyDescent="0.25">
      <c r="A41" s="24" t="s">
        <v>294</v>
      </c>
      <c r="B41" s="3">
        <v>19</v>
      </c>
      <c r="C41" s="1">
        <v>17</v>
      </c>
      <c r="D41" s="29">
        <v>851510</v>
      </c>
      <c r="E41" s="25">
        <v>350433.68730799999</v>
      </c>
      <c r="F41" s="3">
        <v>7</v>
      </c>
      <c r="H41" s="75">
        <f t="shared" si="0"/>
        <v>38</v>
      </c>
      <c r="I41" s="75">
        <f t="shared" si="1"/>
        <v>38</v>
      </c>
      <c r="J41" s="75">
        <f t="shared" si="2"/>
        <v>38</v>
      </c>
      <c r="K41" s="75">
        <f t="shared" si="3"/>
        <v>42</v>
      </c>
    </row>
    <row r="42" spans="1:11" x14ac:dyDescent="0.25">
      <c r="A42" s="24" t="s">
        <v>264</v>
      </c>
      <c r="B42" s="3">
        <v>17</v>
      </c>
      <c r="C42" s="1">
        <v>15</v>
      </c>
      <c r="D42" s="29">
        <v>472910</v>
      </c>
      <c r="E42" s="25">
        <v>202343.06261399999</v>
      </c>
      <c r="F42" s="3">
        <v>7</v>
      </c>
      <c r="H42" s="75">
        <f t="shared" si="0"/>
        <v>41</v>
      </c>
      <c r="I42" s="75">
        <f t="shared" si="1"/>
        <v>63</v>
      </c>
      <c r="J42" s="75">
        <f t="shared" si="2"/>
        <v>59</v>
      </c>
      <c r="K42" s="75">
        <f t="shared" si="3"/>
        <v>42</v>
      </c>
    </row>
    <row r="43" spans="1:11" x14ac:dyDescent="0.25">
      <c r="A43" s="24" t="s">
        <v>125</v>
      </c>
      <c r="B43" s="3">
        <v>16</v>
      </c>
      <c r="C43" s="1">
        <v>16</v>
      </c>
      <c r="D43" s="29">
        <v>538560</v>
      </c>
      <c r="E43" s="25">
        <v>221913.08253399999</v>
      </c>
      <c r="F43" s="3">
        <v>6</v>
      </c>
      <c r="H43" s="75">
        <f t="shared" si="0"/>
        <v>42</v>
      </c>
      <c r="I43" s="75">
        <f t="shared" si="1"/>
        <v>54</v>
      </c>
      <c r="J43" s="75">
        <f t="shared" si="2"/>
        <v>55</v>
      </c>
      <c r="K43" s="75">
        <f t="shared" si="3"/>
        <v>51</v>
      </c>
    </row>
    <row r="44" spans="1:11" ht="30" x14ac:dyDescent="0.25">
      <c r="A44" s="24" t="s">
        <v>10</v>
      </c>
      <c r="B44" s="3">
        <v>15</v>
      </c>
      <c r="C44" s="1">
        <v>15</v>
      </c>
      <c r="D44" s="29">
        <v>991400</v>
      </c>
      <c r="E44" s="25">
        <v>436803.04010799999</v>
      </c>
      <c r="F44" s="3">
        <v>5</v>
      </c>
      <c r="H44" s="75">
        <f t="shared" si="0"/>
        <v>43</v>
      </c>
      <c r="I44" s="75">
        <f t="shared" si="1"/>
        <v>34</v>
      </c>
      <c r="J44" s="75">
        <f t="shared" si="2"/>
        <v>30</v>
      </c>
      <c r="K44" s="75">
        <f t="shared" si="3"/>
        <v>55</v>
      </c>
    </row>
    <row r="45" spans="1:11" x14ac:dyDescent="0.25">
      <c r="A45" s="24" t="s">
        <v>85</v>
      </c>
      <c r="B45" s="3">
        <v>15</v>
      </c>
      <c r="C45" s="1">
        <v>12</v>
      </c>
      <c r="D45" s="29">
        <v>875770</v>
      </c>
      <c r="E45" s="25">
        <v>373761.03432099998</v>
      </c>
      <c r="F45" s="3">
        <v>8</v>
      </c>
      <c r="H45" s="75">
        <f t="shared" si="0"/>
        <v>43</v>
      </c>
      <c r="I45" s="75">
        <f t="shared" si="1"/>
        <v>37</v>
      </c>
      <c r="J45" s="75">
        <f t="shared" si="2"/>
        <v>36</v>
      </c>
      <c r="K45" s="75">
        <f t="shared" si="3"/>
        <v>37</v>
      </c>
    </row>
    <row r="46" spans="1:11" x14ac:dyDescent="0.25">
      <c r="A46" s="24" t="s">
        <v>84</v>
      </c>
      <c r="B46" s="3">
        <v>15</v>
      </c>
      <c r="C46" s="1">
        <v>14</v>
      </c>
      <c r="D46" s="29">
        <v>368020</v>
      </c>
      <c r="E46" s="25">
        <v>210524.59296099999</v>
      </c>
      <c r="F46" s="3">
        <v>11</v>
      </c>
      <c r="H46" s="75">
        <f t="shared" si="0"/>
        <v>43</v>
      </c>
      <c r="I46" s="75">
        <f t="shared" si="1"/>
        <v>85</v>
      </c>
      <c r="J46" s="75">
        <f t="shared" si="2"/>
        <v>57</v>
      </c>
      <c r="K46" s="75">
        <f t="shared" si="3"/>
        <v>32</v>
      </c>
    </row>
    <row r="47" spans="1:11" x14ac:dyDescent="0.25">
      <c r="A47" s="24" t="s">
        <v>28</v>
      </c>
      <c r="B47" s="3">
        <v>14</v>
      </c>
      <c r="C47" s="1">
        <v>13</v>
      </c>
      <c r="D47" s="29">
        <v>675200</v>
      </c>
      <c r="E47" s="25">
        <v>335190.45084399998</v>
      </c>
      <c r="F47" s="3">
        <v>7</v>
      </c>
      <c r="H47" s="75">
        <f t="shared" si="0"/>
        <v>46</v>
      </c>
      <c r="I47" s="75">
        <f t="shared" si="1"/>
        <v>47</v>
      </c>
      <c r="J47" s="75">
        <f t="shared" si="2"/>
        <v>39</v>
      </c>
      <c r="K47" s="75">
        <f t="shared" si="3"/>
        <v>42</v>
      </c>
    </row>
    <row r="48" spans="1:11" x14ac:dyDescent="0.25">
      <c r="A48" s="24" t="s">
        <v>78</v>
      </c>
      <c r="B48" s="3">
        <v>14</v>
      </c>
      <c r="C48" s="1">
        <v>13</v>
      </c>
      <c r="D48" s="29">
        <v>610310</v>
      </c>
      <c r="E48" s="25">
        <v>190697.7</v>
      </c>
      <c r="F48" s="3">
        <v>5</v>
      </c>
      <c r="H48" s="75">
        <f t="shared" si="0"/>
        <v>46</v>
      </c>
      <c r="I48" s="75">
        <f t="shared" si="1"/>
        <v>49</v>
      </c>
      <c r="J48" s="75">
        <f t="shared" si="2"/>
        <v>67</v>
      </c>
      <c r="K48" s="75">
        <f t="shared" si="3"/>
        <v>55</v>
      </c>
    </row>
    <row r="49" spans="1:11" x14ac:dyDescent="0.25">
      <c r="A49" s="24" t="s">
        <v>328</v>
      </c>
      <c r="B49" s="3">
        <v>14</v>
      </c>
      <c r="C49" s="1">
        <v>12</v>
      </c>
      <c r="D49" s="29">
        <v>510410</v>
      </c>
      <c r="E49" s="25">
        <v>150993.17023300001</v>
      </c>
      <c r="F49" s="3">
        <v>7</v>
      </c>
      <c r="H49" s="75">
        <f t="shared" si="0"/>
        <v>46</v>
      </c>
      <c r="I49" s="75">
        <f t="shared" si="1"/>
        <v>57</v>
      </c>
      <c r="J49" s="75">
        <f t="shared" si="2"/>
        <v>85</v>
      </c>
      <c r="K49" s="75">
        <f t="shared" si="3"/>
        <v>42</v>
      </c>
    </row>
    <row r="50" spans="1:11" ht="30" x14ac:dyDescent="0.25">
      <c r="A50" s="24" t="s">
        <v>29</v>
      </c>
      <c r="B50" s="3">
        <v>14</v>
      </c>
      <c r="C50" s="1">
        <v>13</v>
      </c>
      <c r="D50" s="29">
        <v>275860</v>
      </c>
      <c r="E50" s="25">
        <v>127336.85</v>
      </c>
      <c r="F50" s="3">
        <v>8</v>
      </c>
      <c r="H50" s="75">
        <f t="shared" si="0"/>
        <v>46</v>
      </c>
      <c r="I50" s="75">
        <f t="shared" si="1"/>
        <v>102</v>
      </c>
      <c r="J50" s="75">
        <f t="shared" si="2"/>
        <v>95</v>
      </c>
      <c r="K50" s="75">
        <f t="shared" si="3"/>
        <v>37</v>
      </c>
    </row>
    <row r="51" spans="1:11" x14ac:dyDescent="0.25">
      <c r="A51" s="24" t="s">
        <v>220</v>
      </c>
      <c r="B51" s="3">
        <v>13</v>
      </c>
      <c r="C51" s="1">
        <v>13</v>
      </c>
      <c r="D51" s="29">
        <v>239610</v>
      </c>
      <c r="E51" s="25">
        <v>170315.3</v>
      </c>
      <c r="F51" s="3">
        <v>13</v>
      </c>
      <c r="H51" s="75">
        <f t="shared" si="0"/>
        <v>50</v>
      </c>
      <c r="I51" s="75">
        <f t="shared" si="1"/>
        <v>114</v>
      </c>
      <c r="J51" s="75">
        <f t="shared" si="2"/>
        <v>73</v>
      </c>
      <c r="K51" s="75">
        <f t="shared" si="3"/>
        <v>29</v>
      </c>
    </row>
    <row r="52" spans="1:11" x14ac:dyDescent="0.25">
      <c r="A52" s="24" t="s">
        <v>303</v>
      </c>
      <c r="B52" s="3">
        <v>13</v>
      </c>
      <c r="C52" s="1">
        <v>12</v>
      </c>
      <c r="D52" s="29">
        <v>467360</v>
      </c>
      <c r="E52" s="25">
        <v>152272.84525799999</v>
      </c>
      <c r="F52" s="3">
        <v>3</v>
      </c>
      <c r="H52" s="75">
        <f t="shared" si="0"/>
        <v>50</v>
      </c>
      <c r="I52" s="75">
        <f t="shared" si="1"/>
        <v>66</v>
      </c>
      <c r="J52" s="75">
        <f t="shared" si="2"/>
        <v>84</v>
      </c>
      <c r="K52" s="75">
        <f t="shared" si="3"/>
        <v>77</v>
      </c>
    </row>
    <row r="53" spans="1:11" x14ac:dyDescent="0.25">
      <c r="A53" s="24" t="s">
        <v>31</v>
      </c>
      <c r="B53" s="3">
        <v>12</v>
      </c>
      <c r="C53" s="1">
        <v>11</v>
      </c>
      <c r="D53" s="29">
        <v>3953610</v>
      </c>
      <c r="E53" s="25">
        <v>2324810.648548</v>
      </c>
      <c r="F53" s="3">
        <v>10</v>
      </c>
      <c r="H53" s="75">
        <f t="shared" si="0"/>
        <v>52</v>
      </c>
      <c r="I53" s="74">
        <f t="shared" si="1"/>
        <v>10</v>
      </c>
      <c r="J53" s="74">
        <f t="shared" si="2"/>
        <v>10</v>
      </c>
      <c r="K53" s="75">
        <f t="shared" si="3"/>
        <v>34</v>
      </c>
    </row>
    <row r="54" spans="1:11" x14ac:dyDescent="0.25">
      <c r="A54" s="24" t="s">
        <v>60</v>
      </c>
      <c r="B54" s="3">
        <v>12</v>
      </c>
      <c r="C54" s="1">
        <v>11</v>
      </c>
      <c r="D54" s="29">
        <v>536100</v>
      </c>
      <c r="E54" s="25">
        <v>200102.08906100001</v>
      </c>
      <c r="F54" s="3">
        <v>2</v>
      </c>
      <c r="H54" s="75">
        <f t="shared" si="0"/>
        <v>52</v>
      </c>
      <c r="I54" s="75">
        <f t="shared" si="1"/>
        <v>55</v>
      </c>
      <c r="J54" s="75">
        <f t="shared" si="2"/>
        <v>61</v>
      </c>
      <c r="K54" s="75">
        <f t="shared" si="3"/>
        <v>96</v>
      </c>
    </row>
    <row r="55" spans="1:11" x14ac:dyDescent="0.25">
      <c r="A55" s="24" t="s">
        <v>326</v>
      </c>
      <c r="B55" s="3">
        <v>12</v>
      </c>
      <c r="C55" s="1">
        <v>10</v>
      </c>
      <c r="D55" s="29">
        <v>471670</v>
      </c>
      <c r="E55" s="25">
        <v>169645.299103</v>
      </c>
      <c r="F55" s="3">
        <v>2</v>
      </c>
      <c r="H55" s="75">
        <f t="shared" si="0"/>
        <v>52</v>
      </c>
      <c r="I55" s="75">
        <f t="shared" si="1"/>
        <v>64</v>
      </c>
      <c r="J55" s="75">
        <f t="shared" si="2"/>
        <v>75</v>
      </c>
      <c r="K55" s="75">
        <f t="shared" si="3"/>
        <v>96</v>
      </c>
    </row>
    <row r="56" spans="1:11" x14ac:dyDescent="0.25">
      <c r="A56" s="24" t="s">
        <v>37</v>
      </c>
      <c r="B56" s="3">
        <v>12</v>
      </c>
      <c r="C56" s="1">
        <v>11</v>
      </c>
      <c r="D56" s="29">
        <v>396050</v>
      </c>
      <c r="E56" s="25">
        <v>162940.29999999999</v>
      </c>
      <c r="F56" s="3">
        <v>7</v>
      </c>
      <c r="H56" s="75">
        <f t="shared" si="0"/>
        <v>52</v>
      </c>
      <c r="I56" s="75">
        <f t="shared" si="1"/>
        <v>80</v>
      </c>
      <c r="J56" s="75">
        <f t="shared" si="2"/>
        <v>77</v>
      </c>
      <c r="K56" s="75">
        <f t="shared" si="3"/>
        <v>42</v>
      </c>
    </row>
    <row r="57" spans="1:11" x14ac:dyDescent="0.25">
      <c r="A57" s="24" t="s">
        <v>24</v>
      </c>
      <c r="B57" s="3">
        <v>11</v>
      </c>
      <c r="C57" s="1">
        <v>7</v>
      </c>
      <c r="D57" s="29">
        <v>1141710</v>
      </c>
      <c r="E57" s="25">
        <v>770738.58623899997</v>
      </c>
      <c r="F57" s="3">
        <v>6</v>
      </c>
      <c r="H57" s="75">
        <f t="shared" si="0"/>
        <v>56</v>
      </c>
      <c r="I57" s="75">
        <f t="shared" si="1"/>
        <v>31</v>
      </c>
      <c r="J57" s="75">
        <f t="shared" si="2"/>
        <v>16</v>
      </c>
      <c r="K57" s="75">
        <f t="shared" si="3"/>
        <v>51</v>
      </c>
    </row>
    <row r="58" spans="1:11" x14ac:dyDescent="0.25">
      <c r="A58" s="24" t="s">
        <v>257</v>
      </c>
      <c r="B58" s="3">
        <v>11</v>
      </c>
      <c r="C58" s="1">
        <v>10</v>
      </c>
      <c r="D58" s="29">
        <v>484050</v>
      </c>
      <c r="E58" s="25">
        <v>163621.5</v>
      </c>
      <c r="F58" s="3">
        <v>3</v>
      </c>
      <c r="H58" s="75">
        <f t="shared" si="0"/>
        <v>56</v>
      </c>
      <c r="I58" s="75">
        <f t="shared" si="1"/>
        <v>60</v>
      </c>
      <c r="J58" s="75">
        <f t="shared" si="2"/>
        <v>76</v>
      </c>
      <c r="K58" s="75">
        <f t="shared" si="3"/>
        <v>77</v>
      </c>
    </row>
    <row r="59" spans="1:11" x14ac:dyDescent="0.25">
      <c r="A59" s="24" t="s">
        <v>256</v>
      </c>
      <c r="B59" s="3">
        <v>11</v>
      </c>
      <c r="C59" s="1">
        <v>10</v>
      </c>
      <c r="D59" s="29">
        <v>260010</v>
      </c>
      <c r="E59" s="25">
        <v>110574.663486</v>
      </c>
      <c r="F59" s="3">
        <v>5</v>
      </c>
      <c r="H59" s="75">
        <f t="shared" si="0"/>
        <v>56</v>
      </c>
      <c r="I59" s="75">
        <f t="shared" si="1"/>
        <v>109</v>
      </c>
      <c r="J59" s="75">
        <f t="shared" si="2"/>
        <v>99</v>
      </c>
      <c r="K59" s="75">
        <f t="shared" si="3"/>
        <v>55</v>
      </c>
    </row>
    <row r="60" spans="1:11" x14ac:dyDescent="0.25">
      <c r="A60" s="24" t="s">
        <v>311</v>
      </c>
      <c r="B60" s="3">
        <v>11</v>
      </c>
      <c r="C60" s="1">
        <v>11</v>
      </c>
      <c r="D60" s="29">
        <v>274360</v>
      </c>
      <c r="E60" s="25">
        <v>75791</v>
      </c>
      <c r="F60" s="3">
        <v>3</v>
      </c>
      <c r="H60" s="75">
        <f t="shared" si="0"/>
        <v>56</v>
      </c>
      <c r="I60" s="75">
        <f t="shared" si="1"/>
        <v>104</v>
      </c>
      <c r="J60" s="75">
        <f t="shared" si="2"/>
        <v>123</v>
      </c>
      <c r="K60" s="75">
        <f t="shared" si="3"/>
        <v>77</v>
      </c>
    </row>
    <row r="61" spans="1:11" x14ac:dyDescent="0.25">
      <c r="A61" s="24" t="s">
        <v>77</v>
      </c>
      <c r="B61" s="3">
        <v>10</v>
      </c>
      <c r="C61" s="1">
        <v>9</v>
      </c>
      <c r="D61" s="29">
        <v>445550</v>
      </c>
      <c r="E61" s="25">
        <v>231249</v>
      </c>
      <c r="F61" s="3">
        <v>6</v>
      </c>
      <c r="H61" s="75">
        <f t="shared" si="0"/>
        <v>60</v>
      </c>
      <c r="I61" s="75">
        <f t="shared" si="1"/>
        <v>70</v>
      </c>
      <c r="J61" s="75">
        <f t="shared" si="2"/>
        <v>52</v>
      </c>
      <c r="K61" s="75">
        <f t="shared" si="3"/>
        <v>51</v>
      </c>
    </row>
    <row r="62" spans="1:11" x14ac:dyDescent="0.25">
      <c r="A62" s="24" t="s">
        <v>317</v>
      </c>
      <c r="B62" s="3">
        <v>10</v>
      </c>
      <c r="C62" s="1">
        <v>8</v>
      </c>
      <c r="D62" s="29">
        <v>687330</v>
      </c>
      <c r="E62" s="25">
        <v>200457.3</v>
      </c>
      <c r="F62" s="3">
        <v>2</v>
      </c>
      <c r="H62" s="75">
        <f t="shared" si="0"/>
        <v>60</v>
      </c>
      <c r="I62" s="75">
        <f t="shared" si="1"/>
        <v>46</v>
      </c>
      <c r="J62" s="75">
        <f t="shared" si="2"/>
        <v>60</v>
      </c>
      <c r="K62" s="75">
        <f t="shared" si="3"/>
        <v>96</v>
      </c>
    </row>
    <row r="63" spans="1:11" x14ac:dyDescent="0.25">
      <c r="A63" s="24" t="s">
        <v>47</v>
      </c>
      <c r="B63" s="3">
        <v>10</v>
      </c>
      <c r="C63" s="1">
        <v>10</v>
      </c>
      <c r="D63" s="29">
        <v>358200</v>
      </c>
      <c r="E63" s="25">
        <v>173695.41014200001</v>
      </c>
      <c r="F63" s="3">
        <v>8</v>
      </c>
      <c r="H63" s="75">
        <f t="shared" si="0"/>
        <v>60</v>
      </c>
      <c r="I63" s="75">
        <f t="shared" si="1"/>
        <v>88</v>
      </c>
      <c r="J63" s="75">
        <f t="shared" si="2"/>
        <v>71</v>
      </c>
      <c r="K63" s="75">
        <f t="shared" si="3"/>
        <v>37</v>
      </c>
    </row>
    <row r="64" spans="1:11" x14ac:dyDescent="0.25">
      <c r="A64" s="24" t="s">
        <v>107</v>
      </c>
      <c r="B64" s="3">
        <v>10</v>
      </c>
      <c r="C64" s="1">
        <v>9</v>
      </c>
      <c r="D64" s="29">
        <v>420600</v>
      </c>
      <c r="E64" s="25">
        <v>90930.501090999998</v>
      </c>
      <c r="F64" s="3">
        <v>3</v>
      </c>
      <c r="H64" s="75">
        <f t="shared" si="0"/>
        <v>60</v>
      </c>
      <c r="I64" s="75">
        <f t="shared" si="1"/>
        <v>74</v>
      </c>
      <c r="J64" s="75">
        <f t="shared" si="2"/>
        <v>113</v>
      </c>
      <c r="K64" s="75">
        <f t="shared" si="3"/>
        <v>77</v>
      </c>
    </row>
    <row r="65" spans="1:11" x14ac:dyDescent="0.25">
      <c r="A65" s="24" t="s">
        <v>136</v>
      </c>
      <c r="B65" s="3">
        <v>9</v>
      </c>
      <c r="C65" s="1">
        <v>9</v>
      </c>
      <c r="D65" s="29">
        <v>511220</v>
      </c>
      <c r="E65" s="25">
        <v>197491.05</v>
      </c>
      <c r="F65" s="3">
        <v>2</v>
      </c>
      <c r="H65" s="75">
        <f t="shared" si="0"/>
        <v>64</v>
      </c>
      <c r="I65" s="75">
        <f t="shared" si="1"/>
        <v>56</v>
      </c>
      <c r="J65" s="75">
        <f t="shared" si="2"/>
        <v>62</v>
      </c>
      <c r="K65" s="75">
        <f t="shared" si="3"/>
        <v>96</v>
      </c>
    </row>
    <row r="66" spans="1:11" x14ac:dyDescent="0.25">
      <c r="A66" s="24" t="s">
        <v>40</v>
      </c>
      <c r="B66" s="3">
        <v>9</v>
      </c>
      <c r="C66" s="1">
        <v>8</v>
      </c>
      <c r="D66" s="29">
        <v>451954</v>
      </c>
      <c r="E66" s="25">
        <v>196903.94</v>
      </c>
      <c r="F66" s="3">
        <v>7</v>
      </c>
      <c r="H66" s="75">
        <f t="shared" ref="H66:H129" si="4">RANK(B66,B$2:B$343)</f>
        <v>64</v>
      </c>
      <c r="I66" s="75">
        <f t="shared" ref="I66:I129" si="5">RANK(D66,D$2:D$343)</f>
        <v>69</v>
      </c>
      <c r="J66" s="75">
        <f t="shared" ref="J66:J129" si="6">RANK(E66,E$2:E$343)</f>
        <v>63</v>
      </c>
      <c r="K66" s="75">
        <f t="shared" ref="K66:K129" si="7">RANK(F66,F$2:F$343)</f>
        <v>42</v>
      </c>
    </row>
    <row r="67" spans="1:11" x14ac:dyDescent="0.25">
      <c r="A67" s="24" t="s">
        <v>57</v>
      </c>
      <c r="B67" s="3">
        <v>9</v>
      </c>
      <c r="C67" s="1">
        <v>9</v>
      </c>
      <c r="D67" s="29">
        <v>308500</v>
      </c>
      <c r="E67" s="25">
        <v>192013.55895999999</v>
      </c>
      <c r="F67" s="3">
        <v>8</v>
      </c>
      <c r="H67" s="75">
        <f t="shared" si="4"/>
        <v>64</v>
      </c>
      <c r="I67" s="75">
        <f t="shared" si="5"/>
        <v>97</v>
      </c>
      <c r="J67" s="75">
        <f t="shared" si="6"/>
        <v>65</v>
      </c>
      <c r="K67" s="75">
        <f t="shared" si="7"/>
        <v>37</v>
      </c>
    </row>
    <row r="68" spans="1:11" x14ac:dyDescent="0.25">
      <c r="A68" s="24" t="s">
        <v>141</v>
      </c>
      <c r="B68" s="3">
        <v>9</v>
      </c>
      <c r="C68" s="1">
        <v>9</v>
      </c>
      <c r="D68" s="29">
        <v>372930</v>
      </c>
      <c r="E68" s="25">
        <v>140248.679531</v>
      </c>
      <c r="F68" s="3">
        <v>2</v>
      </c>
      <c r="H68" s="75">
        <f t="shared" si="4"/>
        <v>64</v>
      </c>
      <c r="I68" s="75">
        <f t="shared" si="5"/>
        <v>84</v>
      </c>
      <c r="J68" s="75">
        <f t="shared" si="6"/>
        <v>89</v>
      </c>
      <c r="K68" s="75">
        <f t="shared" si="7"/>
        <v>96</v>
      </c>
    </row>
    <row r="69" spans="1:11" x14ac:dyDescent="0.25">
      <c r="A69" s="24" t="s">
        <v>346</v>
      </c>
      <c r="B69" s="3">
        <v>9</v>
      </c>
      <c r="C69" s="1">
        <v>8</v>
      </c>
      <c r="D69" s="29">
        <v>411200</v>
      </c>
      <c r="E69" s="25">
        <v>116278.48522</v>
      </c>
      <c r="F69" s="3">
        <v>5</v>
      </c>
      <c r="H69" s="75">
        <f t="shared" si="4"/>
        <v>64</v>
      </c>
      <c r="I69" s="75">
        <f t="shared" si="5"/>
        <v>76</v>
      </c>
      <c r="J69" s="75">
        <f t="shared" si="6"/>
        <v>97</v>
      </c>
      <c r="K69" s="75">
        <f t="shared" si="7"/>
        <v>55</v>
      </c>
    </row>
    <row r="70" spans="1:11" x14ac:dyDescent="0.25">
      <c r="A70" s="24" t="s">
        <v>72</v>
      </c>
      <c r="B70" s="3">
        <v>8</v>
      </c>
      <c r="C70" s="1">
        <v>8</v>
      </c>
      <c r="D70" s="29">
        <v>282790</v>
      </c>
      <c r="E70" s="25">
        <v>173659.825847</v>
      </c>
      <c r="F70" s="3">
        <v>6</v>
      </c>
      <c r="H70" s="75">
        <f t="shared" si="4"/>
        <v>69</v>
      </c>
      <c r="I70" s="75">
        <f t="shared" si="5"/>
        <v>101</v>
      </c>
      <c r="J70" s="75">
        <f t="shared" si="6"/>
        <v>72</v>
      </c>
      <c r="K70" s="75">
        <f t="shared" si="7"/>
        <v>51</v>
      </c>
    </row>
    <row r="71" spans="1:11" x14ac:dyDescent="0.25">
      <c r="A71" s="24" t="s">
        <v>119</v>
      </c>
      <c r="B71" s="3">
        <v>8</v>
      </c>
      <c r="C71" s="1">
        <v>7</v>
      </c>
      <c r="D71" s="29">
        <v>388000</v>
      </c>
      <c r="E71" s="25">
        <v>154304</v>
      </c>
      <c r="F71" s="3">
        <v>4</v>
      </c>
      <c r="H71" s="75">
        <f t="shared" si="4"/>
        <v>69</v>
      </c>
      <c r="I71" s="75">
        <f t="shared" si="5"/>
        <v>82</v>
      </c>
      <c r="J71" s="75">
        <f t="shared" si="6"/>
        <v>82</v>
      </c>
      <c r="K71" s="75">
        <f t="shared" si="7"/>
        <v>65</v>
      </c>
    </row>
    <row r="72" spans="1:11" x14ac:dyDescent="0.25">
      <c r="A72" s="24" t="s">
        <v>222</v>
      </c>
      <c r="B72" s="3">
        <v>8</v>
      </c>
      <c r="C72" s="1">
        <v>8</v>
      </c>
      <c r="D72" s="29">
        <v>365140</v>
      </c>
      <c r="E72" s="25">
        <v>108749.65257200001</v>
      </c>
      <c r="F72" s="3">
        <v>2</v>
      </c>
      <c r="H72" s="75">
        <f t="shared" si="4"/>
        <v>69</v>
      </c>
      <c r="I72" s="75">
        <f t="shared" si="5"/>
        <v>86</v>
      </c>
      <c r="J72" s="75">
        <f t="shared" si="6"/>
        <v>101</v>
      </c>
      <c r="K72" s="75">
        <f t="shared" si="7"/>
        <v>96</v>
      </c>
    </row>
    <row r="73" spans="1:11" x14ac:dyDescent="0.25">
      <c r="A73" s="24" t="s">
        <v>314</v>
      </c>
      <c r="B73" s="3">
        <v>8</v>
      </c>
      <c r="C73" s="1">
        <v>8</v>
      </c>
      <c r="D73" s="29">
        <v>283450</v>
      </c>
      <c r="E73" s="25">
        <v>100811.142662</v>
      </c>
      <c r="F73" s="3">
        <v>4</v>
      </c>
      <c r="H73" s="75">
        <f t="shared" si="4"/>
        <v>69</v>
      </c>
      <c r="I73" s="75">
        <f t="shared" si="5"/>
        <v>100</v>
      </c>
      <c r="J73" s="75">
        <f t="shared" si="6"/>
        <v>104</v>
      </c>
      <c r="K73" s="75">
        <f t="shared" si="7"/>
        <v>65</v>
      </c>
    </row>
    <row r="74" spans="1:11" x14ac:dyDescent="0.25">
      <c r="A74" s="24" t="s">
        <v>122</v>
      </c>
      <c r="B74" s="3">
        <v>8</v>
      </c>
      <c r="C74" s="1">
        <v>8</v>
      </c>
      <c r="D74" s="29">
        <v>266600</v>
      </c>
      <c r="E74" s="25">
        <v>88250</v>
      </c>
      <c r="F74" s="3">
        <v>2</v>
      </c>
      <c r="H74" s="75">
        <f t="shared" si="4"/>
        <v>69</v>
      </c>
      <c r="I74" s="75">
        <f t="shared" si="5"/>
        <v>106</v>
      </c>
      <c r="J74" s="75">
        <f t="shared" si="6"/>
        <v>118</v>
      </c>
      <c r="K74" s="75">
        <f t="shared" si="7"/>
        <v>96</v>
      </c>
    </row>
    <row r="75" spans="1:11" x14ac:dyDescent="0.25">
      <c r="A75" s="24" t="s">
        <v>182</v>
      </c>
      <c r="B75" s="3">
        <v>8</v>
      </c>
      <c r="C75" s="1">
        <v>8</v>
      </c>
      <c r="D75" s="29">
        <v>208740</v>
      </c>
      <c r="E75" s="25">
        <v>78071.899999999994</v>
      </c>
      <c r="F75" s="3">
        <v>3</v>
      </c>
      <c r="H75" s="75">
        <f t="shared" si="4"/>
        <v>69</v>
      </c>
      <c r="I75" s="75">
        <f t="shared" si="5"/>
        <v>122</v>
      </c>
      <c r="J75" s="75">
        <f t="shared" si="6"/>
        <v>122</v>
      </c>
      <c r="K75" s="75">
        <f t="shared" si="7"/>
        <v>77</v>
      </c>
    </row>
    <row r="76" spans="1:11" x14ac:dyDescent="0.25">
      <c r="A76" s="24" t="s">
        <v>46</v>
      </c>
      <c r="B76" s="3">
        <v>7</v>
      </c>
      <c r="C76" s="1">
        <v>3</v>
      </c>
      <c r="D76" s="29">
        <v>562980</v>
      </c>
      <c r="E76" s="25">
        <v>281957.58584499999</v>
      </c>
      <c r="F76" s="3">
        <v>2</v>
      </c>
      <c r="H76" s="75">
        <f t="shared" si="4"/>
        <v>75</v>
      </c>
      <c r="I76" s="75">
        <f t="shared" si="5"/>
        <v>52</v>
      </c>
      <c r="J76" s="75">
        <f t="shared" si="6"/>
        <v>46</v>
      </c>
      <c r="K76" s="75">
        <f t="shared" si="7"/>
        <v>96</v>
      </c>
    </row>
    <row r="77" spans="1:11" x14ac:dyDescent="0.25">
      <c r="A77" s="24" t="s">
        <v>41</v>
      </c>
      <c r="B77" s="3">
        <v>7</v>
      </c>
      <c r="C77" s="1">
        <v>7</v>
      </c>
      <c r="D77" s="29">
        <v>359850</v>
      </c>
      <c r="E77" s="25">
        <v>208218.640793</v>
      </c>
      <c r="F77" s="3">
        <v>5</v>
      </c>
      <c r="H77" s="75">
        <f t="shared" si="4"/>
        <v>75</v>
      </c>
      <c r="I77" s="75">
        <f t="shared" si="5"/>
        <v>87</v>
      </c>
      <c r="J77" s="75">
        <f t="shared" si="6"/>
        <v>58</v>
      </c>
      <c r="K77" s="75">
        <f t="shared" si="7"/>
        <v>55</v>
      </c>
    </row>
    <row r="78" spans="1:11" x14ac:dyDescent="0.25">
      <c r="A78" s="24" t="s">
        <v>170</v>
      </c>
      <c r="B78" s="3">
        <v>7</v>
      </c>
      <c r="C78" s="1">
        <v>7</v>
      </c>
      <c r="D78" s="29">
        <v>1183800</v>
      </c>
      <c r="E78" s="25">
        <v>157879</v>
      </c>
      <c r="F78" s="3">
        <v>0</v>
      </c>
      <c r="H78" s="75">
        <f t="shared" si="4"/>
        <v>75</v>
      </c>
      <c r="I78" s="75">
        <f t="shared" si="5"/>
        <v>30</v>
      </c>
      <c r="J78" s="75">
        <f t="shared" si="6"/>
        <v>79</v>
      </c>
      <c r="K78" s="75">
        <f t="shared" si="7"/>
        <v>232</v>
      </c>
    </row>
    <row r="79" spans="1:11" x14ac:dyDescent="0.25">
      <c r="A79" s="24" t="s">
        <v>53</v>
      </c>
      <c r="B79" s="3">
        <v>7</v>
      </c>
      <c r="C79" s="1">
        <v>7</v>
      </c>
      <c r="D79" s="29">
        <v>413150</v>
      </c>
      <c r="E79" s="25">
        <v>156578.75</v>
      </c>
      <c r="F79" s="3">
        <v>2</v>
      </c>
      <c r="H79" s="75">
        <f t="shared" si="4"/>
        <v>75</v>
      </c>
      <c r="I79" s="75">
        <f t="shared" si="5"/>
        <v>75</v>
      </c>
      <c r="J79" s="75">
        <f t="shared" si="6"/>
        <v>80</v>
      </c>
      <c r="K79" s="75">
        <f t="shared" si="7"/>
        <v>96</v>
      </c>
    </row>
    <row r="80" spans="1:11" x14ac:dyDescent="0.25">
      <c r="A80" s="24" t="s">
        <v>348</v>
      </c>
      <c r="B80" s="3">
        <v>7</v>
      </c>
      <c r="C80" s="1">
        <v>6</v>
      </c>
      <c r="D80" s="29">
        <v>477450</v>
      </c>
      <c r="E80" s="25">
        <v>135573.03</v>
      </c>
      <c r="F80" s="3">
        <v>2</v>
      </c>
      <c r="H80" s="75">
        <f t="shared" si="4"/>
        <v>75</v>
      </c>
      <c r="I80" s="75">
        <f t="shared" si="5"/>
        <v>61</v>
      </c>
      <c r="J80" s="75">
        <f t="shared" si="6"/>
        <v>92</v>
      </c>
      <c r="K80" s="75">
        <f t="shared" si="7"/>
        <v>96</v>
      </c>
    </row>
    <row r="81" spans="1:11" x14ac:dyDescent="0.25">
      <c r="A81" s="24" t="s">
        <v>229</v>
      </c>
      <c r="B81" s="3">
        <v>7</v>
      </c>
      <c r="C81" s="1">
        <v>6</v>
      </c>
      <c r="D81" s="29">
        <v>465880</v>
      </c>
      <c r="E81" s="25">
        <v>133434.83593299999</v>
      </c>
      <c r="F81" s="3">
        <v>4</v>
      </c>
      <c r="H81" s="75">
        <f t="shared" si="4"/>
        <v>75</v>
      </c>
      <c r="I81" s="75">
        <f t="shared" si="5"/>
        <v>68</v>
      </c>
      <c r="J81" s="75">
        <f t="shared" si="6"/>
        <v>93</v>
      </c>
      <c r="K81" s="75">
        <f t="shared" si="7"/>
        <v>65</v>
      </c>
    </row>
    <row r="82" spans="1:11" x14ac:dyDescent="0.25">
      <c r="A82" s="24" t="s">
        <v>33</v>
      </c>
      <c r="B82" s="3">
        <v>7</v>
      </c>
      <c r="C82" s="1">
        <v>7</v>
      </c>
      <c r="D82" s="29">
        <v>226360</v>
      </c>
      <c r="E82" s="25">
        <v>103010.4</v>
      </c>
      <c r="F82" s="3">
        <v>4</v>
      </c>
      <c r="H82" s="75">
        <f t="shared" si="4"/>
        <v>75</v>
      </c>
      <c r="I82" s="75">
        <f t="shared" si="5"/>
        <v>118</v>
      </c>
      <c r="J82" s="75">
        <f t="shared" si="6"/>
        <v>102</v>
      </c>
      <c r="K82" s="75">
        <f t="shared" si="7"/>
        <v>65</v>
      </c>
    </row>
    <row r="83" spans="1:11" x14ac:dyDescent="0.25">
      <c r="A83" s="24" t="s">
        <v>323</v>
      </c>
      <c r="B83" s="3">
        <v>7</v>
      </c>
      <c r="C83" s="1">
        <v>7</v>
      </c>
      <c r="D83" s="29">
        <v>140600</v>
      </c>
      <c r="E83" s="25">
        <v>91313</v>
      </c>
      <c r="F83" s="3">
        <v>7</v>
      </c>
      <c r="H83" s="75">
        <f t="shared" si="4"/>
        <v>75</v>
      </c>
      <c r="I83" s="75">
        <f t="shared" si="5"/>
        <v>153</v>
      </c>
      <c r="J83" s="75">
        <f t="shared" si="6"/>
        <v>112</v>
      </c>
      <c r="K83" s="75">
        <f t="shared" si="7"/>
        <v>42</v>
      </c>
    </row>
    <row r="84" spans="1:11" x14ac:dyDescent="0.25">
      <c r="A84" s="24" t="s">
        <v>140</v>
      </c>
      <c r="B84" s="3">
        <v>7</v>
      </c>
      <c r="C84" s="1">
        <v>2</v>
      </c>
      <c r="D84" s="29">
        <v>388380</v>
      </c>
      <c r="E84" s="25">
        <v>75511.429382000002</v>
      </c>
      <c r="F84" s="3">
        <v>1</v>
      </c>
      <c r="H84" s="75">
        <f t="shared" si="4"/>
        <v>75</v>
      </c>
      <c r="I84" s="75">
        <f t="shared" si="5"/>
        <v>81</v>
      </c>
      <c r="J84" s="75">
        <f t="shared" si="6"/>
        <v>126</v>
      </c>
      <c r="K84" s="75">
        <f t="shared" si="7"/>
        <v>147</v>
      </c>
    </row>
    <row r="85" spans="1:11" x14ac:dyDescent="0.25">
      <c r="A85" s="24" t="s">
        <v>347</v>
      </c>
      <c r="B85" s="3">
        <v>7</v>
      </c>
      <c r="C85" s="1">
        <v>7</v>
      </c>
      <c r="D85" s="29">
        <v>141230</v>
      </c>
      <c r="E85" s="25">
        <v>69754.600000000006</v>
      </c>
      <c r="F85" s="3">
        <v>4</v>
      </c>
      <c r="H85" s="75">
        <f t="shared" si="4"/>
        <v>75</v>
      </c>
      <c r="I85" s="75">
        <f t="shared" si="5"/>
        <v>152</v>
      </c>
      <c r="J85" s="75">
        <f t="shared" si="6"/>
        <v>132</v>
      </c>
      <c r="K85" s="75">
        <f t="shared" si="7"/>
        <v>65</v>
      </c>
    </row>
    <row r="86" spans="1:11" x14ac:dyDescent="0.25">
      <c r="A86" s="24" t="s">
        <v>318</v>
      </c>
      <c r="B86" s="3">
        <v>7</v>
      </c>
      <c r="C86" s="1">
        <v>7</v>
      </c>
      <c r="D86" s="29">
        <v>75900</v>
      </c>
      <c r="E86" s="25">
        <v>29015.660963999999</v>
      </c>
      <c r="F86" s="3">
        <v>1</v>
      </c>
      <c r="H86" s="75">
        <f t="shared" si="4"/>
        <v>75</v>
      </c>
      <c r="I86" s="75">
        <f t="shared" si="5"/>
        <v>208</v>
      </c>
      <c r="J86" s="75">
        <f t="shared" si="6"/>
        <v>221</v>
      </c>
      <c r="K86" s="75">
        <f t="shared" si="7"/>
        <v>147</v>
      </c>
    </row>
    <row r="87" spans="1:11" x14ac:dyDescent="0.25">
      <c r="A87" s="24" t="s">
        <v>249</v>
      </c>
      <c r="B87" s="3">
        <v>6</v>
      </c>
      <c r="C87" s="1">
        <v>3</v>
      </c>
      <c r="D87" s="29">
        <v>1344600</v>
      </c>
      <c r="E87" s="25">
        <v>334409</v>
      </c>
      <c r="F87" s="3">
        <v>0</v>
      </c>
      <c r="H87" s="75">
        <f t="shared" si="4"/>
        <v>86</v>
      </c>
      <c r="I87" s="75">
        <f t="shared" si="5"/>
        <v>25</v>
      </c>
      <c r="J87" s="75">
        <f t="shared" si="6"/>
        <v>40</v>
      </c>
      <c r="K87" s="75">
        <f t="shared" si="7"/>
        <v>232</v>
      </c>
    </row>
    <row r="88" spans="1:11" ht="30" x14ac:dyDescent="0.25">
      <c r="A88" s="24" t="s">
        <v>25</v>
      </c>
      <c r="B88" s="3">
        <v>6</v>
      </c>
      <c r="C88" s="1">
        <v>6</v>
      </c>
      <c r="D88" s="29">
        <v>467100</v>
      </c>
      <c r="E88" s="25">
        <v>282630</v>
      </c>
      <c r="F88" s="3">
        <v>2</v>
      </c>
      <c r="H88" s="75">
        <f t="shared" si="4"/>
        <v>86</v>
      </c>
      <c r="I88" s="75">
        <f t="shared" si="5"/>
        <v>67</v>
      </c>
      <c r="J88" s="75">
        <f t="shared" si="6"/>
        <v>45</v>
      </c>
      <c r="K88" s="75">
        <f t="shared" si="7"/>
        <v>96</v>
      </c>
    </row>
    <row r="89" spans="1:11" x14ac:dyDescent="0.25">
      <c r="A89" s="24" t="s">
        <v>166</v>
      </c>
      <c r="B89" s="3">
        <v>6</v>
      </c>
      <c r="C89" s="1">
        <v>4</v>
      </c>
      <c r="D89" s="29">
        <v>574922</v>
      </c>
      <c r="E89" s="25">
        <v>225062.771355</v>
      </c>
      <c r="F89" s="3">
        <v>4</v>
      </c>
      <c r="H89" s="75">
        <f t="shared" si="4"/>
        <v>86</v>
      </c>
      <c r="I89" s="75">
        <f t="shared" si="5"/>
        <v>51</v>
      </c>
      <c r="J89" s="75">
        <f t="shared" si="6"/>
        <v>53</v>
      </c>
      <c r="K89" s="75">
        <f t="shared" si="7"/>
        <v>65</v>
      </c>
    </row>
    <row r="90" spans="1:11" x14ac:dyDescent="0.25">
      <c r="A90" s="24" t="s">
        <v>67</v>
      </c>
      <c r="B90" s="3">
        <v>6</v>
      </c>
      <c r="C90" s="1">
        <v>4</v>
      </c>
      <c r="D90" s="29">
        <v>355600</v>
      </c>
      <c r="E90" s="25">
        <v>152652.98004600001</v>
      </c>
      <c r="F90" s="3">
        <v>1</v>
      </c>
      <c r="H90" s="75">
        <f t="shared" si="4"/>
        <v>86</v>
      </c>
      <c r="I90" s="75">
        <f t="shared" si="5"/>
        <v>89</v>
      </c>
      <c r="J90" s="75">
        <f t="shared" si="6"/>
        <v>83</v>
      </c>
      <c r="K90" s="75">
        <f t="shared" si="7"/>
        <v>147</v>
      </c>
    </row>
    <row r="91" spans="1:11" ht="30" x14ac:dyDescent="0.25">
      <c r="A91" s="24" t="s">
        <v>310</v>
      </c>
      <c r="B91" s="3">
        <v>6</v>
      </c>
      <c r="C91" s="1">
        <v>6</v>
      </c>
      <c r="D91" s="29">
        <v>330600</v>
      </c>
      <c r="E91" s="25">
        <v>138490.123051</v>
      </c>
      <c r="F91" s="3">
        <v>4</v>
      </c>
      <c r="H91" s="75">
        <f t="shared" si="4"/>
        <v>86</v>
      </c>
      <c r="I91" s="75">
        <f t="shared" si="5"/>
        <v>94</v>
      </c>
      <c r="J91" s="75">
        <f t="shared" si="6"/>
        <v>91</v>
      </c>
      <c r="K91" s="75">
        <f t="shared" si="7"/>
        <v>65</v>
      </c>
    </row>
    <row r="92" spans="1:11" x14ac:dyDescent="0.25">
      <c r="A92" s="24" t="s">
        <v>75</v>
      </c>
      <c r="B92" s="3">
        <v>6</v>
      </c>
      <c r="C92" s="1">
        <v>5</v>
      </c>
      <c r="D92" s="29">
        <v>260800</v>
      </c>
      <c r="E92" s="25">
        <v>131583.860529</v>
      </c>
      <c r="F92" s="3">
        <v>3</v>
      </c>
      <c r="H92" s="75">
        <f t="shared" si="4"/>
        <v>86</v>
      </c>
      <c r="I92" s="75">
        <f t="shared" si="5"/>
        <v>107</v>
      </c>
      <c r="J92" s="75">
        <f t="shared" si="6"/>
        <v>94</v>
      </c>
      <c r="K92" s="75">
        <f t="shared" si="7"/>
        <v>77</v>
      </c>
    </row>
    <row r="93" spans="1:11" x14ac:dyDescent="0.25">
      <c r="A93" s="24" t="s">
        <v>50</v>
      </c>
      <c r="B93" s="3">
        <v>6</v>
      </c>
      <c r="C93" s="1">
        <v>6</v>
      </c>
      <c r="D93" s="29">
        <v>215790</v>
      </c>
      <c r="E93" s="25">
        <v>101516.5</v>
      </c>
      <c r="F93" s="3">
        <v>4</v>
      </c>
      <c r="H93" s="75">
        <f t="shared" si="4"/>
        <v>86</v>
      </c>
      <c r="I93" s="75">
        <f t="shared" si="5"/>
        <v>121</v>
      </c>
      <c r="J93" s="75">
        <f t="shared" si="6"/>
        <v>103</v>
      </c>
      <c r="K93" s="75">
        <f t="shared" si="7"/>
        <v>65</v>
      </c>
    </row>
    <row r="94" spans="1:11" x14ac:dyDescent="0.25">
      <c r="A94" s="24" t="s">
        <v>82</v>
      </c>
      <c r="B94" s="3">
        <v>6</v>
      </c>
      <c r="C94" s="1">
        <v>4</v>
      </c>
      <c r="D94" s="29">
        <v>258100</v>
      </c>
      <c r="E94" s="25">
        <v>98390.028147000005</v>
      </c>
      <c r="F94" s="3">
        <v>1</v>
      </c>
      <c r="H94" s="75">
        <f t="shared" si="4"/>
        <v>86</v>
      </c>
      <c r="I94" s="75">
        <f t="shared" si="5"/>
        <v>111</v>
      </c>
      <c r="J94" s="75">
        <f t="shared" si="6"/>
        <v>105</v>
      </c>
      <c r="K94" s="75">
        <f t="shared" si="7"/>
        <v>147</v>
      </c>
    </row>
    <row r="95" spans="1:11" x14ac:dyDescent="0.25">
      <c r="A95" s="24" t="s">
        <v>52</v>
      </c>
      <c r="B95" s="3">
        <v>6</v>
      </c>
      <c r="C95" s="1">
        <v>6</v>
      </c>
      <c r="D95" s="29">
        <v>158720</v>
      </c>
      <c r="E95" s="25">
        <v>94973.640876999998</v>
      </c>
      <c r="F95" s="3">
        <v>5</v>
      </c>
      <c r="H95" s="75">
        <f t="shared" si="4"/>
        <v>86</v>
      </c>
      <c r="I95" s="75">
        <f t="shared" si="5"/>
        <v>143</v>
      </c>
      <c r="J95" s="75">
        <f t="shared" si="6"/>
        <v>106</v>
      </c>
      <c r="K95" s="75">
        <f t="shared" si="7"/>
        <v>55</v>
      </c>
    </row>
    <row r="96" spans="1:11" ht="30" x14ac:dyDescent="0.25">
      <c r="A96" s="24" t="s">
        <v>49</v>
      </c>
      <c r="B96" s="3">
        <v>6</v>
      </c>
      <c r="C96" s="1">
        <v>6</v>
      </c>
      <c r="D96" s="29">
        <v>166800</v>
      </c>
      <c r="E96" s="25">
        <v>89401.558288999993</v>
      </c>
      <c r="F96" s="3">
        <v>2</v>
      </c>
      <c r="H96" s="75">
        <f t="shared" si="4"/>
        <v>86</v>
      </c>
      <c r="I96" s="75">
        <f t="shared" si="5"/>
        <v>137</v>
      </c>
      <c r="J96" s="75">
        <f t="shared" si="6"/>
        <v>114</v>
      </c>
      <c r="K96" s="75">
        <f t="shared" si="7"/>
        <v>96</v>
      </c>
    </row>
    <row r="97" spans="1:11" x14ac:dyDescent="0.25">
      <c r="A97" s="24" t="s">
        <v>89</v>
      </c>
      <c r="B97" s="3">
        <v>6</v>
      </c>
      <c r="C97" s="1">
        <v>6</v>
      </c>
      <c r="D97" s="29">
        <v>176050</v>
      </c>
      <c r="E97" s="25">
        <v>68778.490927000006</v>
      </c>
      <c r="F97" s="3">
        <v>1</v>
      </c>
      <c r="H97" s="75">
        <f t="shared" si="4"/>
        <v>86</v>
      </c>
      <c r="I97" s="75">
        <f t="shared" si="5"/>
        <v>133</v>
      </c>
      <c r="J97" s="75">
        <f t="shared" si="6"/>
        <v>135</v>
      </c>
      <c r="K97" s="75">
        <f t="shared" si="7"/>
        <v>147</v>
      </c>
    </row>
    <row r="98" spans="1:11" x14ac:dyDescent="0.25">
      <c r="A98" s="24" t="s">
        <v>236</v>
      </c>
      <c r="B98" s="3">
        <v>6</v>
      </c>
      <c r="C98" s="1">
        <v>6</v>
      </c>
      <c r="D98" s="29">
        <v>187200</v>
      </c>
      <c r="E98" s="25">
        <v>68018.846753999998</v>
      </c>
      <c r="F98" s="3">
        <v>1</v>
      </c>
      <c r="H98" s="75">
        <f t="shared" si="4"/>
        <v>86</v>
      </c>
      <c r="I98" s="75">
        <f t="shared" si="5"/>
        <v>130</v>
      </c>
      <c r="J98" s="75">
        <f t="shared" si="6"/>
        <v>136</v>
      </c>
      <c r="K98" s="75">
        <f t="shared" si="7"/>
        <v>147</v>
      </c>
    </row>
    <row r="99" spans="1:11" x14ac:dyDescent="0.25">
      <c r="A99" s="24" t="s">
        <v>92</v>
      </c>
      <c r="B99" s="3">
        <v>6</v>
      </c>
      <c r="C99" s="1">
        <v>6</v>
      </c>
      <c r="D99" s="29">
        <v>111470</v>
      </c>
      <c r="E99" s="25">
        <v>65609.100000000006</v>
      </c>
      <c r="F99" s="3">
        <v>4</v>
      </c>
      <c r="H99" s="75">
        <f t="shared" si="4"/>
        <v>86</v>
      </c>
      <c r="I99" s="75">
        <f t="shared" si="5"/>
        <v>167</v>
      </c>
      <c r="J99" s="75">
        <f t="shared" si="6"/>
        <v>137</v>
      </c>
      <c r="K99" s="75">
        <f t="shared" si="7"/>
        <v>65</v>
      </c>
    </row>
    <row r="100" spans="1:11" x14ac:dyDescent="0.25">
      <c r="A100" s="24" t="s">
        <v>172</v>
      </c>
      <c r="B100" s="3">
        <v>6</v>
      </c>
      <c r="C100" s="1">
        <v>6</v>
      </c>
      <c r="D100" s="29">
        <v>93570</v>
      </c>
      <c r="E100" s="25">
        <v>57204.074241000002</v>
      </c>
      <c r="F100" s="3">
        <v>3</v>
      </c>
      <c r="H100" s="75">
        <f t="shared" si="4"/>
        <v>86</v>
      </c>
      <c r="I100" s="75">
        <f t="shared" si="5"/>
        <v>179</v>
      </c>
      <c r="J100" s="75">
        <f t="shared" si="6"/>
        <v>148</v>
      </c>
      <c r="K100" s="75">
        <f t="shared" si="7"/>
        <v>77</v>
      </c>
    </row>
    <row r="101" spans="1:11" x14ac:dyDescent="0.25">
      <c r="A101" s="24" t="s">
        <v>333</v>
      </c>
      <c r="B101" s="3">
        <v>6</v>
      </c>
      <c r="C101" s="1">
        <v>6</v>
      </c>
      <c r="D101" s="29">
        <v>111500</v>
      </c>
      <c r="E101" s="25">
        <v>55629</v>
      </c>
      <c r="F101" s="3">
        <v>3</v>
      </c>
      <c r="H101" s="75">
        <f t="shared" si="4"/>
        <v>86</v>
      </c>
      <c r="I101" s="75">
        <f t="shared" si="5"/>
        <v>166</v>
      </c>
      <c r="J101" s="75">
        <f t="shared" si="6"/>
        <v>150</v>
      </c>
      <c r="K101" s="75">
        <f t="shared" si="7"/>
        <v>77</v>
      </c>
    </row>
    <row r="102" spans="1:11" x14ac:dyDescent="0.25">
      <c r="A102" s="24" t="s">
        <v>266</v>
      </c>
      <c r="B102" s="3">
        <v>6</v>
      </c>
      <c r="C102" s="1">
        <v>5</v>
      </c>
      <c r="D102" s="29">
        <v>82600</v>
      </c>
      <c r="E102" s="25">
        <v>46488.020482</v>
      </c>
      <c r="F102" s="3">
        <v>3</v>
      </c>
      <c r="H102" s="75">
        <f t="shared" si="4"/>
        <v>86</v>
      </c>
      <c r="I102" s="75">
        <f t="shared" si="5"/>
        <v>201</v>
      </c>
      <c r="J102" s="75">
        <f t="shared" si="6"/>
        <v>173</v>
      </c>
      <c r="K102" s="75">
        <f t="shared" si="7"/>
        <v>77</v>
      </c>
    </row>
    <row r="103" spans="1:11" x14ac:dyDescent="0.25">
      <c r="A103" s="24" t="s">
        <v>65</v>
      </c>
      <c r="B103" s="3">
        <v>6</v>
      </c>
      <c r="C103" s="1">
        <v>5</v>
      </c>
      <c r="D103" s="29">
        <v>194980</v>
      </c>
      <c r="E103" s="25">
        <v>43340.6</v>
      </c>
      <c r="F103" s="3">
        <v>0</v>
      </c>
      <c r="H103" s="75">
        <f t="shared" si="4"/>
        <v>86</v>
      </c>
      <c r="I103" s="75">
        <f t="shared" si="5"/>
        <v>126</v>
      </c>
      <c r="J103" s="75">
        <f t="shared" si="6"/>
        <v>178</v>
      </c>
      <c r="K103" s="75">
        <f t="shared" si="7"/>
        <v>232</v>
      </c>
    </row>
    <row r="104" spans="1:11" x14ac:dyDescent="0.25">
      <c r="A104" s="24" t="s">
        <v>19</v>
      </c>
      <c r="B104" s="3">
        <v>5</v>
      </c>
      <c r="C104" s="1">
        <v>4</v>
      </c>
      <c r="D104" s="29">
        <v>351070</v>
      </c>
      <c r="E104" s="25">
        <v>223888.3</v>
      </c>
      <c r="F104" s="3">
        <v>4</v>
      </c>
      <c r="H104" s="75">
        <f t="shared" si="4"/>
        <v>103</v>
      </c>
      <c r="I104" s="75">
        <f t="shared" si="5"/>
        <v>90</v>
      </c>
      <c r="J104" s="75">
        <f t="shared" si="6"/>
        <v>54</v>
      </c>
      <c r="K104" s="75">
        <f t="shared" si="7"/>
        <v>65</v>
      </c>
    </row>
    <row r="105" spans="1:11" x14ac:dyDescent="0.25">
      <c r="A105" s="24" t="s">
        <v>20</v>
      </c>
      <c r="B105" s="3">
        <v>5</v>
      </c>
      <c r="C105" s="1">
        <v>5</v>
      </c>
      <c r="D105" s="29">
        <v>260100</v>
      </c>
      <c r="E105" s="25">
        <v>195308.31254300001</v>
      </c>
      <c r="F105" s="3">
        <v>5</v>
      </c>
      <c r="H105" s="75">
        <f t="shared" si="4"/>
        <v>103</v>
      </c>
      <c r="I105" s="75">
        <f t="shared" si="5"/>
        <v>108</v>
      </c>
      <c r="J105" s="75">
        <f t="shared" si="6"/>
        <v>64</v>
      </c>
      <c r="K105" s="75">
        <f t="shared" si="7"/>
        <v>55</v>
      </c>
    </row>
    <row r="106" spans="1:11" x14ac:dyDescent="0.25">
      <c r="A106" s="24" t="s">
        <v>262</v>
      </c>
      <c r="B106" s="3">
        <v>5</v>
      </c>
      <c r="C106" s="1">
        <v>5</v>
      </c>
      <c r="D106" s="29">
        <v>423830</v>
      </c>
      <c r="E106" s="25">
        <v>191906.566919</v>
      </c>
      <c r="F106" s="3">
        <v>3</v>
      </c>
      <c r="H106" s="75">
        <f t="shared" si="4"/>
        <v>103</v>
      </c>
      <c r="I106" s="75">
        <f t="shared" si="5"/>
        <v>73</v>
      </c>
      <c r="J106" s="75">
        <f t="shared" si="6"/>
        <v>66</v>
      </c>
      <c r="K106" s="75">
        <f t="shared" si="7"/>
        <v>77</v>
      </c>
    </row>
    <row r="107" spans="1:11" x14ac:dyDescent="0.25">
      <c r="A107" s="24" t="s">
        <v>217</v>
      </c>
      <c r="B107" s="3">
        <v>5</v>
      </c>
      <c r="C107" s="1">
        <v>3</v>
      </c>
      <c r="D107" s="29">
        <v>487752</v>
      </c>
      <c r="E107" s="25">
        <v>182302.67233</v>
      </c>
      <c r="F107" s="3">
        <v>2</v>
      </c>
      <c r="H107" s="75">
        <f t="shared" si="4"/>
        <v>103</v>
      </c>
      <c r="I107" s="75">
        <f t="shared" si="5"/>
        <v>59</v>
      </c>
      <c r="J107" s="75">
        <f t="shared" si="6"/>
        <v>68</v>
      </c>
      <c r="K107" s="75">
        <f t="shared" si="7"/>
        <v>96</v>
      </c>
    </row>
    <row r="108" spans="1:11" x14ac:dyDescent="0.25">
      <c r="A108" s="24" t="s">
        <v>228</v>
      </c>
      <c r="B108" s="3">
        <v>5</v>
      </c>
      <c r="C108" s="1">
        <v>2</v>
      </c>
      <c r="D108" s="29">
        <v>474095</v>
      </c>
      <c r="E108" s="25">
        <v>91964.592518999998</v>
      </c>
      <c r="F108" s="3">
        <v>0</v>
      </c>
      <c r="H108" s="75">
        <f t="shared" si="4"/>
        <v>103</v>
      </c>
      <c r="I108" s="75">
        <f t="shared" si="5"/>
        <v>62</v>
      </c>
      <c r="J108" s="75">
        <f t="shared" si="6"/>
        <v>111</v>
      </c>
      <c r="K108" s="75">
        <f t="shared" si="7"/>
        <v>232</v>
      </c>
    </row>
    <row r="109" spans="1:11" ht="30" x14ac:dyDescent="0.25">
      <c r="A109" s="24" t="s">
        <v>270</v>
      </c>
      <c r="B109" s="3">
        <v>5</v>
      </c>
      <c r="C109" s="1">
        <v>5</v>
      </c>
      <c r="D109" s="29">
        <v>167767</v>
      </c>
      <c r="E109" s="25">
        <v>89048.89</v>
      </c>
      <c r="F109" s="3">
        <v>4</v>
      </c>
      <c r="H109" s="75">
        <f t="shared" si="4"/>
        <v>103</v>
      </c>
      <c r="I109" s="75">
        <f t="shared" si="5"/>
        <v>136</v>
      </c>
      <c r="J109" s="75">
        <f t="shared" si="6"/>
        <v>117</v>
      </c>
      <c r="K109" s="75">
        <f t="shared" si="7"/>
        <v>65</v>
      </c>
    </row>
    <row r="110" spans="1:11" x14ac:dyDescent="0.25">
      <c r="A110" s="24" t="s">
        <v>76</v>
      </c>
      <c r="B110" s="3">
        <v>5</v>
      </c>
      <c r="C110" s="1">
        <v>5</v>
      </c>
      <c r="D110" s="29">
        <v>121400</v>
      </c>
      <c r="E110" s="25">
        <v>73565.392110999994</v>
      </c>
      <c r="F110" s="3">
        <v>5</v>
      </c>
      <c r="H110" s="75">
        <f t="shared" si="4"/>
        <v>103</v>
      </c>
      <c r="I110" s="75">
        <f t="shared" si="5"/>
        <v>164</v>
      </c>
      <c r="J110" s="75">
        <f t="shared" si="6"/>
        <v>127</v>
      </c>
      <c r="K110" s="75">
        <f t="shared" si="7"/>
        <v>55</v>
      </c>
    </row>
    <row r="111" spans="1:11" x14ac:dyDescent="0.25">
      <c r="A111" s="24" t="s">
        <v>197</v>
      </c>
      <c r="B111" s="3">
        <v>5</v>
      </c>
      <c r="C111" s="1">
        <v>5</v>
      </c>
      <c r="D111" s="29">
        <v>275500</v>
      </c>
      <c r="E111" s="25">
        <v>57786.71312</v>
      </c>
      <c r="F111" s="3">
        <v>2</v>
      </c>
      <c r="H111" s="75">
        <f t="shared" si="4"/>
        <v>103</v>
      </c>
      <c r="I111" s="75">
        <f t="shared" si="5"/>
        <v>103</v>
      </c>
      <c r="J111" s="75">
        <f t="shared" si="6"/>
        <v>146</v>
      </c>
      <c r="K111" s="75">
        <f t="shared" si="7"/>
        <v>96</v>
      </c>
    </row>
    <row r="112" spans="1:11" x14ac:dyDescent="0.25">
      <c r="A112" s="24" t="s">
        <v>109</v>
      </c>
      <c r="B112" s="3">
        <v>5</v>
      </c>
      <c r="C112" s="1">
        <v>5</v>
      </c>
      <c r="D112" s="29">
        <v>91180</v>
      </c>
      <c r="E112" s="25">
        <v>45360.334434999997</v>
      </c>
      <c r="F112" s="3">
        <v>1</v>
      </c>
      <c r="H112" s="75">
        <f t="shared" si="4"/>
        <v>103</v>
      </c>
      <c r="I112" s="75">
        <f t="shared" si="5"/>
        <v>186</v>
      </c>
      <c r="J112" s="75">
        <f t="shared" si="6"/>
        <v>175</v>
      </c>
      <c r="K112" s="75">
        <f t="shared" si="7"/>
        <v>147</v>
      </c>
    </row>
    <row r="113" spans="1:11" x14ac:dyDescent="0.25">
      <c r="A113" s="24" t="s">
        <v>313</v>
      </c>
      <c r="B113" s="3">
        <v>5</v>
      </c>
      <c r="C113" s="1">
        <v>5</v>
      </c>
      <c r="D113" s="29">
        <v>84360</v>
      </c>
      <c r="E113" s="25">
        <v>43594.764989000003</v>
      </c>
      <c r="F113" s="3">
        <v>2</v>
      </c>
      <c r="H113" s="75">
        <f t="shared" si="4"/>
        <v>103</v>
      </c>
      <c r="I113" s="75">
        <f t="shared" si="5"/>
        <v>198</v>
      </c>
      <c r="J113" s="75">
        <f t="shared" si="6"/>
        <v>177</v>
      </c>
      <c r="K113" s="75">
        <f t="shared" si="7"/>
        <v>96</v>
      </c>
    </row>
    <row r="114" spans="1:11" ht="30" x14ac:dyDescent="0.25">
      <c r="A114" s="24" t="s">
        <v>212</v>
      </c>
      <c r="B114" s="3">
        <v>5</v>
      </c>
      <c r="C114" s="1">
        <v>5</v>
      </c>
      <c r="D114" s="29">
        <v>152900</v>
      </c>
      <c r="E114" s="25">
        <v>38343</v>
      </c>
      <c r="F114" s="3">
        <v>1</v>
      </c>
      <c r="H114" s="75">
        <f t="shared" si="4"/>
        <v>103</v>
      </c>
      <c r="I114" s="75">
        <f t="shared" si="5"/>
        <v>146</v>
      </c>
      <c r="J114" s="75">
        <f t="shared" si="6"/>
        <v>194</v>
      </c>
      <c r="K114" s="75">
        <f t="shared" si="7"/>
        <v>147</v>
      </c>
    </row>
    <row r="115" spans="1:11" x14ac:dyDescent="0.25">
      <c r="A115" s="24" t="s">
        <v>208</v>
      </c>
      <c r="B115" s="3">
        <v>5</v>
      </c>
      <c r="C115" s="1">
        <v>5</v>
      </c>
      <c r="D115" s="29">
        <v>43000</v>
      </c>
      <c r="E115" s="25">
        <v>17360</v>
      </c>
      <c r="F115" s="3">
        <v>2</v>
      </c>
      <c r="H115" s="75">
        <f t="shared" si="4"/>
        <v>103</v>
      </c>
      <c r="I115" s="75">
        <f t="shared" si="5"/>
        <v>253</v>
      </c>
      <c r="J115" s="75">
        <f t="shared" si="6"/>
        <v>258</v>
      </c>
      <c r="K115" s="75">
        <f t="shared" si="7"/>
        <v>96</v>
      </c>
    </row>
    <row r="116" spans="1:11" x14ac:dyDescent="0.25">
      <c r="A116" s="24" t="s">
        <v>276</v>
      </c>
      <c r="B116" s="3">
        <v>4</v>
      </c>
      <c r="C116" s="1">
        <v>0</v>
      </c>
      <c r="D116" s="29">
        <v>3039700</v>
      </c>
      <c r="E116" s="25">
        <v>1029031</v>
      </c>
      <c r="F116" s="3">
        <v>0</v>
      </c>
      <c r="H116" s="75">
        <f t="shared" si="4"/>
        <v>115</v>
      </c>
      <c r="I116" s="75">
        <f t="shared" si="5"/>
        <v>12</v>
      </c>
      <c r="J116" s="75">
        <f t="shared" si="6"/>
        <v>13</v>
      </c>
      <c r="K116" s="75">
        <f t="shared" si="7"/>
        <v>232</v>
      </c>
    </row>
    <row r="117" spans="1:11" x14ac:dyDescent="0.25">
      <c r="A117" s="24" t="s">
        <v>324</v>
      </c>
      <c r="B117" s="3">
        <v>4</v>
      </c>
      <c r="C117" s="1">
        <v>4</v>
      </c>
      <c r="D117" s="29">
        <v>398500</v>
      </c>
      <c r="E117" s="25">
        <v>180253.71674900001</v>
      </c>
      <c r="F117" s="3">
        <v>1</v>
      </c>
      <c r="H117" s="75">
        <f t="shared" si="4"/>
        <v>115</v>
      </c>
      <c r="I117" s="75">
        <f t="shared" si="5"/>
        <v>78</v>
      </c>
      <c r="J117" s="75">
        <f t="shared" si="6"/>
        <v>70</v>
      </c>
      <c r="K117" s="75">
        <f t="shared" si="7"/>
        <v>147</v>
      </c>
    </row>
    <row r="118" spans="1:11" x14ac:dyDescent="0.25">
      <c r="A118" s="24" t="s">
        <v>130</v>
      </c>
      <c r="B118" s="3">
        <v>4</v>
      </c>
      <c r="C118" s="1">
        <v>3</v>
      </c>
      <c r="D118" s="29">
        <v>399800</v>
      </c>
      <c r="E118" s="25">
        <v>161431.63066</v>
      </c>
      <c r="F118" s="3">
        <v>2</v>
      </c>
      <c r="H118" s="75">
        <f t="shared" si="4"/>
        <v>115</v>
      </c>
      <c r="I118" s="75">
        <f t="shared" si="5"/>
        <v>77</v>
      </c>
      <c r="J118" s="75">
        <f t="shared" si="6"/>
        <v>78</v>
      </c>
      <c r="K118" s="75">
        <f t="shared" si="7"/>
        <v>96</v>
      </c>
    </row>
    <row r="119" spans="1:11" x14ac:dyDescent="0.25">
      <c r="A119" s="24" t="s">
        <v>88</v>
      </c>
      <c r="B119" s="3">
        <v>4</v>
      </c>
      <c r="C119" s="1">
        <v>4</v>
      </c>
      <c r="D119" s="29">
        <v>426300</v>
      </c>
      <c r="E119" s="25">
        <v>154383.98131999999</v>
      </c>
      <c r="F119" s="3">
        <v>1</v>
      </c>
      <c r="H119" s="75">
        <f t="shared" si="4"/>
        <v>115</v>
      </c>
      <c r="I119" s="75">
        <f t="shared" si="5"/>
        <v>72</v>
      </c>
      <c r="J119" s="75">
        <f t="shared" si="6"/>
        <v>81</v>
      </c>
      <c r="K119" s="75">
        <f t="shared" si="7"/>
        <v>147</v>
      </c>
    </row>
    <row r="120" spans="1:11" x14ac:dyDescent="0.25">
      <c r="A120" s="24" t="s">
        <v>36</v>
      </c>
      <c r="B120" s="3">
        <v>4</v>
      </c>
      <c r="C120" s="1">
        <v>4</v>
      </c>
      <c r="D120" s="29">
        <v>187910</v>
      </c>
      <c r="E120" s="25">
        <v>141769.9</v>
      </c>
      <c r="F120" s="3">
        <v>3</v>
      </c>
      <c r="H120" s="75">
        <f t="shared" si="4"/>
        <v>115</v>
      </c>
      <c r="I120" s="75">
        <f t="shared" si="5"/>
        <v>129</v>
      </c>
      <c r="J120" s="75">
        <f t="shared" si="6"/>
        <v>88</v>
      </c>
      <c r="K120" s="75">
        <f t="shared" si="7"/>
        <v>77</v>
      </c>
    </row>
    <row r="121" spans="1:11" x14ac:dyDescent="0.25">
      <c r="A121" s="24" t="s">
        <v>205</v>
      </c>
      <c r="B121" s="3">
        <v>4</v>
      </c>
      <c r="C121" s="1">
        <v>4</v>
      </c>
      <c r="D121" s="29">
        <v>229800</v>
      </c>
      <c r="E121" s="25">
        <v>140191.900192</v>
      </c>
      <c r="F121" s="3">
        <v>3</v>
      </c>
      <c r="H121" s="75">
        <f t="shared" si="4"/>
        <v>115</v>
      </c>
      <c r="I121" s="75">
        <f t="shared" si="5"/>
        <v>117</v>
      </c>
      <c r="J121" s="75">
        <f t="shared" si="6"/>
        <v>90</v>
      </c>
      <c r="K121" s="75">
        <f t="shared" si="7"/>
        <v>77</v>
      </c>
    </row>
    <row r="122" spans="1:11" x14ac:dyDescent="0.25">
      <c r="A122" s="24" t="s">
        <v>275</v>
      </c>
      <c r="B122" s="3">
        <v>4</v>
      </c>
      <c r="C122" s="1">
        <v>4</v>
      </c>
      <c r="D122" s="29">
        <v>259800</v>
      </c>
      <c r="E122" s="25">
        <v>110956.799532</v>
      </c>
      <c r="F122" s="3">
        <v>1</v>
      </c>
      <c r="H122" s="75">
        <f t="shared" si="4"/>
        <v>115</v>
      </c>
      <c r="I122" s="75">
        <f t="shared" si="5"/>
        <v>110</v>
      </c>
      <c r="J122" s="75">
        <f t="shared" si="6"/>
        <v>98</v>
      </c>
      <c r="K122" s="75">
        <f t="shared" si="7"/>
        <v>147</v>
      </c>
    </row>
    <row r="123" spans="1:11" x14ac:dyDescent="0.25">
      <c r="A123" s="24" t="s">
        <v>332</v>
      </c>
      <c r="B123" s="3">
        <v>4</v>
      </c>
      <c r="C123" s="1">
        <v>4</v>
      </c>
      <c r="D123" s="29">
        <v>206600</v>
      </c>
      <c r="E123" s="25">
        <v>109280.062561</v>
      </c>
      <c r="F123" s="3">
        <v>2</v>
      </c>
      <c r="H123" s="75">
        <f t="shared" si="4"/>
        <v>115</v>
      </c>
      <c r="I123" s="75">
        <f t="shared" si="5"/>
        <v>124</v>
      </c>
      <c r="J123" s="75">
        <f t="shared" si="6"/>
        <v>100</v>
      </c>
      <c r="K123" s="75">
        <f t="shared" si="7"/>
        <v>96</v>
      </c>
    </row>
    <row r="124" spans="1:11" ht="30" x14ac:dyDescent="0.25">
      <c r="A124" s="24" t="s">
        <v>289</v>
      </c>
      <c r="B124" s="3">
        <v>4</v>
      </c>
      <c r="C124" s="1">
        <v>4</v>
      </c>
      <c r="D124" s="29">
        <v>83066</v>
      </c>
      <c r="E124" s="25">
        <v>52646.495532000001</v>
      </c>
      <c r="F124" s="3">
        <v>2</v>
      </c>
      <c r="H124" s="75">
        <f t="shared" si="4"/>
        <v>115</v>
      </c>
      <c r="I124" s="75">
        <f t="shared" si="5"/>
        <v>199</v>
      </c>
      <c r="J124" s="75">
        <f t="shared" si="6"/>
        <v>156</v>
      </c>
      <c r="K124" s="75">
        <f t="shared" si="7"/>
        <v>96</v>
      </c>
    </row>
    <row r="125" spans="1:11" x14ac:dyDescent="0.25">
      <c r="A125" s="24" t="s">
        <v>35</v>
      </c>
      <c r="B125" s="3">
        <v>4</v>
      </c>
      <c r="C125" s="1">
        <v>4</v>
      </c>
      <c r="D125" s="29">
        <v>124700</v>
      </c>
      <c r="E125" s="25">
        <v>51486.835629000001</v>
      </c>
      <c r="F125" s="3">
        <v>3</v>
      </c>
      <c r="H125" s="75">
        <f t="shared" si="4"/>
        <v>115</v>
      </c>
      <c r="I125" s="75">
        <f t="shared" si="5"/>
        <v>160</v>
      </c>
      <c r="J125" s="75">
        <f t="shared" si="6"/>
        <v>159</v>
      </c>
      <c r="K125" s="75">
        <f t="shared" si="7"/>
        <v>77</v>
      </c>
    </row>
    <row r="126" spans="1:11" x14ac:dyDescent="0.25">
      <c r="A126" s="24" t="s">
        <v>242</v>
      </c>
      <c r="B126" s="3">
        <v>4</v>
      </c>
      <c r="C126" s="1">
        <v>4</v>
      </c>
      <c r="D126" s="29">
        <v>71840</v>
      </c>
      <c r="E126" s="25">
        <v>51217.030755</v>
      </c>
      <c r="F126" s="3">
        <v>4</v>
      </c>
      <c r="H126" s="75">
        <f t="shared" si="4"/>
        <v>115</v>
      </c>
      <c r="I126" s="75">
        <f t="shared" si="5"/>
        <v>213</v>
      </c>
      <c r="J126" s="75">
        <f t="shared" si="6"/>
        <v>163</v>
      </c>
      <c r="K126" s="75">
        <f t="shared" si="7"/>
        <v>65</v>
      </c>
    </row>
    <row r="127" spans="1:11" x14ac:dyDescent="0.25">
      <c r="A127" s="24" t="s">
        <v>296</v>
      </c>
      <c r="B127" s="3">
        <v>4</v>
      </c>
      <c r="C127" s="1">
        <v>4</v>
      </c>
      <c r="D127" s="29">
        <v>85840</v>
      </c>
      <c r="E127" s="25">
        <v>46183.199999999997</v>
      </c>
      <c r="F127" s="3">
        <v>2</v>
      </c>
      <c r="H127" s="75">
        <f t="shared" si="4"/>
        <v>115</v>
      </c>
      <c r="I127" s="75">
        <f t="shared" si="5"/>
        <v>195</v>
      </c>
      <c r="J127" s="75">
        <f t="shared" si="6"/>
        <v>174</v>
      </c>
      <c r="K127" s="75">
        <f t="shared" si="7"/>
        <v>96</v>
      </c>
    </row>
    <row r="128" spans="1:11" x14ac:dyDescent="0.25">
      <c r="A128" s="24" t="s">
        <v>45</v>
      </c>
      <c r="B128" s="3">
        <v>4</v>
      </c>
      <c r="C128" s="1">
        <v>3</v>
      </c>
      <c r="D128" s="29">
        <v>93300</v>
      </c>
      <c r="E128" s="25">
        <v>33764.588460999999</v>
      </c>
      <c r="F128" s="3">
        <v>2</v>
      </c>
      <c r="H128" s="75">
        <f t="shared" si="4"/>
        <v>115</v>
      </c>
      <c r="I128" s="75">
        <f t="shared" si="5"/>
        <v>181</v>
      </c>
      <c r="J128" s="75">
        <f t="shared" si="6"/>
        <v>204</v>
      </c>
      <c r="K128" s="75">
        <f t="shared" si="7"/>
        <v>96</v>
      </c>
    </row>
    <row r="129" spans="1:11" x14ac:dyDescent="0.25">
      <c r="A129" s="24" t="s">
        <v>116</v>
      </c>
      <c r="B129" s="3">
        <v>4</v>
      </c>
      <c r="C129" s="1">
        <v>4</v>
      </c>
      <c r="D129" s="29">
        <v>66630</v>
      </c>
      <c r="E129" s="25">
        <v>32062.9</v>
      </c>
      <c r="F129" s="3">
        <v>3</v>
      </c>
      <c r="H129" s="75">
        <f t="shared" si="4"/>
        <v>115</v>
      </c>
      <c r="I129" s="75">
        <f t="shared" si="5"/>
        <v>219</v>
      </c>
      <c r="J129" s="75">
        <f t="shared" si="6"/>
        <v>211</v>
      </c>
      <c r="K129" s="75">
        <f t="shared" si="7"/>
        <v>77</v>
      </c>
    </row>
    <row r="130" spans="1:11" x14ac:dyDescent="0.25">
      <c r="A130" s="24" t="s">
        <v>293</v>
      </c>
      <c r="B130" s="3">
        <v>4</v>
      </c>
      <c r="C130" s="1">
        <v>4</v>
      </c>
      <c r="D130" s="29">
        <v>77400</v>
      </c>
      <c r="E130" s="25">
        <v>27428.350546000001</v>
      </c>
      <c r="F130" s="3">
        <v>2</v>
      </c>
      <c r="H130" s="75">
        <f t="shared" ref="H130:H193" si="8">RANK(B130,B$2:B$343)</f>
        <v>115</v>
      </c>
      <c r="I130" s="75">
        <f t="shared" ref="I130:I193" si="9">RANK(D130,D$2:D$343)</f>
        <v>204</v>
      </c>
      <c r="J130" s="75">
        <f t="shared" ref="J130:J193" si="10">RANK(E130,E$2:E$343)</f>
        <v>229</v>
      </c>
      <c r="K130" s="75">
        <f t="shared" ref="K130:K193" si="11">RANK(F130,F$2:F$343)</f>
        <v>96</v>
      </c>
    </row>
    <row r="131" spans="1:11" x14ac:dyDescent="0.25">
      <c r="A131" s="24" t="s">
        <v>137</v>
      </c>
      <c r="B131" s="3">
        <v>3</v>
      </c>
      <c r="C131" s="1">
        <v>0</v>
      </c>
      <c r="D131" s="29">
        <v>2402800</v>
      </c>
      <c r="E131" s="25">
        <v>590792</v>
      </c>
      <c r="F131" s="3">
        <v>0</v>
      </c>
      <c r="H131" s="75">
        <f t="shared" si="8"/>
        <v>130</v>
      </c>
      <c r="I131" s="75">
        <f t="shared" si="9"/>
        <v>15</v>
      </c>
      <c r="J131" s="75">
        <f t="shared" si="10"/>
        <v>24</v>
      </c>
      <c r="K131" s="75">
        <f t="shared" si="11"/>
        <v>232</v>
      </c>
    </row>
    <row r="132" spans="1:11" x14ac:dyDescent="0.25">
      <c r="A132" s="24" t="s">
        <v>55</v>
      </c>
      <c r="B132" s="3">
        <v>3</v>
      </c>
      <c r="C132" s="1">
        <v>3</v>
      </c>
      <c r="D132" s="29">
        <v>270800</v>
      </c>
      <c r="E132" s="25">
        <v>180275</v>
      </c>
      <c r="F132" s="3">
        <v>2</v>
      </c>
      <c r="H132" s="75">
        <f t="shared" si="8"/>
        <v>130</v>
      </c>
      <c r="I132" s="75">
        <f t="shared" si="9"/>
        <v>105</v>
      </c>
      <c r="J132" s="75">
        <f t="shared" si="10"/>
        <v>69</v>
      </c>
      <c r="K132" s="75">
        <f t="shared" si="11"/>
        <v>96</v>
      </c>
    </row>
    <row r="133" spans="1:11" x14ac:dyDescent="0.25">
      <c r="A133" s="24" t="s">
        <v>91</v>
      </c>
      <c r="B133" s="3">
        <v>3</v>
      </c>
      <c r="C133" s="1">
        <v>3</v>
      </c>
      <c r="D133" s="29">
        <v>235400</v>
      </c>
      <c r="E133" s="25">
        <v>147265</v>
      </c>
      <c r="F133" s="3">
        <v>1</v>
      </c>
      <c r="H133" s="75">
        <f t="shared" si="8"/>
        <v>130</v>
      </c>
      <c r="I133" s="75">
        <f t="shared" si="9"/>
        <v>116</v>
      </c>
      <c r="J133" s="75">
        <f t="shared" si="10"/>
        <v>87</v>
      </c>
      <c r="K133" s="75">
        <f t="shared" si="11"/>
        <v>147</v>
      </c>
    </row>
    <row r="134" spans="1:11" x14ac:dyDescent="0.25">
      <c r="A134" s="24" t="s">
        <v>272</v>
      </c>
      <c r="B134" s="3">
        <v>3</v>
      </c>
      <c r="C134" s="1">
        <v>3</v>
      </c>
      <c r="D134" s="29">
        <v>349900</v>
      </c>
      <c r="E134" s="25">
        <v>94880</v>
      </c>
      <c r="F134" s="3">
        <v>0</v>
      </c>
      <c r="H134" s="75">
        <f t="shared" si="8"/>
        <v>130</v>
      </c>
      <c r="I134" s="75">
        <f t="shared" si="9"/>
        <v>91</v>
      </c>
      <c r="J134" s="75">
        <f t="shared" si="10"/>
        <v>107</v>
      </c>
      <c r="K134" s="75">
        <f t="shared" si="11"/>
        <v>232</v>
      </c>
    </row>
    <row r="135" spans="1:11" x14ac:dyDescent="0.25">
      <c r="A135" s="24" t="s">
        <v>307</v>
      </c>
      <c r="B135" s="3">
        <v>3</v>
      </c>
      <c r="C135" s="1">
        <v>3</v>
      </c>
      <c r="D135" s="29">
        <v>147200</v>
      </c>
      <c r="E135" s="25">
        <v>89243.476330000005</v>
      </c>
      <c r="F135" s="3">
        <v>2</v>
      </c>
      <c r="H135" s="75">
        <f t="shared" si="8"/>
        <v>130</v>
      </c>
      <c r="I135" s="75">
        <f t="shared" si="9"/>
        <v>150</v>
      </c>
      <c r="J135" s="75">
        <f t="shared" si="10"/>
        <v>115</v>
      </c>
      <c r="K135" s="75">
        <f t="shared" si="11"/>
        <v>96</v>
      </c>
    </row>
    <row r="136" spans="1:11" x14ac:dyDescent="0.25">
      <c r="A136" s="24" t="s">
        <v>277</v>
      </c>
      <c r="B136" s="3">
        <v>3</v>
      </c>
      <c r="C136" s="1">
        <v>3</v>
      </c>
      <c r="D136" s="29">
        <v>206700</v>
      </c>
      <c r="E136" s="25">
        <v>89168.557543999996</v>
      </c>
      <c r="F136" s="3">
        <v>0</v>
      </c>
      <c r="H136" s="75">
        <f t="shared" si="8"/>
        <v>130</v>
      </c>
      <c r="I136" s="75">
        <f t="shared" si="9"/>
        <v>123</v>
      </c>
      <c r="J136" s="75">
        <f t="shared" si="10"/>
        <v>116</v>
      </c>
      <c r="K136" s="75">
        <f t="shared" si="11"/>
        <v>232</v>
      </c>
    </row>
    <row r="137" spans="1:11" x14ac:dyDescent="0.25">
      <c r="A137" s="24" t="s">
        <v>131</v>
      </c>
      <c r="B137" s="3">
        <v>3</v>
      </c>
      <c r="C137" s="1">
        <v>3</v>
      </c>
      <c r="D137" s="29">
        <v>192400</v>
      </c>
      <c r="E137" s="25">
        <v>82993</v>
      </c>
      <c r="F137" s="3">
        <v>1</v>
      </c>
      <c r="H137" s="75">
        <f t="shared" si="8"/>
        <v>130</v>
      </c>
      <c r="I137" s="75">
        <f t="shared" si="9"/>
        <v>127</v>
      </c>
      <c r="J137" s="75">
        <f t="shared" si="10"/>
        <v>119</v>
      </c>
      <c r="K137" s="75">
        <f t="shared" si="11"/>
        <v>147</v>
      </c>
    </row>
    <row r="138" spans="1:11" x14ac:dyDescent="0.25">
      <c r="A138" s="24" t="s">
        <v>169</v>
      </c>
      <c r="B138" s="3">
        <v>3</v>
      </c>
      <c r="C138" s="1">
        <v>3</v>
      </c>
      <c r="D138" s="29">
        <v>143900</v>
      </c>
      <c r="E138" s="25">
        <v>80018</v>
      </c>
      <c r="F138" s="3">
        <v>2</v>
      </c>
      <c r="H138" s="75">
        <f t="shared" si="8"/>
        <v>130</v>
      </c>
      <c r="I138" s="75">
        <f t="shared" si="9"/>
        <v>151</v>
      </c>
      <c r="J138" s="75">
        <f t="shared" si="10"/>
        <v>121</v>
      </c>
      <c r="K138" s="75">
        <f t="shared" si="11"/>
        <v>96</v>
      </c>
    </row>
    <row r="139" spans="1:11" x14ac:dyDescent="0.25">
      <c r="A139" s="24" t="s">
        <v>56</v>
      </c>
      <c r="B139" s="3">
        <v>3</v>
      </c>
      <c r="C139" s="1">
        <v>3</v>
      </c>
      <c r="D139" s="29">
        <v>101600</v>
      </c>
      <c r="E139" s="25">
        <v>71158.76152</v>
      </c>
      <c r="F139" s="3">
        <v>3</v>
      </c>
      <c r="H139" s="75">
        <f t="shared" si="8"/>
        <v>130</v>
      </c>
      <c r="I139" s="75">
        <f t="shared" si="9"/>
        <v>175</v>
      </c>
      <c r="J139" s="75">
        <f t="shared" si="10"/>
        <v>130</v>
      </c>
      <c r="K139" s="75">
        <f t="shared" si="11"/>
        <v>77</v>
      </c>
    </row>
    <row r="140" spans="1:11" x14ac:dyDescent="0.25">
      <c r="A140" s="24" t="s">
        <v>34</v>
      </c>
      <c r="B140" s="3">
        <v>3</v>
      </c>
      <c r="C140" s="1">
        <v>3</v>
      </c>
      <c r="D140" s="29">
        <v>87870</v>
      </c>
      <c r="E140" s="25">
        <v>69128.399999999994</v>
      </c>
      <c r="F140" s="3">
        <v>3</v>
      </c>
      <c r="H140" s="75">
        <f t="shared" si="8"/>
        <v>130</v>
      </c>
      <c r="I140" s="75">
        <f t="shared" si="9"/>
        <v>190</v>
      </c>
      <c r="J140" s="75">
        <f t="shared" si="10"/>
        <v>134</v>
      </c>
      <c r="K140" s="75">
        <f t="shared" si="11"/>
        <v>77</v>
      </c>
    </row>
    <row r="141" spans="1:11" x14ac:dyDescent="0.25">
      <c r="A141" s="24" t="s">
        <v>223</v>
      </c>
      <c r="B141" s="3">
        <v>3</v>
      </c>
      <c r="C141" s="1">
        <v>3</v>
      </c>
      <c r="D141" s="29">
        <v>165500</v>
      </c>
      <c r="E141" s="25">
        <v>65196</v>
      </c>
      <c r="F141" s="3">
        <v>0</v>
      </c>
      <c r="H141" s="75">
        <f t="shared" si="8"/>
        <v>130</v>
      </c>
      <c r="I141" s="75">
        <f t="shared" si="9"/>
        <v>138</v>
      </c>
      <c r="J141" s="75">
        <f t="shared" si="10"/>
        <v>140</v>
      </c>
      <c r="K141" s="75">
        <f t="shared" si="11"/>
        <v>232</v>
      </c>
    </row>
    <row r="142" spans="1:11" x14ac:dyDescent="0.25">
      <c r="A142" s="24" t="s">
        <v>273</v>
      </c>
      <c r="B142" s="3">
        <v>3</v>
      </c>
      <c r="C142" s="1">
        <v>3</v>
      </c>
      <c r="D142" s="29">
        <v>124290</v>
      </c>
      <c r="E142" s="25">
        <v>63729.788743999998</v>
      </c>
      <c r="F142" s="3">
        <v>2</v>
      </c>
      <c r="H142" s="75">
        <f t="shared" si="8"/>
        <v>130</v>
      </c>
      <c r="I142" s="75">
        <f t="shared" si="9"/>
        <v>161</v>
      </c>
      <c r="J142" s="75">
        <f t="shared" si="10"/>
        <v>142</v>
      </c>
      <c r="K142" s="75">
        <f t="shared" si="11"/>
        <v>96</v>
      </c>
    </row>
    <row r="143" spans="1:11" x14ac:dyDescent="0.25">
      <c r="A143" s="24" t="s">
        <v>187</v>
      </c>
      <c r="B143" s="3">
        <v>3</v>
      </c>
      <c r="C143" s="1">
        <v>2</v>
      </c>
      <c r="D143" s="29">
        <v>321700</v>
      </c>
      <c r="E143" s="25">
        <v>61088</v>
      </c>
      <c r="F143" s="3">
        <v>0</v>
      </c>
      <c r="H143" s="75">
        <f t="shared" si="8"/>
        <v>130</v>
      </c>
      <c r="I143" s="75">
        <f t="shared" si="9"/>
        <v>95</v>
      </c>
      <c r="J143" s="75">
        <f t="shared" si="10"/>
        <v>143</v>
      </c>
      <c r="K143" s="75">
        <f t="shared" si="11"/>
        <v>232</v>
      </c>
    </row>
    <row r="144" spans="1:11" x14ac:dyDescent="0.25">
      <c r="A144" s="24" t="s">
        <v>337</v>
      </c>
      <c r="B144" s="3">
        <v>3</v>
      </c>
      <c r="C144" s="1">
        <v>2</v>
      </c>
      <c r="D144" s="29">
        <v>131900</v>
      </c>
      <c r="E144" s="25">
        <v>57229</v>
      </c>
      <c r="F144" s="3">
        <v>1</v>
      </c>
      <c r="H144" s="75">
        <f t="shared" si="8"/>
        <v>130</v>
      </c>
      <c r="I144" s="75">
        <f t="shared" si="9"/>
        <v>158</v>
      </c>
      <c r="J144" s="75">
        <f t="shared" si="10"/>
        <v>147</v>
      </c>
      <c r="K144" s="75">
        <f t="shared" si="11"/>
        <v>147</v>
      </c>
    </row>
    <row r="145" spans="1:11" x14ac:dyDescent="0.25">
      <c r="A145" s="24" t="s">
        <v>329</v>
      </c>
      <c r="B145" s="3">
        <v>3</v>
      </c>
      <c r="C145" s="1">
        <v>3</v>
      </c>
      <c r="D145" s="29">
        <v>162700</v>
      </c>
      <c r="E145" s="25">
        <v>56758.764922000002</v>
      </c>
      <c r="F145" s="3">
        <v>0</v>
      </c>
      <c r="H145" s="75">
        <f t="shared" si="8"/>
        <v>130</v>
      </c>
      <c r="I145" s="75">
        <f t="shared" si="9"/>
        <v>142</v>
      </c>
      <c r="J145" s="75">
        <f t="shared" si="10"/>
        <v>149</v>
      </c>
      <c r="K145" s="75">
        <f t="shared" si="11"/>
        <v>232</v>
      </c>
    </row>
    <row r="146" spans="1:11" x14ac:dyDescent="0.25">
      <c r="A146" s="24" t="s">
        <v>117</v>
      </c>
      <c r="B146" s="3">
        <v>3</v>
      </c>
      <c r="C146" s="1">
        <v>3</v>
      </c>
      <c r="D146" s="29">
        <v>191270</v>
      </c>
      <c r="E146" s="25">
        <v>54745.244629000001</v>
      </c>
      <c r="F146" s="3">
        <v>1</v>
      </c>
      <c r="H146" s="75">
        <f t="shared" si="8"/>
        <v>130</v>
      </c>
      <c r="I146" s="75">
        <f t="shared" si="9"/>
        <v>128</v>
      </c>
      <c r="J146" s="75">
        <f t="shared" si="10"/>
        <v>152</v>
      </c>
      <c r="K146" s="75">
        <f t="shared" si="11"/>
        <v>147</v>
      </c>
    </row>
    <row r="147" spans="1:11" x14ac:dyDescent="0.25">
      <c r="A147" s="24" t="s">
        <v>339</v>
      </c>
      <c r="B147" s="3">
        <v>3</v>
      </c>
      <c r="C147" s="1">
        <v>3</v>
      </c>
      <c r="D147" s="29">
        <v>122600</v>
      </c>
      <c r="E147" s="25">
        <v>53438</v>
      </c>
      <c r="F147" s="3">
        <v>0</v>
      </c>
      <c r="H147" s="75">
        <f t="shared" si="8"/>
        <v>130</v>
      </c>
      <c r="I147" s="75">
        <f t="shared" si="9"/>
        <v>162</v>
      </c>
      <c r="J147" s="75">
        <f t="shared" si="10"/>
        <v>155</v>
      </c>
      <c r="K147" s="75">
        <f t="shared" si="11"/>
        <v>232</v>
      </c>
    </row>
    <row r="148" spans="1:11" x14ac:dyDescent="0.25">
      <c r="A148" s="24" t="s">
        <v>188</v>
      </c>
      <c r="B148" s="3">
        <v>3</v>
      </c>
      <c r="C148" s="1">
        <v>3</v>
      </c>
      <c r="D148" s="29">
        <v>112120</v>
      </c>
      <c r="E148" s="25">
        <v>51839.885460999998</v>
      </c>
      <c r="F148" s="3">
        <v>2</v>
      </c>
      <c r="H148" s="75">
        <f t="shared" si="8"/>
        <v>130</v>
      </c>
      <c r="I148" s="75">
        <f t="shared" si="9"/>
        <v>165</v>
      </c>
      <c r="J148" s="75">
        <f t="shared" si="10"/>
        <v>158</v>
      </c>
      <c r="K148" s="75">
        <f t="shared" si="11"/>
        <v>96</v>
      </c>
    </row>
    <row r="149" spans="1:11" x14ac:dyDescent="0.25">
      <c r="A149" s="24" t="s">
        <v>86</v>
      </c>
      <c r="B149" s="3">
        <v>3</v>
      </c>
      <c r="C149" s="1">
        <v>3</v>
      </c>
      <c r="D149" s="29">
        <v>105000</v>
      </c>
      <c r="E149" s="25">
        <v>51464.163866000003</v>
      </c>
      <c r="F149" s="3">
        <v>2</v>
      </c>
      <c r="H149" s="75">
        <f t="shared" si="8"/>
        <v>130</v>
      </c>
      <c r="I149" s="75">
        <f t="shared" si="9"/>
        <v>172</v>
      </c>
      <c r="J149" s="75">
        <f t="shared" si="10"/>
        <v>160</v>
      </c>
      <c r="K149" s="75">
        <f t="shared" si="11"/>
        <v>96</v>
      </c>
    </row>
    <row r="150" spans="1:11" x14ac:dyDescent="0.25">
      <c r="A150" s="24" t="s">
        <v>149</v>
      </c>
      <c r="B150" s="3">
        <v>3</v>
      </c>
      <c r="C150" s="1">
        <v>3</v>
      </c>
      <c r="D150" s="29">
        <v>91800</v>
      </c>
      <c r="E150" s="25">
        <v>51035.878057000002</v>
      </c>
      <c r="F150" s="3">
        <v>2</v>
      </c>
      <c r="H150" s="75">
        <f t="shared" si="8"/>
        <v>130</v>
      </c>
      <c r="I150" s="75">
        <f t="shared" si="9"/>
        <v>184</v>
      </c>
      <c r="J150" s="75">
        <f t="shared" si="10"/>
        <v>164</v>
      </c>
      <c r="K150" s="75">
        <f t="shared" si="11"/>
        <v>96</v>
      </c>
    </row>
    <row r="151" spans="1:11" ht="30" x14ac:dyDescent="0.25">
      <c r="A151" s="24" t="s">
        <v>95</v>
      </c>
      <c r="B151" s="3">
        <v>3</v>
      </c>
      <c r="C151" s="1">
        <v>3</v>
      </c>
      <c r="D151" s="29">
        <v>108200</v>
      </c>
      <c r="E151" s="25">
        <v>48175.347540000002</v>
      </c>
      <c r="F151" s="3">
        <v>2</v>
      </c>
      <c r="H151" s="75">
        <f t="shared" si="8"/>
        <v>130</v>
      </c>
      <c r="I151" s="75">
        <f t="shared" si="9"/>
        <v>168</v>
      </c>
      <c r="J151" s="75">
        <f t="shared" si="10"/>
        <v>169</v>
      </c>
      <c r="K151" s="75">
        <f t="shared" si="11"/>
        <v>96</v>
      </c>
    </row>
    <row r="152" spans="1:11" x14ac:dyDescent="0.25">
      <c r="A152" s="24" t="s">
        <v>268</v>
      </c>
      <c r="B152" s="3">
        <v>3</v>
      </c>
      <c r="C152" s="1">
        <v>3</v>
      </c>
      <c r="D152" s="29">
        <v>74860</v>
      </c>
      <c r="E152" s="25">
        <v>42240.800000000003</v>
      </c>
      <c r="F152" s="3">
        <v>2</v>
      </c>
      <c r="H152" s="75">
        <f t="shared" si="8"/>
        <v>130</v>
      </c>
      <c r="I152" s="75">
        <f t="shared" si="9"/>
        <v>210</v>
      </c>
      <c r="J152" s="75">
        <f t="shared" si="10"/>
        <v>181</v>
      </c>
      <c r="K152" s="75">
        <f t="shared" si="11"/>
        <v>96</v>
      </c>
    </row>
    <row r="153" spans="1:11" x14ac:dyDescent="0.25">
      <c r="A153" s="24" t="s">
        <v>250</v>
      </c>
      <c r="B153" s="3">
        <v>3</v>
      </c>
      <c r="C153" s="1">
        <v>3</v>
      </c>
      <c r="D153" s="29">
        <v>148690</v>
      </c>
      <c r="E153" s="25">
        <v>40441.943012000003</v>
      </c>
      <c r="F153" s="3">
        <v>0</v>
      </c>
      <c r="H153" s="75">
        <f t="shared" si="8"/>
        <v>130</v>
      </c>
      <c r="I153" s="75">
        <f t="shared" si="9"/>
        <v>148</v>
      </c>
      <c r="J153" s="75">
        <f t="shared" si="10"/>
        <v>187</v>
      </c>
      <c r="K153" s="75">
        <f t="shared" si="11"/>
        <v>232</v>
      </c>
    </row>
    <row r="154" spans="1:11" x14ac:dyDescent="0.25">
      <c r="A154" s="24" t="s">
        <v>63</v>
      </c>
      <c r="B154" s="3">
        <v>3</v>
      </c>
      <c r="C154" s="1">
        <v>3</v>
      </c>
      <c r="D154" s="29">
        <v>76300</v>
      </c>
      <c r="E154" s="25">
        <v>39595.519865000002</v>
      </c>
      <c r="F154" s="3">
        <v>2</v>
      </c>
      <c r="H154" s="75">
        <f t="shared" si="8"/>
        <v>130</v>
      </c>
      <c r="I154" s="75">
        <f t="shared" si="9"/>
        <v>206</v>
      </c>
      <c r="J154" s="75">
        <f t="shared" si="10"/>
        <v>191</v>
      </c>
      <c r="K154" s="75">
        <f t="shared" si="11"/>
        <v>96</v>
      </c>
    </row>
    <row r="155" spans="1:11" x14ac:dyDescent="0.25">
      <c r="A155" s="24" t="s">
        <v>110</v>
      </c>
      <c r="B155" s="3">
        <v>3</v>
      </c>
      <c r="C155" s="1">
        <v>3</v>
      </c>
      <c r="D155" s="29">
        <v>60300</v>
      </c>
      <c r="E155" s="25">
        <v>35661.377950000002</v>
      </c>
      <c r="F155" s="3">
        <v>3</v>
      </c>
      <c r="H155" s="75">
        <f t="shared" si="8"/>
        <v>130</v>
      </c>
      <c r="I155" s="75">
        <f t="shared" si="9"/>
        <v>228</v>
      </c>
      <c r="J155" s="75">
        <f t="shared" si="10"/>
        <v>198</v>
      </c>
      <c r="K155" s="75">
        <f t="shared" si="11"/>
        <v>77</v>
      </c>
    </row>
    <row r="156" spans="1:11" x14ac:dyDescent="0.25">
      <c r="A156" s="24" t="s">
        <v>297</v>
      </c>
      <c r="B156" s="3">
        <v>3</v>
      </c>
      <c r="C156" s="1">
        <v>3</v>
      </c>
      <c r="D156" s="29">
        <v>61700</v>
      </c>
      <c r="E156" s="25">
        <v>30696.075962999999</v>
      </c>
      <c r="F156" s="3">
        <v>2</v>
      </c>
      <c r="H156" s="75">
        <f t="shared" si="8"/>
        <v>130</v>
      </c>
      <c r="I156" s="75">
        <f t="shared" si="9"/>
        <v>227</v>
      </c>
      <c r="J156" s="75">
        <f t="shared" si="10"/>
        <v>215</v>
      </c>
      <c r="K156" s="75">
        <f t="shared" si="11"/>
        <v>96</v>
      </c>
    </row>
    <row r="157" spans="1:11" x14ac:dyDescent="0.25">
      <c r="A157" s="24" t="s">
        <v>71</v>
      </c>
      <c r="B157" s="3">
        <v>3</v>
      </c>
      <c r="C157" s="1">
        <v>3</v>
      </c>
      <c r="D157" s="29">
        <v>95400</v>
      </c>
      <c r="E157" s="25">
        <v>29542</v>
      </c>
      <c r="F157" s="3">
        <v>1</v>
      </c>
      <c r="H157" s="75">
        <f t="shared" si="8"/>
        <v>130</v>
      </c>
      <c r="I157" s="75">
        <f t="shared" si="9"/>
        <v>177</v>
      </c>
      <c r="J157" s="75">
        <f t="shared" si="10"/>
        <v>220</v>
      </c>
      <c r="K157" s="75">
        <f t="shared" si="11"/>
        <v>147</v>
      </c>
    </row>
    <row r="158" spans="1:11" x14ac:dyDescent="0.25">
      <c r="A158" s="24" t="s">
        <v>336</v>
      </c>
      <c r="B158" s="3">
        <v>3</v>
      </c>
      <c r="C158" s="1">
        <v>3</v>
      </c>
      <c r="D158" s="29">
        <v>87700</v>
      </c>
      <c r="E158" s="25">
        <v>28064</v>
      </c>
      <c r="F158" s="3">
        <v>0</v>
      </c>
      <c r="H158" s="75">
        <f t="shared" si="8"/>
        <v>130</v>
      </c>
      <c r="I158" s="75">
        <f t="shared" si="9"/>
        <v>191</v>
      </c>
      <c r="J158" s="75">
        <f t="shared" si="10"/>
        <v>226</v>
      </c>
      <c r="K158" s="75">
        <f t="shared" si="11"/>
        <v>232</v>
      </c>
    </row>
    <row r="159" spans="1:11" x14ac:dyDescent="0.25">
      <c r="A159" s="24" t="s">
        <v>201</v>
      </c>
      <c r="B159" s="3">
        <v>3</v>
      </c>
      <c r="C159" s="1">
        <v>3</v>
      </c>
      <c r="D159" s="29">
        <v>50800</v>
      </c>
      <c r="E159" s="25">
        <v>27069.344520999999</v>
      </c>
      <c r="F159" s="3">
        <v>2</v>
      </c>
      <c r="H159" s="75">
        <f t="shared" si="8"/>
        <v>130</v>
      </c>
      <c r="I159" s="75">
        <f t="shared" si="9"/>
        <v>239</v>
      </c>
      <c r="J159" s="75">
        <f t="shared" si="10"/>
        <v>230</v>
      </c>
      <c r="K159" s="75">
        <f t="shared" si="11"/>
        <v>96</v>
      </c>
    </row>
    <row r="160" spans="1:11" x14ac:dyDescent="0.25">
      <c r="A160" s="24" t="s">
        <v>156</v>
      </c>
      <c r="B160" s="3">
        <v>3</v>
      </c>
      <c r="C160" s="1">
        <v>3</v>
      </c>
      <c r="D160" s="29">
        <v>50086</v>
      </c>
      <c r="E160" s="25">
        <v>25641.597813</v>
      </c>
      <c r="F160" s="3">
        <v>2</v>
      </c>
      <c r="H160" s="75">
        <f t="shared" si="8"/>
        <v>130</v>
      </c>
      <c r="I160" s="75">
        <f t="shared" si="9"/>
        <v>241</v>
      </c>
      <c r="J160" s="75">
        <f t="shared" si="10"/>
        <v>233</v>
      </c>
      <c r="K160" s="75">
        <f t="shared" si="11"/>
        <v>96</v>
      </c>
    </row>
    <row r="161" spans="1:11" x14ac:dyDescent="0.25">
      <c r="A161" s="24" t="s">
        <v>145</v>
      </c>
      <c r="B161" s="3">
        <v>3</v>
      </c>
      <c r="C161" s="1">
        <v>3</v>
      </c>
      <c r="D161" s="29">
        <v>38500</v>
      </c>
      <c r="E161" s="25">
        <v>22987.200399000001</v>
      </c>
      <c r="F161" s="3">
        <v>2</v>
      </c>
      <c r="H161" s="75">
        <f t="shared" si="8"/>
        <v>130</v>
      </c>
      <c r="I161" s="75">
        <f t="shared" si="9"/>
        <v>260</v>
      </c>
      <c r="J161" s="75">
        <f t="shared" si="10"/>
        <v>238</v>
      </c>
      <c r="K161" s="75">
        <f t="shared" si="11"/>
        <v>96</v>
      </c>
    </row>
    <row r="162" spans="1:11" x14ac:dyDescent="0.25">
      <c r="A162" s="24" t="s">
        <v>196</v>
      </c>
      <c r="B162" s="3">
        <v>3</v>
      </c>
      <c r="C162" s="1">
        <v>3</v>
      </c>
      <c r="D162" s="29">
        <v>24700</v>
      </c>
      <c r="E162" s="25">
        <v>15475.300243</v>
      </c>
      <c r="F162" s="3">
        <v>3</v>
      </c>
      <c r="H162" s="75">
        <f t="shared" si="8"/>
        <v>130</v>
      </c>
      <c r="I162" s="75">
        <f t="shared" si="9"/>
        <v>287</v>
      </c>
      <c r="J162" s="75">
        <f t="shared" si="10"/>
        <v>267</v>
      </c>
      <c r="K162" s="75">
        <f t="shared" si="11"/>
        <v>77</v>
      </c>
    </row>
    <row r="163" spans="1:11" x14ac:dyDescent="0.25">
      <c r="A163" s="24" t="s">
        <v>327</v>
      </c>
      <c r="B163" s="3">
        <v>2</v>
      </c>
      <c r="C163" s="1">
        <v>2</v>
      </c>
      <c r="D163" s="29">
        <v>714700</v>
      </c>
      <c r="E163" s="25">
        <v>269495.745987</v>
      </c>
      <c r="F163" s="3">
        <v>0</v>
      </c>
      <c r="H163" s="75">
        <f t="shared" si="8"/>
        <v>162</v>
      </c>
      <c r="I163" s="75">
        <f t="shared" si="9"/>
        <v>45</v>
      </c>
      <c r="J163" s="75">
        <f t="shared" si="10"/>
        <v>48</v>
      </c>
      <c r="K163" s="75">
        <f t="shared" si="11"/>
        <v>232</v>
      </c>
    </row>
    <row r="164" spans="1:11" x14ac:dyDescent="0.25">
      <c r="A164" s="24" t="s">
        <v>51</v>
      </c>
      <c r="B164" s="3">
        <v>2</v>
      </c>
      <c r="C164" s="1">
        <v>2</v>
      </c>
      <c r="D164" s="29">
        <v>314400</v>
      </c>
      <c r="E164" s="25">
        <v>247980.38193500001</v>
      </c>
      <c r="F164" s="3">
        <v>2</v>
      </c>
      <c r="H164" s="75">
        <f t="shared" si="8"/>
        <v>162</v>
      </c>
      <c r="I164" s="75">
        <f t="shared" si="9"/>
        <v>96</v>
      </c>
      <c r="J164" s="75">
        <f t="shared" si="10"/>
        <v>51</v>
      </c>
      <c r="K164" s="75">
        <f t="shared" si="11"/>
        <v>96</v>
      </c>
    </row>
    <row r="165" spans="1:11" x14ac:dyDescent="0.25">
      <c r="A165" s="24" t="s">
        <v>225</v>
      </c>
      <c r="B165" s="3">
        <v>2</v>
      </c>
      <c r="C165" s="1">
        <v>1</v>
      </c>
      <c r="D165" s="29">
        <v>1641400</v>
      </c>
      <c r="E165" s="25">
        <v>169949</v>
      </c>
      <c r="F165" s="3">
        <v>0</v>
      </c>
      <c r="H165" s="75">
        <f t="shared" si="8"/>
        <v>162</v>
      </c>
      <c r="I165" s="75">
        <f t="shared" si="9"/>
        <v>19</v>
      </c>
      <c r="J165" s="75">
        <f t="shared" si="10"/>
        <v>74</v>
      </c>
      <c r="K165" s="75">
        <f t="shared" si="11"/>
        <v>232</v>
      </c>
    </row>
    <row r="166" spans="1:11" x14ac:dyDescent="0.25">
      <c r="A166" s="24" t="s">
        <v>174</v>
      </c>
      <c r="B166" s="3">
        <v>2</v>
      </c>
      <c r="C166" s="1">
        <v>2</v>
      </c>
      <c r="D166" s="29">
        <v>183800</v>
      </c>
      <c r="E166" s="25">
        <v>92343.337815000006</v>
      </c>
      <c r="F166" s="3">
        <v>1</v>
      </c>
      <c r="H166" s="75">
        <f t="shared" si="8"/>
        <v>162</v>
      </c>
      <c r="I166" s="75">
        <f t="shared" si="9"/>
        <v>131</v>
      </c>
      <c r="J166" s="75">
        <f t="shared" si="10"/>
        <v>109</v>
      </c>
      <c r="K166" s="75">
        <f t="shared" si="11"/>
        <v>147</v>
      </c>
    </row>
    <row r="167" spans="1:11" x14ac:dyDescent="0.25">
      <c r="A167" s="24" t="s">
        <v>239</v>
      </c>
      <c r="B167" s="3">
        <v>2</v>
      </c>
      <c r="C167" s="1">
        <v>1</v>
      </c>
      <c r="D167" s="29">
        <v>397300</v>
      </c>
      <c r="E167" s="25">
        <v>92251.602079999997</v>
      </c>
      <c r="F167" s="3">
        <v>0</v>
      </c>
      <c r="H167" s="75">
        <f t="shared" si="8"/>
        <v>162</v>
      </c>
      <c r="I167" s="75">
        <f t="shared" si="9"/>
        <v>79</v>
      </c>
      <c r="J167" s="75">
        <f t="shared" si="10"/>
        <v>110</v>
      </c>
      <c r="K167" s="75">
        <f t="shared" si="11"/>
        <v>232</v>
      </c>
    </row>
    <row r="168" spans="1:11" x14ac:dyDescent="0.25">
      <c r="A168" s="24" t="s">
        <v>139</v>
      </c>
      <c r="B168" s="3">
        <v>2</v>
      </c>
      <c r="C168" s="1">
        <v>2</v>
      </c>
      <c r="D168" s="29">
        <v>244100</v>
      </c>
      <c r="E168" s="25">
        <v>82382.612578999993</v>
      </c>
      <c r="F168" s="3">
        <v>0</v>
      </c>
      <c r="H168" s="75">
        <f t="shared" si="8"/>
        <v>162</v>
      </c>
      <c r="I168" s="75">
        <f t="shared" si="9"/>
        <v>113</v>
      </c>
      <c r="J168" s="75">
        <f t="shared" si="10"/>
        <v>120</v>
      </c>
      <c r="K168" s="75">
        <f t="shared" si="11"/>
        <v>232</v>
      </c>
    </row>
    <row r="169" spans="1:11" x14ac:dyDescent="0.25">
      <c r="A169" s="24" t="s">
        <v>179</v>
      </c>
      <c r="B169" s="3">
        <v>2</v>
      </c>
      <c r="C169" s="1">
        <v>2</v>
      </c>
      <c r="D169" s="29">
        <v>222400</v>
      </c>
      <c r="E169" s="25">
        <v>75618.561671000003</v>
      </c>
      <c r="F169" s="3">
        <v>1</v>
      </c>
      <c r="H169" s="75">
        <f t="shared" si="8"/>
        <v>162</v>
      </c>
      <c r="I169" s="75">
        <f t="shared" si="9"/>
        <v>120</v>
      </c>
      <c r="J169" s="75">
        <f t="shared" si="10"/>
        <v>124</v>
      </c>
      <c r="K169" s="75">
        <f t="shared" si="11"/>
        <v>147</v>
      </c>
    </row>
    <row r="170" spans="1:11" ht="30" x14ac:dyDescent="0.25">
      <c r="A170" s="24" t="s">
        <v>319</v>
      </c>
      <c r="B170" s="3">
        <v>2</v>
      </c>
      <c r="C170" s="1">
        <v>2</v>
      </c>
      <c r="D170" s="29">
        <v>165300</v>
      </c>
      <c r="E170" s="25">
        <v>72777</v>
      </c>
      <c r="F170" s="3">
        <v>0</v>
      </c>
      <c r="H170" s="75">
        <f t="shared" si="8"/>
        <v>162</v>
      </c>
      <c r="I170" s="75">
        <f t="shared" si="9"/>
        <v>139</v>
      </c>
      <c r="J170" s="75">
        <f t="shared" si="10"/>
        <v>128</v>
      </c>
      <c r="K170" s="75">
        <f t="shared" si="11"/>
        <v>232</v>
      </c>
    </row>
    <row r="171" spans="1:11" x14ac:dyDescent="0.25">
      <c r="A171" s="24" t="s">
        <v>62</v>
      </c>
      <c r="B171" s="3">
        <v>2</v>
      </c>
      <c r="C171" s="1">
        <v>2</v>
      </c>
      <c r="D171" s="29">
        <v>140200</v>
      </c>
      <c r="E171" s="25">
        <v>72068.154836000002</v>
      </c>
      <c r="F171" s="3">
        <v>1</v>
      </c>
      <c r="H171" s="75">
        <f t="shared" si="8"/>
        <v>162</v>
      </c>
      <c r="I171" s="75">
        <f t="shared" si="9"/>
        <v>154</v>
      </c>
      <c r="J171" s="75">
        <f t="shared" si="10"/>
        <v>129</v>
      </c>
      <c r="K171" s="75">
        <f t="shared" si="11"/>
        <v>147</v>
      </c>
    </row>
    <row r="172" spans="1:11" x14ac:dyDescent="0.25">
      <c r="A172" s="24" t="s">
        <v>344</v>
      </c>
      <c r="B172" s="3">
        <v>2</v>
      </c>
      <c r="C172" s="1">
        <v>2</v>
      </c>
      <c r="D172" s="29">
        <v>437800</v>
      </c>
      <c r="E172" s="25">
        <v>65598.004163999998</v>
      </c>
      <c r="F172" s="3">
        <v>0</v>
      </c>
      <c r="H172" s="75">
        <f t="shared" si="8"/>
        <v>162</v>
      </c>
      <c r="I172" s="75">
        <f t="shared" si="9"/>
        <v>71</v>
      </c>
      <c r="J172" s="75">
        <f t="shared" si="10"/>
        <v>138</v>
      </c>
      <c r="K172" s="75">
        <f t="shared" si="11"/>
        <v>232</v>
      </c>
    </row>
    <row r="173" spans="1:11" x14ac:dyDescent="0.25">
      <c r="A173" s="24" t="s">
        <v>306</v>
      </c>
      <c r="B173" s="3">
        <v>2</v>
      </c>
      <c r="C173" s="1">
        <v>2</v>
      </c>
      <c r="D173" s="29">
        <v>163300</v>
      </c>
      <c r="E173" s="25">
        <v>63952.901611000001</v>
      </c>
      <c r="F173" s="3">
        <v>0</v>
      </c>
      <c r="H173" s="75">
        <f t="shared" si="8"/>
        <v>162</v>
      </c>
      <c r="I173" s="75">
        <f t="shared" si="9"/>
        <v>141</v>
      </c>
      <c r="J173" s="75">
        <f t="shared" si="10"/>
        <v>141</v>
      </c>
      <c r="K173" s="75">
        <f t="shared" si="11"/>
        <v>232</v>
      </c>
    </row>
    <row r="174" spans="1:11" x14ac:dyDescent="0.25">
      <c r="A174" s="24" t="s">
        <v>240</v>
      </c>
      <c r="B174" s="3">
        <v>2</v>
      </c>
      <c r="C174" s="1">
        <v>2</v>
      </c>
      <c r="D174" s="29">
        <v>75760</v>
      </c>
      <c r="E174" s="25">
        <v>54475.199999999997</v>
      </c>
      <c r="F174" s="3">
        <v>2</v>
      </c>
      <c r="H174" s="75">
        <f t="shared" si="8"/>
        <v>162</v>
      </c>
      <c r="I174" s="75">
        <f t="shared" si="9"/>
        <v>209</v>
      </c>
      <c r="J174" s="75">
        <f t="shared" si="10"/>
        <v>153</v>
      </c>
      <c r="K174" s="75">
        <f t="shared" si="11"/>
        <v>96</v>
      </c>
    </row>
    <row r="175" spans="1:11" x14ac:dyDescent="0.25">
      <c r="A175" s="24" t="s">
        <v>128</v>
      </c>
      <c r="B175" s="3">
        <v>2</v>
      </c>
      <c r="C175" s="1">
        <v>2</v>
      </c>
      <c r="D175" s="29">
        <v>74350</v>
      </c>
      <c r="E175" s="25">
        <v>54188.722040000001</v>
      </c>
      <c r="F175" s="3">
        <v>2</v>
      </c>
      <c r="H175" s="75">
        <f t="shared" si="8"/>
        <v>162</v>
      </c>
      <c r="I175" s="75">
        <f t="shared" si="9"/>
        <v>212</v>
      </c>
      <c r="J175" s="75">
        <f t="shared" si="10"/>
        <v>154</v>
      </c>
      <c r="K175" s="75">
        <f t="shared" si="11"/>
        <v>96</v>
      </c>
    </row>
    <row r="176" spans="1:11" x14ac:dyDescent="0.25">
      <c r="A176" s="24" t="s">
        <v>320</v>
      </c>
      <c r="B176" s="3">
        <v>2</v>
      </c>
      <c r="C176" s="1">
        <v>2</v>
      </c>
      <c r="D176" s="29">
        <v>107900</v>
      </c>
      <c r="E176" s="25">
        <v>52483</v>
      </c>
      <c r="F176" s="3">
        <v>1</v>
      </c>
      <c r="H176" s="75">
        <f t="shared" si="8"/>
        <v>162</v>
      </c>
      <c r="I176" s="75">
        <f t="shared" si="9"/>
        <v>169</v>
      </c>
      <c r="J176" s="75">
        <f t="shared" si="10"/>
        <v>157</v>
      </c>
      <c r="K176" s="75">
        <f t="shared" si="11"/>
        <v>147</v>
      </c>
    </row>
    <row r="177" spans="1:11" x14ac:dyDescent="0.25">
      <c r="A177" s="24" t="s">
        <v>185</v>
      </c>
      <c r="B177" s="3">
        <v>2</v>
      </c>
      <c r="C177" s="1">
        <v>2</v>
      </c>
      <c r="D177" s="29">
        <v>148300</v>
      </c>
      <c r="E177" s="25">
        <v>51374</v>
      </c>
      <c r="F177" s="3">
        <v>1</v>
      </c>
      <c r="H177" s="75">
        <f t="shared" si="8"/>
        <v>162</v>
      </c>
      <c r="I177" s="75">
        <f t="shared" si="9"/>
        <v>149</v>
      </c>
      <c r="J177" s="75">
        <f t="shared" si="10"/>
        <v>161</v>
      </c>
      <c r="K177" s="75">
        <f t="shared" si="11"/>
        <v>147</v>
      </c>
    </row>
    <row r="178" spans="1:11" x14ac:dyDescent="0.25">
      <c r="A178" s="24" t="s">
        <v>308</v>
      </c>
      <c r="B178" s="3">
        <v>2</v>
      </c>
      <c r="C178" s="1">
        <v>2</v>
      </c>
      <c r="D178" s="29">
        <v>129600</v>
      </c>
      <c r="E178" s="25">
        <v>51350.933821999999</v>
      </c>
      <c r="F178" s="3">
        <v>1</v>
      </c>
      <c r="H178" s="75">
        <f t="shared" si="8"/>
        <v>162</v>
      </c>
      <c r="I178" s="75">
        <f t="shared" si="9"/>
        <v>159</v>
      </c>
      <c r="J178" s="75">
        <f t="shared" si="10"/>
        <v>162</v>
      </c>
      <c r="K178" s="75">
        <f t="shared" si="11"/>
        <v>147</v>
      </c>
    </row>
    <row r="179" spans="1:11" x14ac:dyDescent="0.25">
      <c r="A179" s="24" t="s">
        <v>316</v>
      </c>
      <c r="B179" s="3">
        <v>2</v>
      </c>
      <c r="C179" s="1">
        <v>2</v>
      </c>
      <c r="D179" s="29">
        <v>106230</v>
      </c>
      <c r="E179" s="25">
        <v>51010.55</v>
      </c>
      <c r="F179" s="3">
        <v>1</v>
      </c>
      <c r="H179" s="75">
        <f t="shared" si="8"/>
        <v>162</v>
      </c>
      <c r="I179" s="75">
        <f t="shared" si="9"/>
        <v>171</v>
      </c>
      <c r="J179" s="75">
        <f t="shared" si="10"/>
        <v>165</v>
      </c>
      <c r="K179" s="75">
        <f t="shared" si="11"/>
        <v>147</v>
      </c>
    </row>
    <row r="180" spans="1:11" x14ac:dyDescent="0.25">
      <c r="A180" s="24" t="s">
        <v>298</v>
      </c>
      <c r="B180" s="3">
        <v>2</v>
      </c>
      <c r="C180" s="1">
        <v>2</v>
      </c>
      <c r="D180" s="29">
        <v>134300</v>
      </c>
      <c r="E180" s="25">
        <v>50713.032317999998</v>
      </c>
      <c r="F180" s="3">
        <v>1</v>
      </c>
      <c r="H180" s="75">
        <f t="shared" si="8"/>
        <v>162</v>
      </c>
      <c r="I180" s="75">
        <f t="shared" si="9"/>
        <v>157</v>
      </c>
      <c r="J180" s="75">
        <f t="shared" si="10"/>
        <v>167</v>
      </c>
      <c r="K180" s="75">
        <f t="shared" si="11"/>
        <v>147</v>
      </c>
    </row>
    <row r="181" spans="1:11" x14ac:dyDescent="0.25">
      <c r="A181" s="24" t="s">
        <v>43</v>
      </c>
      <c r="B181" s="3">
        <v>2</v>
      </c>
      <c r="C181" s="1">
        <v>2</v>
      </c>
      <c r="D181" s="29">
        <v>91700</v>
      </c>
      <c r="E181" s="25">
        <v>49136.247603999996</v>
      </c>
      <c r="F181" s="3">
        <v>1</v>
      </c>
      <c r="H181" s="75">
        <f t="shared" si="8"/>
        <v>162</v>
      </c>
      <c r="I181" s="75">
        <f t="shared" si="9"/>
        <v>185</v>
      </c>
      <c r="J181" s="75">
        <f t="shared" si="10"/>
        <v>168</v>
      </c>
      <c r="K181" s="75">
        <f t="shared" si="11"/>
        <v>147</v>
      </c>
    </row>
    <row r="182" spans="1:11" x14ac:dyDescent="0.25">
      <c r="A182" s="24" t="s">
        <v>184</v>
      </c>
      <c r="B182" s="3">
        <v>2</v>
      </c>
      <c r="C182" s="1">
        <v>2</v>
      </c>
      <c r="D182" s="29">
        <v>90900</v>
      </c>
      <c r="E182" s="25">
        <v>47980.023712000002</v>
      </c>
      <c r="F182" s="3">
        <v>1</v>
      </c>
      <c r="H182" s="75">
        <f t="shared" si="8"/>
        <v>162</v>
      </c>
      <c r="I182" s="75">
        <f t="shared" si="9"/>
        <v>188</v>
      </c>
      <c r="J182" s="75">
        <f t="shared" si="10"/>
        <v>170</v>
      </c>
      <c r="K182" s="75">
        <f t="shared" si="11"/>
        <v>147</v>
      </c>
    </row>
    <row r="183" spans="1:11" x14ac:dyDescent="0.25">
      <c r="A183" s="24" t="s">
        <v>300</v>
      </c>
      <c r="B183" s="3">
        <v>2</v>
      </c>
      <c r="C183" s="1">
        <v>2</v>
      </c>
      <c r="D183" s="29">
        <v>67600</v>
      </c>
      <c r="E183" s="25">
        <v>47666.383540000003</v>
      </c>
      <c r="F183" s="3">
        <v>2</v>
      </c>
      <c r="H183" s="75">
        <f t="shared" si="8"/>
        <v>162</v>
      </c>
      <c r="I183" s="75">
        <f t="shared" si="9"/>
        <v>218</v>
      </c>
      <c r="J183" s="75">
        <f t="shared" si="10"/>
        <v>171</v>
      </c>
      <c r="K183" s="75">
        <f t="shared" si="11"/>
        <v>96</v>
      </c>
    </row>
    <row r="184" spans="1:11" x14ac:dyDescent="0.25">
      <c r="A184" s="24" t="s">
        <v>70</v>
      </c>
      <c r="B184" s="3">
        <v>2</v>
      </c>
      <c r="C184" s="1">
        <v>2</v>
      </c>
      <c r="D184" s="29">
        <v>87000</v>
      </c>
      <c r="E184" s="25">
        <v>47398.01096</v>
      </c>
      <c r="F184" s="3">
        <v>1</v>
      </c>
      <c r="H184" s="75">
        <f t="shared" si="8"/>
        <v>162</v>
      </c>
      <c r="I184" s="75">
        <f t="shared" si="9"/>
        <v>194</v>
      </c>
      <c r="J184" s="75">
        <f t="shared" si="10"/>
        <v>172</v>
      </c>
      <c r="K184" s="75">
        <f t="shared" si="11"/>
        <v>147</v>
      </c>
    </row>
    <row r="185" spans="1:11" x14ac:dyDescent="0.25">
      <c r="A185" s="24" t="s">
        <v>248</v>
      </c>
      <c r="B185" s="3">
        <v>2</v>
      </c>
      <c r="C185" s="1">
        <v>2</v>
      </c>
      <c r="D185" s="29">
        <v>140100</v>
      </c>
      <c r="E185" s="25">
        <v>42843.129729</v>
      </c>
      <c r="F185" s="3">
        <v>0</v>
      </c>
      <c r="H185" s="75">
        <f t="shared" si="8"/>
        <v>162</v>
      </c>
      <c r="I185" s="75">
        <f t="shared" si="9"/>
        <v>155</v>
      </c>
      <c r="J185" s="75">
        <f t="shared" si="10"/>
        <v>179</v>
      </c>
      <c r="K185" s="75">
        <f t="shared" si="11"/>
        <v>232</v>
      </c>
    </row>
    <row r="186" spans="1:11" x14ac:dyDescent="0.25">
      <c r="A186" s="24" t="s">
        <v>163</v>
      </c>
      <c r="B186" s="3">
        <v>2</v>
      </c>
      <c r="C186" s="1">
        <v>2</v>
      </c>
      <c r="D186" s="29">
        <v>64110</v>
      </c>
      <c r="E186" s="25">
        <v>41516.396729</v>
      </c>
      <c r="F186" s="3">
        <v>2</v>
      </c>
      <c r="H186" s="75">
        <f t="shared" si="8"/>
        <v>162</v>
      </c>
      <c r="I186" s="75">
        <f t="shared" si="9"/>
        <v>223</v>
      </c>
      <c r="J186" s="75">
        <f t="shared" si="10"/>
        <v>184</v>
      </c>
      <c r="K186" s="75">
        <f t="shared" si="11"/>
        <v>96</v>
      </c>
    </row>
    <row r="187" spans="1:11" x14ac:dyDescent="0.25">
      <c r="A187" s="24" t="s">
        <v>291</v>
      </c>
      <c r="B187" s="3">
        <v>2</v>
      </c>
      <c r="C187" s="1">
        <v>0</v>
      </c>
      <c r="D187" s="29">
        <v>343740</v>
      </c>
      <c r="E187" s="25">
        <v>41248.800000000003</v>
      </c>
      <c r="F187" s="3">
        <v>0</v>
      </c>
      <c r="H187" s="75">
        <f t="shared" si="8"/>
        <v>162</v>
      </c>
      <c r="I187" s="75">
        <f t="shared" si="9"/>
        <v>93</v>
      </c>
      <c r="J187" s="75">
        <f t="shared" si="10"/>
        <v>185</v>
      </c>
      <c r="K187" s="75">
        <f t="shared" si="11"/>
        <v>232</v>
      </c>
    </row>
    <row r="188" spans="1:11" x14ac:dyDescent="0.25">
      <c r="A188" s="24" t="s">
        <v>191</v>
      </c>
      <c r="B188" s="3">
        <v>2</v>
      </c>
      <c r="C188" s="1">
        <v>1</v>
      </c>
      <c r="D188" s="29">
        <v>171210</v>
      </c>
      <c r="E188" s="25">
        <v>41206.912531000002</v>
      </c>
      <c r="F188" s="3">
        <v>0</v>
      </c>
      <c r="H188" s="75">
        <f t="shared" si="8"/>
        <v>162</v>
      </c>
      <c r="I188" s="75">
        <f t="shared" si="9"/>
        <v>135</v>
      </c>
      <c r="J188" s="75">
        <f t="shared" si="10"/>
        <v>186</v>
      </c>
      <c r="K188" s="75">
        <f t="shared" si="11"/>
        <v>232</v>
      </c>
    </row>
    <row r="189" spans="1:11" x14ac:dyDescent="0.25">
      <c r="A189" s="24" t="s">
        <v>295</v>
      </c>
      <c r="B189" s="3">
        <v>2</v>
      </c>
      <c r="C189" s="1">
        <v>2</v>
      </c>
      <c r="D189" s="29">
        <v>93500</v>
      </c>
      <c r="E189" s="25">
        <v>39457</v>
      </c>
      <c r="F189" s="3">
        <v>1</v>
      </c>
      <c r="H189" s="75">
        <f t="shared" si="8"/>
        <v>162</v>
      </c>
      <c r="I189" s="75">
        <f t="shared" si="9"/>
        <v>180</v>
      </c>
      <c r="J189" s="75">
        <f t="shared" si="10"/>
        <v>192</v>
      </c>
      <c r="K189" s="75">
        <f t="shared" si="11"/>
        <v>147</v>
      </c>
    </row>
    <row r="190" spans="1:11" x14ac:dyDescent="0.25">
      <c r="A190" s="24" t="s">
        <v>299</v>
      </c>
      <c r="B190" s="3">
        <v>2</v>
      </c>
      <c r="C190" s="1">
        <v>1</v>
      </c>
      <c r="D190" s="29">
        <v>224000</v>
      </c>
      <c r="E190" s="25">
        <v>39434.737464999998</v>
      </c>
      <c r="F190" s="3">
        <v>0</v>
      </c>
      <c r="H190" s="75">
        <f t="shared" si="8"/>
        <v>162</v>
      </c>
      <c r="I190" s="75">
        <f t="shared" si="9"/>
        <v>119</v>
      </c>
      <c r="J190" s="75">
        <f t="shared" si="10"/>
        <v>193</v>
      </c>
      <c r="K190" s="75">
        <f t="shared" si="11"/>
        <v>232</v>
      </c>
    </row>
    <row r="191" spans="1:11" x14ac:dyDescent="0.25">
      <c r="A191" s="24" t="s">
        <v>290</v>
      </c>
      <c r="B191" s="3">
        <v>2</v>
      </c>
      <c r="C191" s="1">
        <v>2</v>
      </c>
      <c r="D191" s="29">
        <v>92000</v>
      </c>
      <c r="E191" s="25">
        <v>35920</v>
      </c>
      <c r="F191" s="3">
        <v>0</v>
      </c>
      <c r="H191" s="75">
        <f t="shared" si="8"/>
        <v>162</v>
      </c>
      <c r="I191" s="75">
        <f t="shared" si="9"/>
        <v>183</v>
      </c>
      <c r="J191" s="75">
        <f t="shared" si="10"/>
        <v>197</v>
      </c>
      <c r="K191" s="75">
        <f t="shared" si="11"/>
        <v>232</v>
      </c>
    </row>
    <row r="192" spans="1:11" x14ac:dyDescent="0.25">
      <c r="A192" s="24" t="s">
        <v>279</v>
      </c>
      <c r="B192" s="3">
        <v>2</v>
      </c>
      <c r="C192" s="1">
        <v>2</v>
      </c>
      <c r="D192" s="29">
        <v>51780</v>
      </c>
      <c r="E192" s="25">
        <v>35025.388503000002</v>
      </c>
      <c r="F192" s="3">
        <v>2</v>
      </c>
      <c r="H192" s="75">
        <f t="shared" si="8"/>
        <v>162</v>
      </c>
      <c r="I192" s="75">
        <f t="shared" si="9"/>
        <v>237</v>
      </c>
      <c r="J192" s="75">
        <f t="shared" si="10"/>
        <v>200</v>
      </c>
      <c r="K192" s="75">
        <f t="shared" si="11"/>
        <v>96</v>
      </c>
    </row>
    <row r="193" spans="1:11" x14ac:dyDescent="0.25">
      <c r="A193" s="24" t="s">
        <v>211</v>
      </c>
      <c r="B193" s="3">
        <v>2</v>
      </c>
      <c r="C193" s="1">
        <v>1</v>
      </c>
      <c r="D193" s="29">
        <v>151100</v>
      </c>
      <c r="E193" s="25">
        <v>34800</v>
      </c>
      <c r="F193" s="3">
        <v>0</v>
      </c>
      <c r="H193" s="75">
        <f t="shared" si="8"/>
        <v>162</v>
      </c>
      <c r="I193" s="75">
        <f t="shared" si="9"/>
        <v>147</v>
      </c>
      <c r="J193" s="75">
        <f t="shared" si="10"/>
        <v>201</v>
      </c>
      <c r="K193" s="75">
        <f t="shared" si="11"/>
        <v>232</v>
      </c>
    </row>
    <row r="194" spans="1:11" x14ac:dyDescent="0.25">
      <c r="A194" s="24" t="s">
        <v>167</v>
      </c>
      <c r="B194" s="3">
        <v>2</v>
      </c>
      <c r="C194" s="1">
        <v>2</v>
      </c>
      <c r="D194" s="29">
        <v>58000</v>
      </c>
      <c r="E194" s="25">
        <v>34219.127517000001</v>
      </c>
      <c r="F194" s="3">
        <v>2</v>
      </c>
      <c r="H194" s="75">
        <f t="shared" ref="H194:H257" si="12">RANK(B194,B$2:B$343)</f>
        <v>162</v>
      </c>
      <c r="I194" s="75">
        <f t="shared" ref="I194:I257" si="13">RANK(D194,D$2:D$343)</f>
        <v>231</v>
      </c>
      <c r="J194" s="75">
        <f t="shared" ref="J194:J257" si="14">RANK(E194,E$2:E$343)</f>
        <v>202</v>
      </c>
      <c r="K194" s="75">
        <f t="shared" ref="K194:K257" si="15">RANK(F194,F$2:F$343)</f>
        <v>96</v>
      </c>
    </row>
    <row r="195" spans="1:11" x14ac:dyDescent="0.25">
      <c r="A195" s="24" t="s">
        <v>165</v>
      </c>
      <c r="B195" s="3">
        <v>2</v>
      </c>
      <c r="C195" s="1">
        <v>2</v>
      </c>
      <c r="D195" s="29">
        <v>107620</v>
      </c>
      <c r="E195" s="25">
        <v>33790.711444</v>
      </c>
      <c r="F195" s="3">
        <v>0</v>
      </c>
      <c r="H195" s="75">
        <f t="shared" si="12"/>
        <v>162</v>
      </c>
      <c r="I195" s="75">
        <f t="shared" si="13"/>
        <v>170</v>
      </c>
      <c r="J195" s="75">
        <f t="shared" si="14"/>
        <v>203</v>
      </c>
      <c r="K195" s="75">
        <f t="shared" si="15"/>
        <v>232</v>
      </c>
    </row>
    <row r="196" spans="1:11" x14ac:dyDescent="0.25">
      <c r="A196" s="24" t="s">
        <v>334</v>
      </c>
      <c r="B196" s="3">
        <v>2</v>
      </c>
      <c r="C196" s="1">
        <v>2</v>
      </c>
      <c r="D196" s="29">
        <v>45390</v>
      </c>
      <c r="E196" s="25">
        <v>33214.199999999997</v>
      </c>
      <c r="F196" s="3">
        <v>2</v>
      </c>
      <c r="H196" s="75">
        <f t="shared" si="12"/>
        <v>162</v>
      </c>
      <c r="I196" s="75">
        <f t="shared" si="13"/>
        <v>247</v>
      </c>
      <c r="J196" s="75">
        <f t="shared" si="14"/>
        <v>206</v>
      </c>
      <c r="K196" s="75">
        <f t="shared" si="15"/>
        <v>96</v>
      </c>
    </row>
    <row r="197" spans="1:11" x14ac:dyDescent="0.25">
      <c r="A197" s="24" t="s">
        <v>267</v>
      </c>
      <c r="B197" s="3">
        <v>2</v>
      </c>
      <c r="C197" s="1">
        <v>2</v>
      </c>
      <c r="D197" s="29">
        <v>46400</v>
      </c>
      <c r="E197" s="25">
        <v>32805.999394999999</v>
      </c>
      <c r="F197" s="3">
        <v>2</v>
      </c>
      <c r="H197" s="75">
        <f t="shared" si="12"/>
        <v>162</v>
      </c>
      <c r="I197" s="75">
        <f t="shared" si="13"/>
        <v>245</v>
      </c>
      <c r="J197" s="75">
        <f t="shared" si="14"/>
        <v>207</v>
      </c>
      <c r="K197" s="75">
        <f t="shared" si="15"/>
        <v>96</v>
      </c>
    </row>
    <row r="198" spans="1:11" x14ac:dyDescent="0.25">
      <c r="A198" s="24" t="s">
        <v>132</v>
      </c>
      <c r="B198" s="3">
        <v>2</v>
      </c>
      <c r="C198" s="1">
        <v>2</v>
      </c>
      <c r="D198" s="29">
        <v>48470</v>
      </c>
      <c r="E198" s="25">
        <v>32362.72207</v>
      </c>
      <c r="F198" s="3">
        <v>2</v>
      </c>
      <c r="H198" s="75">
        <f t="shared" si="12"/>
        <v>162</v>
      </c>
      <c r="I198" s="75">
        <f t="shared" si="13"/>
        <v>243</v>
      </c>
      <c r="J198" s="75">
        <f t="shared" si="14"/>
        <v>208</v>
      </c>
      <c r="K198" s="75">
        <f t="shared" si="15"/>
        <v>96</v>
      </c>
    </row>
    <row r="199" spans="1:11" x14ac:dyDescent="0.25">
      <c r="A199" s="24" t="s">
        <v>181</v>
      </c>
      <c r="B199" s="3">
        <v>2</v>
      </c>
      <c r="C199" s="1">
        <v>1</v>
      </c>
      <c r="D199" s="29">
        <v>65210</v>
      </c>
      <c r="E199" s="25">
        <v>29986.576572000002</v>
      </c>
      <c r="F199" s="3">
        <v>0</v>
      </c>
      <c r="H199" s="75">
        <f t="shared" si="12"/>
        <v>162</v>
      </c>
      <c r="I199" s="75">
        <f t="shared" si="13"/>
        <v>221</v>
      </c>
      <c r="J199" s="75">
        <f t="shared" si="14"/>
        <v>217</v>
      </c>
      <c r="K199" s="75">
        <f t="shared" si="15"/>
        <v>232</v>
      </c>
    </row>
    <row r="200" spans="1:11" x14ac:dyDescent="0.25">
      <c r="A200" s="24" t="s">
        <v>280</v>
      </c>
      <c r="B200" s="3">
        <v>2</v>
      </c>
      <c r="C200" s="1">
        <v>2</v>
      </c>
      <c r="D200" s="29">
        <v>154300</v>
      </c>
      <c r="E200" s="25">
        <v>29685.528133</v>
      </c>
      <c r="F200" s="3">
        <v>0</v>
      </c>
      <c r="H200" s="75">
        <f t="shared" si="12"/>
        <v>162</v>
      </c>
      <c r="I200" s="75">
        <f t="shared" si="13"/>
        <v>145</v>
      </c>
      <c r="J200" s="75">
        <f t="shared" si="14"/>
        <v>219</v>
      </c>
      <c r="K200" s="75">
        <f t="shared" si="15"/>
        <v>232</v>
      </c>
    </row>
    <row r="201" spans="1:11" x14ac:dyDescent="0.25">
      <c r="A201" s="24" t="s">
        <v>198</v>
      </c>
      <c r="B201" s="3">
        <v>2</v>
      </c>
      <c r="C201" s="1">
        <v>2</v>
      </c>
      <c r="D201" s="29">
        <v>76230</v>
      </c>
      <c r="E201" s="25">
        <v>28429.4</v>
      </c>
      <c r="F201" s="3">
        <v>1</v>
      </c>
      <c r="H201" s="75">
        <f t="shared" si="12"/>
        <v>162</v>
      </c>
      <c r="I201" s="75">
        <f t="shared" si="13"/>
        <v>207</v>
      </c>
      <c r="J201" s="75">
        <f t="shared" si="14"/>
        <v>223</v>
      </c>
      <c r="K201" s="75">
        <f t="shared" si="15"/>
        <v>147</v>
      </c>
    </row>
    <row r="202" spans="1:11" x14ac:dyDescent="0.25">
      <c r="A202" s="24" t="s">
        <v>80</v>
      </c>
      <c r="B202" s="3">
        <v>2</v>
      </c>
      <c r="C202" s="1">
        <v>2</v>
      </c>
      <c r="D202" s="29">
        <v>34820</v>
      </c>
      <c r="E202" s="25">
        <v>28344.2</v>
      </c>
      <c r="F202" s="3">
        <v>2</v>
      </c>
      <c r="H202" s="75">
        <f t="shared" si="12"/>
        <v>162</v>
      </c>
      <c r="I202" s="75">
        <f t="shared" si="13"/>
        <v>266</v>
      </c>
      <c r="J202" s="75">
        <f t="shared" si="14"/>
        <v>224</v>
      </c>
      <c r="K202" s="75">
        <f t="shared" si="15"/>
        <v>96</v>
      </c>
    </row>
    <row r="203" spans="1:11" x14ac:dyDescent="0.25">
      <c r="A203" s="24" t="s">
        <v>115</v>
      </c>
      <c r="B203" s="3">
        <v>2</v>
      </c>
      <c r="C203" s="1">
        <v>2</v>
      </c>
      <c r="D203" s="29">
        <v>51600</v>
      </c>
      <c r="E203" s="25">
        <v>28183.402989999999</v>
      </c>
      <c r="F203" s="3">
        <v>1</v>
      </c>
      <c r="H203" s="75">
        <f t="shared" si="12"/>
        <v>162</v>
      </c>
      <c r="I203" s="75">
        <f t="shared" si="13"/>
        <v>238</v>
      </c>
      <c r="J203" s="75">
        <f t="shared" si="14"/>
        <v>225</v>
      </c>
      <c r="K203" s="75">
        <f t="shared" si="15"/>
        <v>147</v>
      </c>
    </row>
    <row r="204" spans="1:11" x14ac:dyDescent="0.25">
      <c r="A204" s="24" t="s">
        <v>278</v>
      </c>
      <c r="B204" s="3">
        <v>2</v>
      </c>
      <c r="C204" s="1">
        <v>2</v>
      </c>
      <c r="D204" s="29">
        <v>62800</v>
      </c>
      <c r="E204" s="25">
        <v>27646</v>
      </c>
      <c r="F204" s="3">
        <v>0</v>
      </c>
      <c r="H204" s="75">
        <f t="shared" si="12"/>
        <v>162</v>
      </c>
      <c r="I204" s="75">
        <f t="shared" si="13"/>
        <v>226</v>
      </c>
      <c r="J204" s="75">
        <f t="shared" si="14"/>
        <v>227</v>
      </c>
      <c r="K204" s="75">
        <f t="shared" si="15"/>
        <v>232</v>
      </c>
    </row>
    <row r="205" spans="1:11" x14ac:dyDescent="0.25">
      <c r="A205" s="24" t="s">
        <v>304</v>
      </c>
      <c r="B205" s="3">
        <v>2</v>
      </c>
      <c r="C205" s="1">
        <v>2</v>
      </c>
      <c r="D205" s="29">
        <v>77000</v>
      </c>
      <c r="E205" s="25">
        <v>24593.949401999998</v>
      </c>
      <c r="F205" s="3">
        <v>1</v>
      </c>
      <c r="H205" s="75">
        <f t="shared" si="12"/>
        <v>162</v>
      </c>
      <c r="I205" s="75">
        <f t="shared" si="13"/>
        <v>205</v>
      </c>
      <c r="J205" s="75">
        <f t="shared" si="14"/>
        <v>235</v>
      </c>
      <c r="K205" s="75">
        <f t="shared" si="15"/>
        <v>147</v>
      </c>
    </row>
    <row r="206" spans="1:11" x14ac:dyDescent="0.25">
      <c r="A206" s="24" t="s">
        <v>251</v>
      </c>
      <c r="B206" s="3">
        <v>2</v>
      </c>
      <c r="C206" s="1">
        <v>2</v>
      </c>
      <c r="D206" s="29">
        <v>32400</v>
      </c>
      <c r="E206" s="25">
        <v>21812</v>
      </c>
      <c r="F206" s="3">
        <v>2</v>
      </c>
      <c r="H206" s="75">
        <f t="shared" si="12"/>
        <v>162</v>
      </c>
      <c r="I206" s="75">
        <f t="shared" si="13"/>
        <v>271</v>
      </c>
      <c r="J206" s="75">
        <f t="shared" si="14"/>
        <v>239</v>
      </c>
      <c r="K206" s="75">
        <f t="shared" si="15"/>
        <v>96</v>
      </c>
    </row>
    <row r="207" spans="1:11" x14ac:dyDescent="0.25">
      <c r="A207" s="24" t="s">
        <v>90</v>
      </c>
      <c r="B207" s="3">
        <v>2</v>
      </c>
      <c r="C207" s="1">
        <v>2</v>
      </c>
      <c r="D207" s="29">
        <v>34240</v>
      </c>
      <c r="E207" s="25">
        <v>20516.132485999999</v>
      </c>
      <c r="F207" s="3">
        <v>1</v>
      </c>
      <c r="H207" s="75">
        <f t="shared" si="12"/>
        <v>162</v>
      </c>
      <c r="I207" s="75">
        <f t="shared" si="13"/>
        <v>267</v>
      </c>
      <c r="J207" s="75">
        <f t="shared" si="14"/>
        <v>241</v>
      </c>
      <c r="K207" s="75">
        <f t="shared" si="15"/>
        <v>147</v>
      </c>
    </row>
    <row r="208" spans="1:11" x14ac:dyDescent="0.25">
      <c r="A208" s="24" t="s">
        <v>190</v>
      </c>
      <c r="B208" s="3">
        <v>2</v>
      </c>
      <c r="C208" s="1">
        <v>2</v>
      </c>
      <c r="D208" s="29">
        <v>24152</v>
      </c>
      <c r="E208" s="25">
        <v>16321.858471</v>
      </c>
      <c r="F208" s="3">
        <v>2</v>
      </c>
      <c r="H208" s="75">
        <f t="shared" si="12"/>
        <v>162</v>
      </c>
      <c r="I208" s="75">
        <f t="shared" si="13"/>
        <v>288</v>
      </c>
      <c r="J208" s="75">
        <f t="shared" si="14"/>
        <v>262</v>
      </c>
      <c r="K208" s="75">
        <f t="shared" si="15"/>
        <v>96</v>
      </c>
    </row>
    <row r="209" spans="1:11" x14ac:dyDescent="0.25">
      <c r="A209" s="24" t="s">
        <v>255</v>
      </c>
      <c r="B209" s="3">
        <v>2</v>
      </c>
      <c r="C209" s="1">
        <v>2</v>
      </c>
      <c r="D209" s="29">
        <v>35400</v>
      </c>
      <c r="E209" s="25">
        <v>15500.644037</v>
      </c>
      <c r="F209" s="3">
        <v>0</v>
      </c>
      <c r="H209" s="75">
        <f t="shared" si="12"/>
        <v>162</v>
      </c>
      <c r="I209" s="75">
        <f t="shared" si="13"/>
        <v>265</v>
      </c>
      <c r="J209" s="75">
        <f t="shared" si="14"/>
        <v>266</v>
      </c>
      <c r="K209" s="75">
        <f t="shared" si="15"/>
        <v>232</v>
      </c>
    </row>
    <row r="210" spans="1:11" x14ac:dyDescent="0.25">
      <c r="A210" s="24" t="s">
        <v>226</v>
      </c>
      <c r="B210" s="3">
        <v>2</v>
      </c>
      <c r="C210" s="1">
        <v>2</v>
      </c>
      <c r="D210" s="29">
        <v>19700</v>
      </c>
      <c r="E210" s="25">
        <v>12084.495150000001</v>
      </c>
      <c r="F210" s="3">
        <v>2</v>
      </c>
      <c r="H210" s="75">
        <f t="shared" si="12"/>
        <v>162</v>
      </c>
      <c r="I210" s="75">
        <f t="shared" si="13"/>
        <v>298</v>
      </c>
      <c r="J210" s="75">
        <f t="shared" si="14"/>
        <v>281</v>
      </c>
      <c r="K210" s="75">
        <f t="shared" si="15"/>
        <v>96</v>
      </c>
    </row>
    <row r="211" spans="1:11" x14ac:dyDescent="0.25">
      <c r="A211" s="24" t="s">
        <v>183</v>
      </c>
      <c r="B211" s="3">
        <v>2</v>
      </c>
      <c r="C211" s="1">
        <v>2</v>
      </c>
      <c r="D211" s="29">
        <v>14570</v>
      </c>
      <c r="E211" s="25">
        <v>10775.725983</v>
      </c>
      <c r="F211" s="3">
        <v>2</v>
      </c>
      <c r="H211" s="75">
        <f t="shared" si="12"/>
        <v>162</v>
      </c>
      <c r="I211" s="75">
        <f t="shared" si="13"/>
        <v>312</v>
      </c>
      <c r="J211" s="75">
        <f t="shared" si="14"/>
        <v>287</v>
      </c>
      <c r="K211" s="75">
        <f t="shared" si="15"/>
        <v>96</v>
      </c>
    </row>
    <row r="212" spans="1:11" x14ac:dyDescent="0.25">
      <c r="A212" s="24" t="s">
        <v>143</v>
      </c>
      <c r="B212" s="3">
        <v>1</v>
      </c>
      <c r="C212" s="1">
        <v>0</v>
      </c>
      <c r="D212" s="29">
        <v>937900</v>
      </c>
      <c r="E212" s="25">
        <v>296376.40357800003</v>
      </c>
      <c r="F212" s="3">
        <v>0</v>
      </c>
      <c r="H212" s="75">
        <f t="shared" si="12"/>
        <v>211</v>
      </c>
      <c r="I212" s="75">
        <f t="shared" si="13"/>
        <v>36</v>
      </c>
      <c r="J212" s="75">
        <f t="shared" si="14"/>
        <v>44</v>
      </c>
      <c r="K212" s="75">
        <f t="shared" si="15"/>
        <v>232</v>
      </c>
    </row>
    <row r="213" spans="1:11" x14ac:dyDescent="0.25">
      <c r="A213" s="24" t="s">
        <v>74</v>
      </c>
      <c r="B213" s="3">
        <v>1</v>
      </c>
      <c r="C213" s="1">
        <v>1</v>
      </c>
      <c r="D213" s="29">
        <v>158100</v>
      </c>
      <c r="E213" s="25">
        <v>126452.981</v>
      </c>
      <c r="F213" s="3">
        <v>1</v>
      </c>
      <c r="H213" s="75">
        <f t="shared" si="12"/>
        <v>211</v>
      </c>
      <c r="I213" s="75">
        <f t="shared" si="13"/>
        <v>144</v>
      </c>
      <c r="J213" s="75">
        <f t="shared" si="14"/>
        <v>96</v>
      </c>
      <c r="K213" s="75">
        <f t="shared" si="15"/>
        <v>147</v>
      </c>
    </row>
    <row r="214" spans="1:11" x14ac:dyDescent="0.25">
      <c r="A214" s="24" t="s">
        <v>152</v>
      </c>
      <c r="B214" s="3">
        <v>1</v>
      </c>
      <c r="C214" s="1">
        <v>0</v>
      </c>
      <c r="D214" s="29">
        <v>285500</v>
      </c>
      <c r="E214" s="25">
        <v>94287.882308999993</v>
      </c>
      <c r="F214" s="3">
        <v>0</v>
      </c>
      <c r="H214" s="75">
        <f t="shared" si="12"/>
        <v>211</v>
      </c>
      <c r="I214" s="75">
        <f t="shared" si="13"/>
        <v>99</v>
      </c>
      <c r="J214" s="75">
        <f t="shared" si="14"/>
        <v>108</v>
      </c>
      <c r="K214" s="75">
        <f t="shared" si="15"/>
        <v>232</v>
      </c>
    </row>
    <row r="215" spans="1:11" x14ac:dyDescent="0.25">
      <c r="A215" s="24" t="s">
        <v>284</v>
      </c>
      <c r="B215" s="3">
        <v>1</v>
      </c>
      <c r="C215" s="1">
        <v>1</v>
      </c>
      <c r="D215" s="29">
        <v>236000</v>
      </c>
      <c r="E215" s="25">
        <v>75520</v>
      </c>
      <c r="F215" s="3">
        <v>0</v>
      </c>
      <c r="H215" s="75">
        <f t="shared" si="12"/>
        <v>211</v>
      </c>
      <c r="I215" s="75">
        <f t="shared" si="13"/>
        <v>115</v>
      </c>
      <c r="J215" s="75">
        <f t="shared" si="14"/>
        <v>125</v>
      </c>
      <c r="K215" s="75">
        <f t="shared" si="15"/>
        <v>232</v>
      </c>
    </row>
    <row r="216" spans="1:11" x14ac:dyDescent="0.25">
      <c r="A216" s="24" t="s">
        <v>59</v>
      </c>
      <c r="B216" s="3">
        <v>1</v>
      </c>
      <c r="C216" s="1">
        <v>1</v>
      </c>
      <c r="D216" s="29">
        <v>88600</v>
      </c>
      <c r="E216" s="25">
        <v>70849.201373999997</v>
      </c>
      <c r="F216" s="3">
        <v>1</v>
      </c>
      <c r="H216" s="75">
        <f t="shared" si="12"/>
        <v>211</v>
      </c>
      <c r="I216" s="75">
        <f t="shared" si="13"/>
        <v>189</v>
      </c>
      <c r="J216" s="75">
        <f t="shared" si="14"/>
        <v>131</v>
      </c>
      <c r="K216" s="75">
        <f t="shared" si="15"/>
        <v>147</v>
      </c>
    </row>
    <row r="217" spans="1:11" x14ac:dyDescent="0.25">
      <c r="A217" s="24" t="s">
        <v>252</v>
      </c>
      <c r="B217" s="3">
        <v>1</v>
      </c>
      <c r="C217" s="1">
        <v>1</v>
      </c>
      <c r="D217" s="29">
        <v>174800</v>
      </c>
      <c r="E217" s="25">
        <v>69308.029299999995</v>
      </c>
      <c r="F217" s="3">
        <v>0</v>
      </c>
      <c r="H217" s="75">
        <f t="shared" si="12"/>
        <v>211</v>
      </c>
      <c r="I217" s="75">
        <f t="shared" si="13"/>
        <v>134</v>
      </c>
      <c r="J217" s="75">
        <f t="shared" si="14"/>
        <v>133</v>
      </c>
      <c r="K217" s="75">
        <f t="shared" si="15"/>
        <v>232</v>
      </c>
    </row>
    <row r="218" spans="1:11" x14ac:dyDescent="0.25">
      <c r="A218" s="24" t="s">
        <v>161</v>
      </c>
      <c r="B218" s="3">
        <v>1</v>
      </c>
      <c r="C218" s="1">
        <v>1</v>
      </c>
      <c r="D218" s="29">
        <v>139200</v>
      </c>
      <c r="E218" s="25">
        <v>65424</v>
      </c>
      <c r="F218" s="3">
        <v>0</v>
      </c>
      <c r="H218" s="75">
        <f t="shared" si="12"/>
        <v>211</v>
      </c>
      <c r="I218" s="75">
        <f t="shared" si="13"/>
        <v>156</v>
      </c>
      <c r="J218" s="75">
        <f t="shared" si="14"/>
        <v>139</v>
      </c>
      <c r="K218" s="75">
        <f t="shared" si="15"/>
        <v>232</v>
      </c>
    </row>
    <row r="219" spans="1:11" x14ac:dyDescent="0.25">
      <c r="A219" s="24" t="s">
        <v>274</v>
      </c>
      <c r="B219" s="3">
        <v>1</v>
      </c>
      <c r="C219" s="1">
        <v>0</v>
      </c>
      <c r="D219" s="29">
        <v>349600</v>
      </c>
      <c r="E219" s="25">
        <v>59432</v>
      </c>
      <c r="F219" s="3">
        <v>0</v>
      </c>
      <c r="H219" s="75">
        <f t="shared" si="12"/>
        <v>211</v>
      </c>
      <c r="I219" s="75">
        <f t="shared" si="13"/>
        <v>92</v>
      </c>
      <c r="J219" s="75">
        <f t="shared" si="14"/>
        <v>144</v>
      </c>
      <c r="K219" s="75">
        <f t="shared" si="15"/>
        <v>232</v>
      </c>
    </row>
    <row r="220" spans="1:11" ht="30" x14ac:dyDescent="0.25">
      <c r="A220" s="24" t="s">
        <v>150</v>
      </c>
      <c r="B220" s="3">
        <v>1</v>
      </c>
      <c r="C220" s="1">
        <v>1</v>
      </c>
      <c r="D220" s="29">
        <v>93900</v>
      </c>
      <c r="E220" s="25">
        <v>58662.053469999999</v>
      </c>
      <c r="F220" s="3">
        <v>1</v>
      </c>
      <c r="H220" s="75">
        <f t="shared" si="12"/>
        <v>211</v>
      </c>
      <c r="I220" s="75">
        <f t="shared" si="13"/>
        <v>178</v>
      </c>
      <c r="J220" s="75">
        <f t="shared" si="14"/>
        <v>145</v>
      </c>
      <c r="K220" s="75">
        <f t="shared" si="15"/>
        <v>147</v>
      </c>
    </row>
    <row r="221" spans="1:11" x14ac:dyDescent="0.25">
      <c r="A221" s="24" t="s">
        <v>160</v>
      </c>
      <c r="B221" s="3">
        <v>1</v>
      </c>
      <c r="C221" s="1">
        <v>1</v>
      </c>
      <c r="D221" s="29">
        <v>85200</v>
      </c>
      <c r="E221" s="25">
        <v>55380</v>
      </c>
      <c r="F221" s="3">
        <v>1</v>
      </c>
      <c r="H221" s="75">
        <f t="shared" si="12"/>
        <v>211</v>
      </c>
      <c r="I221" s="75">
        <f t="shared" si="13"/>
        <v>196</v>
      </c>
      <c r="J221" s="75">
        <f t="shared" si="14"/>
        <v>151</v>
      </c>
      <c r="K221" s="75">
        <f t="shared" si="15"/>
        <v>147</v>
      </c>
    </row>
    <row r="222" spans="1:11" x14ac:dyDescent="0.25">
      <c r="A222" s="24" t="s">
        <v>124</v>
      </c>
      <c r="B222" s="3">
        <v>1</v>
      </c>
      <c r="C222" s="1">
        <v>0</v>
      </c>
      <c r="D222" s="29">
        <v>288898</v>
      </c>
      <c r="E222" s="25">
        <v>50717.642765999997</v>
      </c>
      <c r="F222" s="3">
        <v>0</v>
      </c>
      <c r="H222" s="75">
        <f t="shared" si="12"/>
        <v>211</v>
      </c>
      <c r="I222" s="75">
        <f t="shared" si="13"/>
        <v>98</v>
      </c>
      <c r="J222" s="75">
        <f t="shared" si="14"/>
        <v>166</v>
      </c>
      <c r="K222" s="75">
        <f t="shared" si="15"/>
        <v>232</v>
      </c>
    </row>
    <row r="223" spans="1:11" x14ac:dyDescent="0.25">
      <c r="A223" s="24" t="s">
        <v>271</v>
      </c>
      <c r="B223" s="3">
        <v>1</v>
      </c>
      <c r="C223" s="1">
        <v>1</v>
      </c>
      <c r="D223" s="29">
        <v>54960</v>
      </c>
      <c r="E223" s="25">
        <v>43735.567236000003</v>
      </c>
      <c r="F223" s="3">
        <v>1</v>
      </c>
      <c r="H223" s="75">
        <f t="shared" si="12"/>
        <v>211</v>
      </c>
      <c r="I223" s="75">
        <f t="shared" si="13"/>
        <v>233</v>
      </c>
      <c r="J223" s="75">
        <f t="shared" si="14"/>
        <v>176</v>
      </c>
      <c r="K223" s="75">
        <f t="shared" si="15"/>
        <v>147</v>
      </c>
    </row>
    <row r="224" spans="1:11" x14ac:dyDescent="0.25">
      <c r="A224" s="24" t="s">
        <v>202</v>
      </c>
      <c r="B224" s="3">
        <v>1</v>
      </c>
      <c r="C224" s="1">
        <v>1</v>
      </c>
      <c r="D224" s="29">
        <v>99000</v>
      </c>
      <c r="E224" s="25">
        <v>42370.589175000001</v>
      </c>
      <c r="F224" s="3">
        <v>0</v>
      </c>
      <c r="H224" s="75">
        <f t="shared" si="12"/>
        <v>211</v>
      </c>
      <c r="I224" s="75">
        <f t="shared" si="13"/>
        <v>176</v>
      </c>
      <c r="J224" s="75">
        <f t="shared" si="14"/>
        <v>180</v>
      </c>
      <c r="K224" s="75">
        <f t="shared" si="15"/>
        <v>232</v>
      </c>
    </row>
    <row r="225" spans="1:11" x14ac:dyDescent="0.25">
      <c r="A225" s="24" t="s">
        <v>231</v>
      </c>
      <c r="B225" s="3">
        <v>1</v>
      </c>
      <c r="C225" s="1">
        <v>1</v>
      </c>
      <c r="D225" s="29">
        <v>69900</v>
      </c>
      <c r="E225" s="25">
        <v>42006.516512000002</v>
      </c>
      <c r="F225" s="3">
        <v>1</v>
      </c>
      <c r="H225" s="75">
        <f t="shared" si="12"/>
        <v>211</v>
      </c>
      <c r="I225" s="75">
        <f t="shared" si="13"/>
        <v>214</v>
      </c>
      <c r="J225" s="75">
        <f t="shared" si="14"/>
        <v>182</v>
      </c>
      <c r="K225" s="75">
        <f t="shared" si="15"/>
        <v>147</v>
      </c>
    </row>
    <row r="226" spans="1:11" ht="30" x14ac:dyDescent="0.25">
      <c r="A226" s="24" t="s">
        <v>64</v>
      </c>
      <c r="B226" s="3">
        <v>1</v>
      </c>
      <c r="C226" s="1">
        <v>1</v>
      </c>
      <c r="D226" s="29">
        <v>50000</v>
      </c>
      <c r="E226" s="25">
        <v>41881.582739999998</v>
      </c>
      <c r="F226" s="3">
        <v>1</v>
      </c>
      <c r="H226" s="75">
        <f t="shared" si="12"/>
        <v>211</v>
      </c>
      <c r="I226" s="75">
        <f t="shared" si="13"/>
        <v>242</v>
      </c>
      <c r="J226" s="75">
        <f t="shared" si="14"/>
        <v>183</v>
      </c>
      <c r="K226" s="75">
        <f t="shared" si="15"/>
        <v>147</v>
      </c>
    </row>
    <row r="227" spans="1:11" x14ac:dyDescent="0.25">
      <c r="A227" s="24" t="s">
        <v>148</v>
      </c>
      <c r="B227" s="3">
        <v>1</v>
      </c>
      <c r="C227" s="1">
        <v>1</v>
      </c>
      <c r="D227" s="29">
        <v>54000</v>
      </c>
      <c r="E227" s="25">
        <v>40392.951794000001</v>
      </c>
      <c r="F227" s="3">
        <v>1</v>
      </c>
      <c r="H227" s="75">
        <f t="shared" si="12"/>
        <v>211</v>
      </c>
      <c r="I227" s="75">
        <f t="shared" si="13"/>
        <v>236</v>
      </c>
      <c r="J227" s="75">
        <f t="shared" si="14"/>
        <v>188</v>
      </c>
      <c r="K227" s="75">
        <f t="shared" si="15"/>
        <v>147</v>
      </c>
    </row>
    <row r="228" spans="1:11" x14ac:dyDescent="0.25">
      <c r="A228" s="24" t="s">
        <v>155</v>
      </c>
      <c r="B228" s="3">
        <v>1</v>
      </c>
      <c r="C228" s="1">
        <v>1</v>
      </c>
      <c r="D228" s="29">
        <v>198300</v>
      </c>
      <c r="E228" s="25">
        <v>39918.484270000001</v>
      </c>
      <c r="F228" s="3">
        <v>0</v>
      </c>
      <c r="H228" s="75">
        <f t="shared" si="12"/>
        <v>211</v>
      </c>
      <c r="I228" s="75">
        <f t="shared" si="13"/>
        <v>125</v>
      </c>
      <c r="J228" s="75">
        <f t="shared" si="14"/>
        <v>189</v>
      </c>
      <c r="K228" s="75">
        <f t="shared" si="15"/>
        <v>232</v>
      </c>
    </row>
    <row r="229" spans="1:11" x14ac:dyDescent="0.25">
      <c r="A229" s="24" t="s">
        <v>177</v>
      </c>
      <c r="B229" s="3">
        <v>1</v>
      </c>
      <c r="C229" s="1">
        <v>0</v>
      </c>
      <c r="D229" s="29">
        <v>180706</v>
      </c>
      <c r="E229" s="25">
        <v>39755.32</v>
      </c>
      <c r="F229" s="3">
        <v>0</v>
      </c>
      <c r="H229" s="75">
        <f t="shared" si="12"/>
        <v>211</v>
      </c>
      <c r="I229" s="75">
        <f t="shared" si="13"/>
        <v>132</v>
      </c>
      <c r="J229" s="75">
        <f t="shared" si="14"/>
        <v>190</v>
      </c>
      <c r="K229" s="75">
        <f t="shared" si="15"/>
        <v>232</v>
      </c>
    </row>
    <row r="230" spans="1:11" x14ac:dyDescent="0.25">
      <c r="A230" s="24" t="s">
        <v>209</v>
      </c>
      <c r="B230" s="3">
        <v>1</v>
      </c>
      <c r="C230" s="1">
        <v>1</v>
      </c>
      <c r="D230" s="29">
        <v>63233</v>
      </c>
      <c r="E230" s="25">
        <v>37217.521019</v>
      </c>
      <c r="F230" s="3">
        <v>1</v>
      </c>
      <c r="H230" s="75">
        <f t="shared" si="12"/>
        <v>211</v>
      </c>
      <c r="I230" s="75">
        <f t="shared" si="13"/>
        <v>225</v>
      </c>
      <c r="J230" s="75">
        <f t="shared" si="14"/>
        <v>195</v>
      </c>
      <c r="K230" s="75">
        <f t="shared" si="15"/>
        <v>147</v>
      </c>
    </row>
    <row r="231" spans="1:11" x14ac:dyDescent="0.25">
      <c r="A231" s="24" t="s">
        <v>168</v>
      </c>
      <c r="B231" s="3">
        <v>1</v>
      </c>
      <c r="C231" s="1">
        <v>1</v>
      </c>
      <c r="D231" s="29">
        <v>74700</v>
      </c>
      <c r="E231" s="25">
        <v>37133.340819999998</v>
      </c>
      <c r="F231" s="3">
        <v>0</v>
      </c>
      <c r="H231" s="75">
        <f t="shared" si="12"/>
        <v>211</v>
      </c>
      <c r="I231" s="75">
        <f t="shared" si="13"/>
        <v>211</v>
      </c>
      <c r="J231" s="75">
        <f t="shared" si="14"/>
        <v>196</v>
      </c>
      <c r="K231" s="75">
        <f t="shared" si="15"/>
        <v>232</v>
      </c>
    </row>
    <row r="232" spans="1:11" x14ac:dyDescent="0.25">
      <c r="A232" s="24" t="s">
        <v>81</v>
      </c>
      <c r="B232" s="3">
        <v>1</v>
      </c>
      <c r="C232" s="1">
        <v>1</v>
      </c>
      <c r="D232" s="29">
        <v>45000</v>
      </c>
      <c r="E232" s="25">
        <v>35592.243289999999</v>
      </c>
      <c r="F232" s="3">
        <v>1</v>
      </c>
      <c r="H232" s="75">
        <f t="shared" si="12"/>
        <v>211</v>
      </c>
      <c r="I232" s="75">
        <f t="shared" si="13"/>
        <v>249</v>
      </c>
      <c r="J232" s="75">
        <f t="shared" si="14"/>
        <v>199</v>
      </c>
      <c r="K232" s="75">
        <f t="shared" si="15"/>
        <v>147</v>
      </c>
    </row>
    <row r="233" spans="1:11" x14ac:dyDescent="0.25">
      <c r="A233" s="24" t="s">
        <v>286</v>
      </c>
      <c r="B233" s="3">
        <v>1</v>
      </c>
      <c r="C233" s="1">
        <v>1</v>
      </c>
      <c r="D233" s="29">
        <v>104600</v>
      </c>
      <c r="E233" s="25">
        <v>33472</v>
      </c>
      <c r="F233" s="3">
        <v>0</v>
      </c>
      <c r="H233" s="75">
        <f t="shared" si="12"/>
        <v>211</v>
      </c>
      <c r="I233" s="75">
        <f t="shared" si="13"/>
        <v>173</v>
      </c>
      <c r="J233" s="75">
        <f t="shared" si="14"/>
        <v>205</v>
      </c>
      <c r="K233" s="75">
        <f t="shared" si="15"/>
        <v>232</v>
      </c>
    </row>
    <row r="234" spans="1:11" x14ac:dyDescent="0.25">
      <c r="A234" s="24" t="s">
        <v>218</v>
      </c>
      <c r="B234" s="3">
        <v>1</v>
      </c>
      <c r="C234" s="1">
        <v>1</v>
      </c>
      <c r="D234" s="29">
        <v>82700</v>
      </c>
      <c r="E234" s="25">
        <v>32253</v>
      </c>
      <c r="F234" s="3">
        <v>0</v>
      </c>
      <c r="H234" s="75">
        <f t="shared" si="12"/>
        <v>211</v>
      </c>
      <c r="I234" s="75">
        <f t="shared" si="13"/>
        <v>200</v>
      </c>
      <c r="J234" s="75">
        <f t="shared" si="14"/>
        <v>209</v>
      </c>
      <c r="K234" s="75">
        <f t="shared" si="15"/>
        <v>232</v>
      </c>
    </row>
    <row r="235" spans="1:11" x14ac:dyDescent="0.25">
      <c r="A235" s="24" t="s">
        <v>322</v>
      </c>
      <c r="B235" s="3">
        <v>1</v>
      </c>
      <c r="C235" s="1">
        <v>1</v>
      </c>
      <c r="D235" s="29">
        <v>42060</v>
      </c>
      <c r="E235" s="25">
        <v>32197.485625000001</v>
      </c>
      <c r="F235" s="3">
        <v>1</v>
      </c>
      <c r="H235" s="75">
        <f t="shared" si="12"/>
        <v>211</v>
      </c>
      <c r="I235" s="75">
        <f t="shared" si="13"/>
        <v>257</v>
      </c>
      <c r="J235" s="75">
        <f t="shared" si="14"/>
        <v>210</v>
      </c>
      <c r="K235" s="75">
        <f t="shared" si="15"/>
        <v>147</v>
      </c>
    </row>
    <row r="236" spans="1:11" x14ac:dyDescent="0.25">
      <c r="A236" s="24" t="s">
        <v>195</v>
      </c>
      <c r="B236" s="3">
        <v>1</v>
      </c>
      <c r="C236" s="1">
        <v>1</v>
      </c>
      <c r="D236" s="29">
        <v>87100</v>
      </c>
      <c r="E236" s="25">
        <v>31983.679260000001</v>
      </c>
      <c r="F236" s="3">
        <v>0</v>
      </c>
      <c r="H236" s="75">
        <f t="shared" si="12"/>
        <v>211</v>
      </c>
      <c r="I236" s="75">
        <f t="shared" si="13"/>
        <v>193</v>
      </c>
      <c r="J236" s="75">
        <f t="shared" si="14"/>
        <v>212</v>
      </c>
      <c r="K236" s="75">
        <f t="shared" si="15"/>
        <v>232</v>
      </c>
    </row>
    <row r="237" spans="1:11" x14ac:dyDescent="0.25">
      <c r="A237" s="24" t="s">
        <v>171</v>
      </c>
      <c r="B237" s="3">
        <v>1</v>
      </c>
      <c r="C237" s="1">
        <v>1</v>
      </c>
      <c r="D237" s="29">
        <v>93300</v>
      </c>
      <c r="E237" s="25">
        <v>31814.163219999999</v>
      </c>
      <c r="F237" s="3">
        <v>0</v>
      </c>
      <c r="H237" s="75">
        <f t="shared" si="12"/>
        <v>211</v>
      </c>
      <c r="I237" s="75">
        <f t="shared" si="13"/>
        <v>181</v>
      </c>
      <c r="J237" s="75">
        <f t="shared" si="14"/>
        <v>213</v>
      </c>
      <c r="K237" s="75">
        <f t="shared" si="15"/>
        <v>232</v>
      </c>
    </row>
    <row r="238" spans="1:11" x14ac:dyDescent="0.25">
      <c r="A238" s="24" t="s">
        <v>325</v>
      </c>
      <c r="B238" s="3">
        <v>1</v>
      </c>
      <c r="C238" s="1">
        <v>1</v>
      </c>
      <c r="D238" s="29">
        <v>65000</v>
      </c>
      <c r="E238" s="25">
        <v>31167.468261999999</v>
      </c>
      <c r="F238" s="3">
        <v>0</v>
      </c>
      <c r="H238" s="75">
        <f t="shared" si="12"/>
        <v>211</v>
      </c>
      <c r="I238" s="75">
        <f t="shared" si="13"/>
        <v>222</v>
      </c>
      <c r="J238" s="75">
        <f t="shared" si="14"/>
        <v>214</v>
      </c>
      <c r="K238" s="75">
        <f t="shared" si="15"/>
        <v>232</v>
      </c>
    </row>
    <row r="239" spans="1:11" x14ac:dyDescent="0.25">
      <c r="A239" s="24" t="s">
        <v>129</v>
      </c>
      <c r="B239" s="3">
        <v>1</v>
      </c>
      <c r="C239" s="1">
        <v>1</v>
      </c>
      <c r="D239" s="29">
        <v>78100</v>
      </c>
      <c r="E239" s="25">
        <v>30021.880249999998</v>
      </c>
      <c r="F239" s="3">
        <v>0</v>
      </c>
      <c r="H239" s="75">
        <f t="shared" si="12"/>
        <v>211</v>
      </c>
      <c r="I239" s="75">
        <f t="shared" si="13"/>
        <v>203</v>
      </c>
      <c r="J239" s="75">
        <f t="shared" si="14"/>
        <v>216</v>
      </c>
      <c r="K239" s="75">
        <f t="shared" si="15"/>
        <v>232</v>
      </c>
    </row>
    <row r="240" spans="1:11" x14ac:dyDescent="0.25">
      <c r="A240" s="24" t="s">
        <v>203</v>
      </c>
      <c r="B240" s="3">
        <v>1</v>
      </c>
      <c r="C240" s="1">
        <v>1</v>
      </c>
      <c r="D240" s="29">
        <v>39920</v>
      </c>
      <c r="E240" s="25">
        <v>29853.120046</v>
      </c>
      <c r="F240" s="3">
        <v>1</v>
      </c>
      <c r="H240" s="75">
        <f t="shared" si="12"/>
        <v>211</v>
      </c>
      <c r="I240" s="75">
        <f t="shared" si="13"/>
        <v>259</v>
      </c>
      <c r="J240" s="75">
        <f t="shared" si="14"/>
        <v>218</v>
      </c>
      <c r="K240" s="75">
        <f t="shared" si="15"/>
        <v>147</v>
      </c>
    </row>
    <row r="241" spans="1:11" x14ac:dyDescent="0.25">
      <c r="A241" s="24" t="s">
        <v>94</v>
      </c>
      <c r="B241" s="3">
        <v>1</v>
      </c>
      <c r="C241" s="1">
        <v>1</v>
      </c>
      <c r="D241" s="29">
        <v>40500</v>
      </c>
      <c r="E241" s="25">
        <v>28755</v>
      </c>
      <c r="F241" s="3">
        <v>1</v>
      </c>
      <c r="H241" s="75">
        <f t="shared" si="12"/>
        <v>211</v>
      </c>
      <c r="I241" s="75">
        <f t="shared" si="13"/>
        <v>258</v>
      </c>
      <c r="J241" s="75">
        <f t="shared" si="14"/>
        <v>222</v>
      </c>
      <c r="K241" s="75">
        <f t="shared" si="15"/>
        <v>147</v>
      </c>
    </row>
    <row r="242" spans="1:11" x14ac:dyDescent="0.25">
      <c r="A242" s="24" t="s">
        <v>194</v>
      </c>
      <c r="B242" s="3">
        <v>1</v>
      </c>
      <c r="C242" s="1">
        <v>1</v>
      </c>
      <c r="D242" s="29">
        <v>43820</v>
      </c>
      <c r="E242" s="25">
        <v>27606.6</v>
      </c>
      <c r="F242" s="3">
        <v>1</v>
      </c>
      <c r="H242" s="75">
        <f t="shared" si="12"/>
        <v>211</v>
      </c>
      <c r="I242" s="75">
        <f t="shared" si="13"/>
        <v>250</v>
      </c>
      <c r="J242" s="75">
        <f t="shared" si="14"/>
        <v>228</v>
      </c>
      <c r="K242" s="75">
        <f t="shared" si="15"/>
        <v>147</v>
      </c>
    </row>
    <row r="243" spans="1:11" x14ac:dyDescent="0.25">
      <c r="A243" s="24" t="s">
        <v>243</v>
      </c>
      <c r="B243" s="3">
        <v>1</v>
      </c>
      <c r="C243" s="1">
        <v>1</v>
      </c>
      <c r="D243" s="29">
        <v>34140</v>
      </c>
      <c r="E243" s="25">
        <v>26099.514859999999</v>
      </c>
      <c r="F243" s="3">
        <v>1</v>
      </c>
      <c r="H243" s="75">
        <f t="shared" si="12"/>
        <v>211</v>
      </c>
      <c r="I243" s="75">
        <f t="shared" si="13"/>
        <v>268</v>
      </c>
      <c r="J243" s="75">
        <f t="shared" si="14"/>
        <v>231</v>
      </c>
      <c r="K243" s="75">
        <f t="shared" si="15"/>
        <v>147</v>
      </c>
    </row>
    <row r="244" spans="1:11" x14ac:dyDescent="0.25">
      <c r="A244" s="24" t="s">
        <v>178</v>
      </c>
      <c r="B244" s="3">
        <v>1</v>
      </c>
      <c r="C244" s="1">
        <v>1</v>
      </c>
      <c r="D244" s="29">
        <v>60000</v>
      </c>
      <c r="E244" s="25">
        <v>25905.53226</v>
      </c>
      <c r="F244" s="3">
        <v>0</v>
      </c>
      <c r="H244" s="75">
        <f t="shared" si="12"/>
        <v>211</v>
      </c>
      <c r="I244" s="75">
        <f t="shared" si="13"/>
        <v>230</v>
      </c>
      <c r="J244" s="75">
        <f t="shared" si="14"/>
        <v>232</v>
      </c>
      <c r="K244" s="75">
        <f t="shared" si="15"/>
        <v>232</v>
      </c>
    </row>
    <row r="245" spans="1:11" x14ac:dyDescent="0.25">
      <c r="A245" s="24" t="s">
        <v>269</v>
      </c>
      <c r="B245" s="3">
        <v>1</v>
      </c>
      <c r="C245" s="1">
        <v>1</v>
      </c>
      <c r="D245" s="29">
        <v>69600</v>
      </c>
      <c r="E245" s="25">
        <v>25542.998416999999</v>
      </c>
      <c r="F245" s="3">
        <v>0</v>
      </c>
      <c r="H245" s="75">
        <f t="shared" si="12"/>
        <v>211</v>
      </c>
      <c r="I245" s="75">
        <f t="shared" si="13"/>
        <v>216</v>
      </c>
      <c r="J245" s="75">
        <f t="shared" si="14"/>
        <v>234</v>
      </c>
      <c r="K245" s="75">
        <f t="shared" si="15"/>
        <v>232</v>
      </c>
    </row>
    <row r="246" spans="1:11" x14ac:dyDescent="0.25">
      <c r="A246" s="24" t="s">
        <v>193</v>
      </c>
      <c r="B246" s="3">
        <v>1</v>
      </c>
      <c r="C246" s="1">
        <v>0</v>
      </c>
      <c r="D246" s="29">
        <v>380300</v>
      </c>
      <c r="E246" s="25">
        <v>24227.670102</v>
      </c>
      <c r="F246" s="3">
        <v>0</v>
      </c>
      <c r="H246" s="75">
        <f t="shared" si="12"/>
        <v>211</v>
      </c>
      <c r="I246" s="75">
        <f t="shared" si="13"/>
        <v>83</v>
      </c>
      <c r="J246" s="75">
        <f t="shared" si="14"/>
        <v>236</v>
      </c>
      <c r="K246" s="75">
        <f t="shared" si="15"/>
        <v>232</v>
      </c>
    </row>
    <row r="247" spans="1:11" x14ac:dyDescent="0.25">
      <c r="A247" s="24" t="s">
        <v>69</v>
      </c>
      <c r="B247" s="3">
        <v>1</v>
      </c>
      <c r="C247" s="1">
        <v>1</v>
      </c>
      <c r="D247" s="29">
        <v>27980</v>
      </c>
      <c r="E247" s="25">
        <v>23783</v>
      </c>
      <c r="F247" s="3">
        <v>1</v>
      </c>
      <c r="H247" s="75">
        <f t="shared" si="12"/>
        <v>211</v>
      </c>
      <c r="I247" s="75">
        <f t="shared" si="13"/>
        <v>278</v>
      </c>
      <c r="J247" s="75">
        <f t="shared" si="14"/>
        <v>237</v>
      </c>
      <c r="K247" s="75">
        <f t="shared" si="15"/>
        <v>147</v>
      </c>
    </row>
    <row r="248" spans="1:11" x14ac:dyDescent="0.25">
      <c r="A248" s="24" t="s">
        <v>66</v>
      </c>
      <c r="B248" s="3">
        <v>1</v>
      </c>
      <c r="C248" s="1">
        <v>1</v>
      </c>
      <c r="D248" s="29">
        <v>48200</v>
      </c>
      <c r="E248" s="25">
        <v>20726</v>
      </c>
      <c r="F248" s="3">
        <v>0</v>
      </c>
      <c r="H248" s="75">
        <f t="shared" si="12"/>
        <v>211</v>
      </c>
      <c r="I248" s="75">
        <f t="shared" si="13"/>
        <v>244</v>
      </c>
      <c r="J248" s="75">
        <f t="shared" si="14"/>
        <v>240</v>
      </c>
      <c r="K248" s="75">
        <f t="shared" si="15"/>
        <v>232</v>
      </c>
    </row>
    <row r="249" spans="1:11" x14ac:dyDescent="0.25">
      <c r="A249" s="24" t="s">
        <v>186</v>
      </c>
      <c r="B249" s="3">
        <v>1</v>
      </c>
      <c r="C249" s="1">
        <v>1</v>
      </c>
      <c r="D249" s="29">
        <v>104600</v>
      </c>
      <c r="E249" s="25">
        <v>20327.971996</v>
      </c>
      <c r="F249" s="3">
        <v>0</v>
      </c>
      <c r="H249" s="75">
        <f t="shared" si="12"/>
        <v>211</v>
      </c>
      <c r="I249" s="75">
        <f t="shared" si="13"/>
        <v>173</v>
      </c>
      <c r="J249" s="75">
        <f t="shared" si="14"/>
        <v>242</v>
      </c>
      <c r="K249" s="75">
        <f t="shared" si="15"/>
        <v>232</v>
      </c>
    </row>
    <row r="250" spans="1:11" x14ac:dyDescent="0.25">
      <c r="A250" s="24" t="s">
        <v>221</v>
      </c>
      <c r="B250" s="3">
        <v>1</v>
      </c>
      <c r="C250" s="1">
        <v>1</v>
      </c>
      <c r="D250" s="29">
        <v>29000</v>
      </c>
      <c r="E250" s="25">
        <v>19720</v>
      </c>
      <c r="F250" s="3">
        <v>1</v>
      </c>
      <c r="H250" s="75">
        <f t="shared" si="12"/>
        <v>211</v>
      </c>
      <c r="I250" s="75">
        <f t="shared" si="13"/>
        <v>276</v>
      </c>
      <c r="J250" s="75">
        <f t="shared" si="14"/>
        <v>243</v>
      </c>
      <c r="K250" s="75">
        <f t="shared" si="15"/>
        <v>147</v>
      </c>
    </row>
    <row r="251" spans="1:11" x14ac:dyDescent="0.25">
      <c r="A251" s="24" t="s">
        <v>301</v>
      </c>
      <c r="B251" s="3">
        <v>1</v>
      </c>
      <c r="C251" s="1">
        <v>0</v>
      </c>
      <c r="D251" s="29">
        <v>163490</v>
      </c>
      <c r="E251" s="25">
        <v>19564.195024000001</v>
      </c>
      <c r="F251" s="3">
        <v>0</v>
      </c>
      <c r="H251" s="75">
        <f t="shared" si="12"/>
        <v>211</v>
      </c>
      <c r="I251" s="75">
        <f t="shared" si="13"/>
        <v>140</v>
      </c>
      <c r="J251" s="75">
        <f t="shared" si="14"/>
        <v>244</v>
      </c>
      <c r="K251" s="75">
        <f t="shared" si="15"/>
        <v>232</v>
      </c>
    </row>
    <row r="252" spans="1:11" x14ac:dyDescent="0.25">
      <c r="A252" s="24" t="s">
        <v>235</v>
      </c>
      <c r="B252" s="3">
        <v>1</v>
      </c>
      <c r="C252" s="1">
        <v>0</v>
      </c>
      <c r="D252" s="29">
        <v>122200</v>
      </c>
      <c r="E252" s="25">
        <v>19552</v>
      </c>
      <c r="F252" s="3">
        <v>0</v>
      </c>
      <c r="H252" s="75">
        <f t="shared" si="12"/>
        <v>211</v>
      </c>
      <c r="I252" s="75">
        <f t="shared" si="13"/>
        <v>163</v>
      </c>
      <c r="J252" s="75">
        <f t="shared" si="14"/>
        <v>245</v>
      </c>
      <c r="K252" s="75">
        <f t="shared" si="15"/>
        <v>232</v>
      </c>
    </row>
    <row r="253" spans="1:11" x14ac:dyDescent="0.25">
      <c r="A253" s="24" t="s">
        <v>111</v>
      </c>
      <c r="B253" s="3">
        <v>1</v>
      </c>
      <c r="C253" s="1">
        <v>1</v>
      </c>
      <c r="D253" s="29">
        <v>36000</v>
      </c>
      <c r="E253" s="25">
        <v>19260</v>
      </c>
      <c r="F253" s="3">
        <v>1</v>
      </c>
      <c r="H253" s="75">
        <f t="shared" si="12"/>
        <v>211</v>
      </c>
      <c r="I253" s="75">
        <f t="shared" si="13"/>
        <v>263</v>
      </c>
      <c r="J253" s="75">
        <f t="shared" si="14"/>
        <v>246</v>
      </c>
      <c r="K253" s="75">
        <f t="shared" si="15"/>
        <v>147</v>
      </c>
    </row>
    <row r="254" spans="1:11" x14ac:dyDescent="0.25">
      <c r="A254" s="24" t="s">
        <v>158</v>
      </c>
      <c r="B254" s="3">
        <v>1</v>
      </c>
      <c r="C254" s="1">
        <v>1</v>
      </c>
      <c r="D254" s="29">
        <v>54800</v>
      </c>
      <c r="E254" s="25">
        <v>19001.095802</v>
      </c>
      <c r="F254" s="3">
        <v>0</v>
      </c>
      <c r="H254" s="75">
        <f t="shared" si="12"/>
        <v>211</v>
      </c>
      <c r="I254" s="75">
        <f t="shared" si="13"/>
        <v>234</v>
      </c>
      <c r="J254" s="75">
        <f t="shared" si="14"/>
        <v>247</v>
      </c>
      <c r="K254" s="75">
        <f t="shared" si="15"/>
        <v>232</v>
      </c>
    </row>
    <row r="255" spans="1:11" x14ac:dyDescent="0.25">
      <c r="A255" s="24" t="s">
        <v>176</v>
      </c>
      <c r="B255" s="3">
        <v>1</v>
      </c>
      <c r="C255" s="1">
        <v>1</v>
      </c>
      <c r="D255" s="29">
        <v>35500</v>
      </c>
      <c r="E255" s="25">
        <v>18815</v>
      </c>
      <c r="F255" s="3">
        <v>1</v>
      </c>
      <c r="H255" s="75">
        <f t="shared" si="12"/>
        <v>211</v>
      </c>
      <c r="I255" s="75">
        <f t="shared" si="13"/>
        <v>264</v>
      </c>
      <c r="J255" s="75">
        <f t="shared" si="14"/>
        <v>248</v>
      </c>
      <c r="K255" s="75">
        <f t="shared" si="15"/>
        <v>147</v>
      </c>
    </row>
    <row r="256" spans="1:11" ht="30" x14ac:dyDescent="0.25">
      <c r="A256" s="24" t="s">
        <v>199</v>
      </c>
      <c r="B256" s="3">
        <v>1</v>
      </c>
      <c r="C256" s="1">
        <v>1</v>
      </c>
      <c r="D256" s="29">
        <v>24000</v>
      </c>
      <c r="E256" s="25">
        <v>18554.151648999999</v>
      </c>
      <c r="F256" s="3">
        <v>1</v>
      </c>
      <c r="H256" s="75">
        <f t="shared" si="12"/>
        <v>211</v>
      </c>
      <c r="I256" s="75">
        <f t="shared" si="13"/>
        <v>289</v>
      </c>
      <c r="J256" s="75">
        <f t="shared" si="14"/>
        <v>249</v>
      </c>
      <c r="K256" s="75">
        <f t="shared" si="15"/>
        <v>147</v>
      </c>
    </row>
    <row r="257" spans="1:11" x14ac:dyDescent="0.25">
      <c r="A257" s="24" t="s">
        <v>207</v>
      </c>
      <c r="B257" s="3">
        <v>1</v>
      </c>
      <c r="C257" s="1">
        <v>1</v>
      </c>
      <c r="D257" s="29">
        <v>69800</v>
      </c>
      <c r="E257" s="25">
        <v>18514.286646</v>
      </c>
      <c r="F257" s="3">
        <v>0</v>
      </c>
      <c r="H257" s="75">
        <f t="shared" si="12"/>
        <v>211</v>
      </c>
      <c r="I257" s="75">
        <f t="shared" si="13"/>
        <v>215</v>
      </c>
      <c r="J257" s="75">
        <f t="shared" si="14"/>
        <v>250</v>
      </c>
      <c r="K257" s="75">
        <f t="shared" si="15"/>
        <v>232</v>
      </c>
    </row>
    <row r="258" spans="1:11" x14ac:dyDescent="0.25">
      <c r="A258" s="24" t="s">
        <v>146</v>
      </c>
      <c r="B258" s="3">
        <v>1</v>
      </c>
      <c r="C258" s="1">
        <v>1</v>
      </c>
      <c r="D258" s="29">
        <v>57700</v>
      </c>
      <c r="E258" s="25">
        <v>18464</v>
      </c>
      <c r="F258" s="3">
        <v>0</v>
      </c>
      <c r="H258" s="75">
        <f t="shared" ref="H258:H321" si="16">RANK(B258,B$2:B$343)</f>
        <v>211</v>
      </c>
      <c r="I258" s="75">
        <f t="shared" ref="I258:I321" si="17">RANK(D258,D$2:D$343)</f>
        <v>232</v>
      </c>
      <c r="J258" s="75">
        <f t="shared" ref="J258:J321" si="18">RANK(E258,E$2:E$343)</f>
        <v>251</v>
      </c>
      <c r="K258" s="75">
        <f t="shared" ref="K258:K321" si="19">RANK(F258,F$2:F$343)</f>
        <v>232</v>
      </c>
    </row>
    <row r="259" spans="1:11" ht="30" x14ac:dyDescent="0.25">
      <c r="A259" s="24" t="s">
        <v>285</v>
      </c>
      <c r="B259" s="3">
        <v>1</v>
      </c>
      <c r="C259" s="1">
        <v>1</v>
      </c>
      <c r="D259" s="29">
        <v>29070</v>
      </c>
      <c r="E259" s="25">
        <v>18314.099999999999</v>
      </c>
      <c r="F259" s="3">
        <v>1</v>
      </c>
      <c r="H259" s="75">
        <f t="shared" si="16"/>
        <v>211</v>
      </c>
      <c r="I259" s="75">
        <f t="shared" si="17"/>
        <v>275</v>
      </c>
      <c r="J259" s="75">
        <f t="shared" si="18"/>
        <v>252</v>
      </c>
      <c r="K259" s="75">
        <f t="shared" si="19"/>
        <v>147</v>
      </c>
    </row>
    <row r="260" spans="1:11" x14ac:dyDescent="0.25">
      <c r="A260" s="24" t="s">
        <v>247</v>
      </c>
      <c r="B260" s="3">
        <v>1</v>
      </c>
      <c r="C260" s="1">
        <v>1</v>
      </c>
      <c r="D260" s="29">
        <v>54800</v>
      </c>
      <c r="E260" s="25">
        <v>18249.627200999999</v>
      </c>
      <c r="F260" s="3">
        <v>0</v>
      </c>
      <c r="H260" s="75">
        <f t="shared" si="16"/>
        <v>211</v>
      </c>
      <c r="I260" s="75">
        <f t="shared" si="17"/>
        <v>234</v>
      </c>
      <c r="J260" s="75">
        <f t="shared" si="18"/>
        <v>253</v>
      </c>
      <c r="K260" s="75">
        <f t="shared" si="19"/>
        <v>232</v>
      </c>
    </row>
    <row r="261" spans="1:11" x14ac:dyDescent="0.25">
      <c r="A261" s="24" t="s">
        <v>341</v>
      </c>
      <c r="B261" s="3">
        <v>1</v>
      </c>
      <c r="C261" s="1">
        <v>0</v>
      </c>
      <c r="D261" s="29">
        <v>91100</v>
      </c>
      <c r="E261" s="25">
        <v>18220</v>
      </c>
      <c r="F261" s="3">
        <v>0</v>
      </c>
      <c r="H261" s="75">
        <f t="shared" si="16"/>
        <v>211</v>
      </c>
      <c r="I261" s="75">
        <f t="shared" si="17"/>
        <v>187</v>
      </c>
      <c r="J261" s="75">
        <f t="shared" si="18"/>
        <v>254</v>
      </c>
      <c r="K261" s="75">
        <f t="shared" si="19"/>
        <v>232</v>
      </c>
    </row>
    <row r="262" spans="1:11" x14ac:dyDescent="0.25">
      <c r="A262" s="24" t="s">
        <v>305</v>
      </c>
      <c r="B262" s="3">
        <v>1</v>
      </c>
      <c r="C262" s="1">
        <v>1</v>
      </c>
      <c r="D262" s="29">
        <v>34000</v>
      </c>
      <c r="E262" s="25">
        <v>18160.647173000001</v>
      </c>
      <c r="F262" s="3">
        <v>1</v>
      </c>
      <c r="H262" s="75">
        <f t="shared" si="16"/>
        <v>211</v>
      </c>
      <c r="I262" s="75">
        <f t="shared" si="17"/>
        <v>269</v>
      </c>
      <c r="J262" s="75">
        <f t="shared" si="18"/>
        <v>255</v>
      </c>
      <c r="K262" s="75">
        <f t="shared" si="19"/>
        <v>147</v>
      </c>
    </row>
    <row r="263" spans="1:11" x14ac:dyDescent="0.25">
      <c r="A263" s="24" t="s">
        <v>234</v>
      </c>
      <c r="B263" s="3">
        <v>1</v>
      </c>
      <c r="C263" s="1">
        <v>1</v>
      </c>
      <c r="D263" s="29">
        <v>23730</v>
      </c>
      <c r="E263" s="25">
        <v>17684.222186999999</v>
      </c>
      <c r="F263" s="3">
        <v>1</v>
      </c>
      <c r="H263" s="75">
        <f t="shared" si="16"/>
        <v>211</v>
      </c>
      <c r="I263" s="75">
        <f t="shared" si="17"/>
        <v>291</v>
      </c>
      <c r="J263" s="75">
        <f t="shared" si="18"/>
        <v>256</v>
      </c>
      <c r="K263" s="75">
        <f t="shared" si="19"/>
        <v>147</v>
      </c>
    </row>
    <row r="264" spans="1:11" x14ac:dyDescent="0.25">
      <c r="A264" s="24" t="s">
        <v>96</v>
      </c>
      <c r="B264" s="3">
        <v>1</v>
      </c>
      <c r="C264" s="1">
        <v>1</v>
      </c>
      <c r="D264" s="29">
        <v>21360</v>
      </c>
      <c r="E264" s="25">
        <v>17560.278860999999</v>
      </c>
      <c r="F264" s="3">
        <v>1</v>
      </c>
      <c r="H264" s="75">
        <f t="shared" si="16"/>
        <v>211</v>
      </c>
      <c r="I264" s="75">
        <f t="shared" si="17"/>
        <v>295</v>
      </c>
      <c r="J264" s="75">
        <f t="shared" si="18"/>
        <v>257</v>
      </c>
      <c r="K264" s="75">
        <f t="shared" si="19"/>
        <v>147</v>
      </c>
    </row>
    <row r="265" spans="1:11" x14ac:dyDescent="0.25">
      <c r="A265" s="24" t="s">
        <v>126</v>
      </c>
      <c r="B265" s="3">
        <v>1</v>
      </c>
      <c r="C265" s="1">
        <v>1</v>
      </c>
      <c r="D265" s="29">
        <v>27000</v>
      </c>
      <c r="E265" s="25">
        <v>17308.186110999999</v>
      </c>
      <c r="F265" s="3">
        <v>1</v>
      </c>
      <c r="H265" s="75">
        <f t="shared" si="16"/>
        <v>211</v>
      </c>
      <c r="I265" s="75">
        <f t="shared" si="17"/>
        <v>281</v>
      </c>
      <c r="J265" s="75">
        <f t="shared" si="18"/>
        <v>259</v>
      </c>
      <c r="K265" s="75">
        <f t="shared" si="19"/>
        <v>147</v>
      </c>
    </row>
    <row r="266" spans="1:11" x14ac:dyDescent="0.25">
      <c r="A266" s="24" t="s">
        <v>97</v>
      </c>
      <c r="B266" s="3">
        <v>1</v>
      </c>
      <c r="C266" s="1">
        <v>1</v>
      </c>
      <c r="D266" s="29">
        <v>42800</v>
      </c>
      <c r="E266" s="25">
        <v>16692</v>
      </c>
      <c r="F266" s="3">
        <v>0</v>
      </c>
      <c r="H266" s="75">
        <f t="shared" si="16"/>
        <v>211</v>
      </c>
      <c r="I266" s="75">
        <f t="shared" si="17"/>
        <v>254</v>
      </c>
      <c r="J266" s="75">
        <f t="shared" si="18"/>
        <v>260</v>
      </c>
      <c r="K266" s="75">
        <f t="shared" si="19"/>
        <v>232</v>
      </c>
    </row>
    <row r="267" spans="1:11" x14ac:dyDescent="0.25">
      <c r="A267" s="24" t="s">
        <v>58</v>
      </c>
      <c r="B267" s="3">
        <v>1</v>
      </c>
      <c r="C267" s="1">
        <v>1</v>
      </c>
      <c r="D267" s="29">
        <v>24800</v>
      </c>
      <c r="E267" s="25">
        <v>16616</v>
      </c>
      <c r="F267" s="3">
        <v>1</v>
      </c>
      <c r="H267" s="75">
        <f t="shared" si="16"/>
        <v>211</v>
      </c>
      <c r="I267" s="75">
        <f t="shared" si="17"/>
        <v>286</v>
      </c>
      <c r="J267" s="75">
        <f t="shared" si="18"/>
        <v>261</v>
      </c>
      <c r="K267" s="75">
        <f t="shared" si="19"/>
        <v>147</v>
      </c>
    </row>
    <row r="268" spans="1:11" x14ac:dyDescent="0.25">
      <c r="A268" s="24" t="s">
        <v>335</v>
      </c>
      <c r="B268" s="3">
        <v>1</v>
      </c>
      <c r="C268" s="1">
        <v>1</v>
      </c>
      <c r="D268" s="29">
        <v>43200</v>
      </c>
      <c r="E268" s="25">
        <v>15836.46075</v>
      </c>
      <c r="F268" s="3">
        <v>0</v>
      </c>
      <c r="H268" s="75">
        <f t="shared" si="16"/>
        <v>211</v>
      </c>
      <c r="I268" s="75">
        <f t="shared" si="17"/>
        <v>252</v>
      </c>
      <c r="J268" s="75">
        <f t="shared" si="18"/>
        <v>263</v>
      </c>
      <c r="K268" s="75">
        <f t="shared" si="19"/>
        <v>232</v>
      </c>
    </row>
    <row r="269" spans="1:11" x14ac:dyDescent="0.25">
      <c r="A269" s="24" t="s">
        <v>112</v>
      </c>
      <c r="B269" s="3">
        <v>1</v>
      </c>
      <c r="C269" s="1">
        <v>1</v>
      </c>
      <c r="D269" s="29">
        <v>28000</v>
      </c>
      <c r="E269" s="25">
        <v>15762.769718</v>
      </c>
      <c r="F269" s="3">
        <v>1</v>
      </c>
      <c r="H269" s="75">
        <f t="shared" si="16"/>
        <v>211</v>
      </c>
      <c r="I269" s="75">
        <f t="shared" si="17"/>
        <v>277</v>
      </c>
      <c r="J269" s="75">
        <f t="shared" si="18"/>
        <v>264</v>
      </c>
      <c r="K269" s="75">
        <f t="shared" si="19"/>
        <v>147</v>
      </c>
    </row>
    <row r="270" spans="1:11" x14ac:dyDescent="0.25">
      <c r="A270" s="24" t="s">
        <v>204</v>
      </c>
      <c r="B270" s="3">
        <v>1</v>
      </c>
      <c r="C270" s="1">
        <v>1</v>
      </c>
      <c r="D270" s="29">
        <v>24000</v>
      </c>
      <c r="E270" s="25">
        <v>15686.022491</v>
      </c>
      <c r="F270" s="3">
        <v>1</v>
      </c>
      <c r="H270" s="75">
        <f t="shared" si="16"/>
        <v>211</v>
      </c>
      <c r="I270" s="75">
        <f t="shared" si="17"/>
        <v>289</v>
      </c>
      <c r="J270" s="75">
        <f t="shared" si="18"/>
        <v>265</v>
      </c>
      <c r="K270" s="75">
        <f t="shared" si="19"/>
        <v>147</v>
      </c>
    </row>
    <row r="271" spans="1:11" x14ac:dyDescent="0.25">
      <c r="A271" s="24" t="s">
        <v>162</v>
      </c>
      <c r="B271" s="3">
        <v>1</v>
      </c>
      <c r="C271" s="1">
        <v>1</v>
      </c>
      <c r="D271" s="29">
        <v>23500</v>
      </c>
      <c r="E271" s="25">
        <v>14917.306619000001</v>
      </c>
      <c r="F271" s="3">
        <v>1</v>
      </c>
      <c r="H271" s="75">
        <f t="shared" si="16"/>
        <v>211</v>
      </c>
      <c r="I271" s="75">
        <f t="shared" si="17"/>
        <v>292</v>
      </c>
      <c r="J271" s="75">
        <f t="shared" si="18"/>
        <v>268</v>
      </c>
      <c r="K271" s="75">
        <f t="shared" si="19"/>
        <v>147</v>
      </c>
    </row>
    <row r="272" spans="1:11" x14ac:dyDescent="0.25">
      <c r="A272" s="24" t="s">
        <v>261</v>
      </c>
      <c r="B272" s="3">
        <v>1</v>
      </c>
      <c r="C272" s="1">
        <v>0</v>
      </c>
      <c r="D272" s="29">
        <v>82600</v>
      </c>
      <c r="E272" s="25">
        <v>14868</v>
      </c>
      <c r="F272" s="3">
        <v>0</v>
      </c>
      <c r="H272" s="75">
        <f t="shared" si="16"/>
        <v>211</v>
      </c>
      <c r="I272" s="75">
        <f t="shared" si="17"/>
        <v>201</v>
      </c>
      <c r="J272" s="75">
        <f t="shared" si="18"/>
        <v>269</v>
      </c>
      <c r="K272" s="75">
        <f t="shared" si="19"/>
        <v>232</v>
      </c>
    </row>
    <row r="273" spans="1:11" x14ac:dyDescent="0.25">
      <c r="A273" s="24" t="s">
        <v>106</v>
      </c>
      <c r="B273" s="3">
        <v>1</v>
      </c>
      <c r="C273" s="1">
        <v>1</v>
      </c>
      <c r="D273" s="29">
        <v>37000</v>
      </c>
      <c r="E273" s="25">
        <v>14838.807664</v>
      </c>
      <c r="F273" s="3">
        <v>0</v>
      </c>
      <c r="H273" s="75">
        <f t="shared" si="16"/>
        <v>211</v>
      </c>
      <c r="I273" s="75">
        <f t="shared" si="17"/>
        <v>261</v>
      </c>
      <c r="J273" s="75">
        <f t="shared" si="18"/>
        <v>270</v>
      </c>
      <c r="K273" s="75">
        <f t="shared" si="19"/>
        <v>232</v>
      </c>
    </row>
    <row r="274" spans="1:11" x14ac:dyDescent="0.25">
      <c r="A274" s="24" t="s">
        <v>288</v>
      </c>
      <c r="B274" s="3">
        <v>1</v>
      </c>
      <c r="C274" s="1">
        <v>1</v>
      </c>
      <c r="D274" s="29">
        <v>63500</v>
      </c>
      <c r="E274" s="25">
        <v>14605</v>
      </c>
      <c r="F274" s="3">
        <v>0</v>
      </c>
      <c r="H274" s="75">
        <f t="shared" si="16"/>
        <v>211</v>
      </c>
      <c r="I274" s="75">
        <f t="shared" si="17"/>
        <v>224</v>
      </c>
      <c r="J274" s="75">
        <f t="shared" si="18"/>
        <v>271</v>
      </c>
      <c r="K274" s="75">
        <f t="shared" si="19"/>
        <v>232</v>
      </c>
    </row>
    <row r="275" spans="1:11" x14ac:dyDescent="0.25">
      <c r="A275" s="24" t="s">
        <v>312</v>
      </c>
      <c r="B275" s="3">
        <v>1</v>
      </c>
      <c r="C275" s="1">
        <v>1</v>
      </c>
      <c r="D275" s="29">
        <v>30000</v>
      </c>
      <c r="E275" s="25">
        <v>14470.130252999999</v>
      </c>
      <c r="F275" s="3">
        <v>0</v>
      </c>
      <c r="H275" s="75">
        <f t="shared" si="16"/>
        <v>211</v>
      </c>
      <c r="I275" s="75">
        <f t="shared" si="17"/>
        <v>272</v>
      </c>
      <c r="J275" s="75">
        <f t="shared" si="18"/>
        <v>272</v>
      </c>
      <c r="K275" s="75">
        <f t="shared" si="19"/>
        <v>232</v>
      </c>
    </row>
    <row r="276" spans="1:11" x14ac:dyDescent="0.25">
      <c r="A276" s="24" t="s">
        <v>210</v>
      </c>
      <c r="B276" s="3">
        <v>1</v>
      </c>
      <c r="C276" s="1">
        <v>1</v>
      </c>
      <c r="D276" s="29">
        <v>18000</v>
      </c>
      <c r="E276" s="25">
        <v>14040</v>
      </c>
      <c r="F276" s="3">
        <v>1</v>
      </c>
      <c r="H276" s="75">
        <f t="shared" si="16"/>
        <v>211</v>
      </c>
      <c r="I276" s="75">
        <f t="shared" si="17"/>
        <v>304</v>
      </c>
      <c r="J276" s="75">
        <f t="shared" si="18"/>
        <v>273</v>
      </c>
      <c r="K276" s="75">
        <f t="shared" si="19"/>
        <v>147</v>
      </c>
    </row>
    <row r="277" spans="1:11" x14ac:dyDescent="0.25">
      <c r="A277" s="24" t="s">
        <v>153</v>
      </c>
      <c r="B277" s="3">
        <v>1</v>
      </c>
      <c r="C277" s="1">
        <v>1</v>
      </c>
      <c r="D277" s="29">
        <v>26800</v>
      </c>
      <c r="E277" s="25">
        <v>13862.995293</v>
      </c>
      <c r="F277" s="3">
        <v>1</v>
      </c>
      <c r="H277" s="75">
        <f t="shared" si="16"/>
        <v>211</v>
      </c>
      <c r="I277" s="75">
        <f t="shared" si="17"/>
        <v>282</v>
      </c>
      <c r="J277" s="75">
        <f t="shared" si="18"/>
        <v>274</v>
      </c>
      <c r="K277" s="75">
        <f t="shared" si="19"/>
        <v>147</v>
      </c>
    </row>
    <row r="278" spans="1:11" x14ac:dyDescent="0.25">
      <c r="A278" s="24" t="s">
        <v>245</v>
      </c>
      <c r="B278" s="3">
        <v>1</v>
      </c>
      <c r="C278" s="1">
        <v>1</v>
      </c>
      <c r="D278" s="29">
        <v>43800</v>
      </c>
      <c r="E278" s="25">
        <v>13834.808961999999</v>
      </c>
      <c r="F278" s="3">
        <v>0</v>
      </c>
      <c r="H278" s="75">
        <f t="shared" si="16"/>
        <v>211</v>
      </c>
      <c r="I278" s="75">
        <f t="shared" si="17"/>
        <v>251</v>
      </c>
      <c r="J278" s="75">
        <f t="shared" si="18"/>
        <v>275</v>
      </c>
      <c r="K278" s="75">
        <f t="shared" si="19"/>
        <v>232</v>
      </c>
    </row>
    <row r="279" spans="1:11" x14ac:dyDescent="0.25">
      <c r="A279" s="24" t="s">
        <v>173</v>
      </c>
      <c r="B279" s="3">
        <v>1</v>
      </c>
      <c r="C279" s="1">
        <v>1</v>
      </c>
      <c r="D279" s="29">
        <v>42300</v>
      </c>
      <c r="E279" s="25">
        <v>13740.79219</v>
      </c>
      <c r="F279" s="3">
        <v>0</v>
      </c>
      <c r="H279" s="75">
        <f t="shared" si="16"/>
        <v>211</v>
      </c>
      <c r="I279" s="75">
        <f t="shared" si="17"/>
        <v>256</v>
      </c>
      <c r="J279" s="75">
        <f t="shared" si="18"/>
        <v>276</v>
      </c>
      <c r="K279" s="75">
        <f t="shared" si="19"/>
        <v>232</v>
      </c>
    </row>
    <row r="280" spans="1:11" x14ac:dyDescent="0.25">
      <c r="A280" s="24" t="s">
        <v>321</v>
      </c>
      <c r="B280" s="3">
        <v>1</v>
      </c>
      <c r="C280" s="1">
        <v>1</v>
      </c>
      <c r="D280" s="29">
        <v>42600</v>
      </c>
      <c r="E280" s="25">
        <v>13632</v>
      </c>
      <c r="F280" s="3">
        <v>0</v>
      </c>
      <c r="H280" s="75">
        <f t="shared" si="16"/>
        <v>211</v>
      </c>
      <c r="I280" s="75">
        <f t="shared" si="17"/>
        <v>255</v>
      </c>
      <c r="J280" s="75">
        <f t="shared" si="18"/>
        <v>277</v>
      </c>
      <c r="K280" s="75">
        <f t="shared" si="19"/>
        <v>232</v>
      </c>
    </row>
    <row r="281" spans="1:11" x14ac:dyDescent="0.25">
      <c r="A281" s="24" t="s">
        <v>302</v>
      </c>
      <c r="B281" s="3">
        <v>1</v>
      </c>
      <c r="C281" s="1">
        <v>1</v>
      </c>
      <c r="D281" s="29">
        <v>18010</v>
      </c>
      <c r="E281" s="25">
        <v>13412.855679</v>
      </c>
      <c r="F281" s="3">
        <v>1</v>
      </c>
      <c r="H281" s="75">
        <f t="shared" si="16"/>
        <v>211</v>
      </c>
      <c r="I281" s="75">
        <f t="shared" si="17"/>
        <v>303</v>
      </c>
      <c r="J281" s="75">
        <f t="shared" si="18"/>
        <v>278</v>
      </c>
      <c r="K281" s="75">
        <f t="shared" si="19"/>
        <v>147</v>
      </c>
    </row>
    <row r="282" spans="1:11" x14ac:dyDescent="0.25">
      <c r="A282" s="24" t="s">
        <v>68</v>
      </c>
      <c r="B282" s="3">
        <v>1</v>
      </c>
      <c r="C282" s="1">
        <v>0</v>
      </c>
      <c r="D282" s="29">
        <v>87200</v>
      </c>
      <c r="E282" s="25">
        <v>13080</v>
      </c>
      <c r="F282" s="3">
        <v>0</v>
      </c>
      <c r="H282" s="75">
        <f t="shared" si="16"/>
        <v>211</v>
      </c>
      <c r="I282" s="75">
        <f t="shared" si="17"/>
        <v>192</v>
      </c>
      <c r="J282" s="75">
        <f t="shared" si="18"/>
        <v>279</v>
      </c>
      <c r="K282" s="75">
        <f t="shared" si="19"/>
        <v>232</v>
      </c>
    </row>
    <row r="283" spans="1:11" x14ac:dyDescent="0.25">
      <c r="A283" s="24" t="s">
        <v>259</v>
      </c>
      <c r="B283" s="3">
        <v>1</v>
      </c>
      <c r="C283" s="1">
        <v>1</v>
      </c>
      <c r="D283" s="29">
        <v>26400</v>
      </c>
      <c r="E283" s="25">
        <v>12408</v>
      </c>
      <c r="F283" s="3">
        <v>0</v>
      </c>
      <c r="H283" s="75">
        <f t="shared" si="16"/>
        <v>211</v>
      </c>
      <c r="I283" s="75">
        <f t="shared" si="17"/>
        <v>283</v>
      </c>
      <c r="J283" s="75">
        <f t="shared" si="18"/>
        <v>280</v>
      </c>
      <c r="K283" s="75">
        <f t="shared" si="19"/>
        <v>232</v>
      </c>
    </row>
    <row r="284" spans="1:11" x14ac:dyDescent="0.25">
      <c r="A284" s="24" t="s">
        <v>232</v>
      </c>
      <c r="B284" s="3">
        <v>1</v>
      </c>
      <c r="C284" s="1">
        <v>1</v>
      </c>
      <c r="D284" s="29">
        <v>19000</v>
      </c>
      <c r="E284" s="25">
        <v>11970</v>
      </c>
      <c r="F284" s="3">
        <v>1</v>
      </c>
      <c r="H284" s="75">
        <f t="shared" si="16"/>
        <v>211</v>
      </c>
      <c r="I284" s="75">
        <f t="shared" si="17"/>
        <v>301</v>
      </c>
      <c r="J284" s="75">
        <f t="shared" si="18"/>
        <v>282</v>
      </c>
      <c r="K284" s="75">
        <f t="shared" si="19"/>
        <v>147</v>
      </c>
    </row>
    <row r="285" spans="1:11" x14ac:dyDescent="0.25">
      <c r="A285" s="24" t="s">
        <v>233</v>
      </c>
      <c r="B285" s="3">
        <v>1</v>
      </c>
      <c r="C285" s="1">
        <v>1</v>
      </c>
      <c r="D285" s="29">
        <v>16430</v>
      </c>
      <c r="E285" s="25">
        <v>11940.719859000001</v>
      </c>
      <c r="F285" s="3">
        <v>1</v>
      </c>
      <c r="H285" s="75">
        <f t="shared" si="16"/>
        <v>211</v>
      </c>
      <c r="I285" s="75">
        <f t="shared" si="17"/>
        <v>306</v>
      </c>
      <c r="J285" s="75">
        <f t="shared" si="18"/>
        <v>283</v>
      </c>
      <c r="K285" s="75">
        <f t="shared" si="19"/>
        <v>147</v>
      </c>
    </row>
    <row r="286" spans="1:11" x14ac:dyDescent="0.25">
      <c r="A286" s="24" t="s">
        <v>230</v>
      </c>
      <c r="B286" s="3">
        <v>1</v>
      </c>
      <c r="C286" s="1">
        <v>0</v>
      </c>
      <c r="D286" s="29">
        <v>85000</v>
      </c>
      <c r="E286" s="25">
        <v>11900</v>
      </c>
      <c r="F286" s="3">
        <v>0</v>
      </c>
      <c r="H286" s="75">
        <f t="shared" si="16"/>
        <v>211</v>
      </c>
      <c r="I286" s="75">
        <f t="shared" si="17"/>
        <v>197</v>
      </c>
      <c r="J286" s="75">
        <f t="shared" si="18"/>
        <v>284</v>
      </c>
      <c r="K286" s="75">
        <f t="shared" si="19"/>
        <v>232</v>
      </c>
    </row>
    <row r="287" spans="1:11" ht="30" x14ac:dyDescent="0.25">
      <c r="A287" s="24" t="s">
        <v>281</v>
      </c>
      <c r="B287" s="3">
        <v>1</v>
      </c>
      <c r="C287" s="1">
        <v>1</v>
      </c>
      <c r="D287" s="29">
        <v>14900</v>
      </c>
      <c r="E287" s="25">
        <v>10877</v>
      </c>
      <c r="F287" s="3">
        <v>1</v>
      </c>
      <c r="H287" s="75">
        <f t="shared" si="16"/>
        <v>211</v>
      </c>
      <c r="I287" s="75">
        <f t="shared" si="17"/>
        <v>310</v>
      </c>
      <c r="J287" s="75">
        <f t="shared" si="18"/>
        <v>285</v>
      </c>
      <c r="K287" s="75">
        <f t="shared" si="19"/>
        <v>147</v>
      </c>
    </row>
    <row r="288" spans="1:11" x14ac:dyDescent="0.25">
      <c r="A288" s="24" t="s">
        <v>144</v>
      </c>
      <c r="B288" s="3">
        <v>1</v>
      </c>
      <c r="C288" s="1">
        <v>1</v>
      </c>
      <c r="D288" s="29">
        <v>13880</v>
      </c>
      <c r="E288" s="25">
        <v>10849.47487</v>
      </c>
      <c r="F288" s="3">
        <v>1</v>
      </c>
      <c r="H288" s="75">
        <f t="shared" si="16"/>
        <v>211</v>
      </c>
      <c r="I288" s="75">
        <f t="shared" si="17"/>
        <v>314</v>
      </c>
      <c r="J288" s="75">
        <f t="shared" si="18"/>
        <v>286</v>
      </c>
      <c r="K288" s="75">
        <f t="shared" si="19"/>
        <v>147</v>
      </c>
    </row>
    <row r="289" spans="1:11" x14ac:dyDescent="0.25">
      <c r="A289" s="24" t="s">
        <v>287</v>
      </c>
      <c r="B289" s="3">
        <v>1</v>
      </c>
      <c r="C289" s="1">
        <v>0</v>
      </c>
      <c r="D289" s="29">
        <v>60200</v>
      </c>
      <c r="E289" s="25">
        <v>10386.844673</v>
      </c>
      <c r="F289" s="3">
        <v>0</v>
      </c>
      <c r="H289" s="75">
        <f t="shared" si="16"/>
        <v>211</v>
      </c>
      <c r="I289" s="75">
        <f t="shared" si="17"/>
        <v>229</v>
      </c>
      <c r="J289" s="75">
        <f t="shared" si="18"/>
        <v>288</v>
      </c>
      <c r="K289" s="75">
        <f t="shared" si="19"/>
        <v>232</v>
      </c>
    </row>
    <row r="290" spans="1:11" x14ac:dyDescent="0.25">
      <c r="A290" s="24" t="s">
        <v>246</v>
      </c>
      <c r="B290" s="3">
        <v>1</v>
      </c>
      <c r="C290" s="1">
        <v>1</v>
      </c>
      <c r="D290" s="29">
        <v>23400</v>
      </c>
      <c r="E290" s="25">
        <v>10292.205948999999</v>
      </c>
      <c r="F290" s="3">
        <v>0</v>
      </c>
      <c r="H290" s="75">
        <f t="shared" si="16"/>
        <v>211</v>
      </c>
      <c r="I290" s="75">
        <f t="shared" si="17"/>
        <v>293</v>
      </c>
      <c r="J290" s="75">
        <f t="shared" si="18"/>
        <v>289</v>
      </c>
      <c r="K290" s="75">
        <f t="shared" si="19"/>
        <v>232</v>
      </c>
    </row>
    <row r="291" spans="1:11" x14ac:dyDescent="0.25">
      <c r="A291" s="24" t="s">
        <v>93</v>
      </c>
      <c r="B291" s="3">
        <v>1</v>
      </c>
      <c r="C291" s="1">
        <v>1</v>
      </c>
      <c r="D291" s="29">
        <v>12000</v>
      </c>
      <c r="E291" s="25">
        <v>10260.574493</v>
      </c>
      <c r="F291" s="3">
        <v>1</v>
      </c>
      <c r="H291" s="75">
        <f t="shared" si="16"/>
        <v>211</v>
      </c>
      <c r="I291" s="75">
        <f t="shared" si="17"/>
        <v>320</v>
      </c>
      <c r="J291" s="75">
        <f t="shared" si="18"/>
        <v>290</v>
      </c>
      <c r="K291" s="75">
        <f t="shared" si="19"/>
        <v>147</v>
      </c>
    </row>
    <row r="292" spans="1:11" x14ac:dyDescent="0.25">
      <c r="A292" s="24" t="s">
        <v>138</v>
      </c>
      <c r="B292" s="3">
        <v>1</v>
      </c>
      <c r="C292" s="1">
        <v>1</v>
      </c>
      <c r="D292" s="29">
        <v>25600</v>
      </c>
      <c r="E292" s="25">
        <v>10240</v>
      </c>
      <c r="F292" s="3">
        <v>0</v>
      </c>
      <c r="H292" s="75">
        <f t="shared" si="16"/>
        <v>211</v>
      </c>
      <c r="I292" s="75">
        <f t="shared" si="17"/>
        <v>284</v>
      </c>
      <c r="J292" s="75">
        <f t="shared" si="18"/>
        <v>291</v>
      </c>
      <c r="K292" s="75">
        <f t="shared" si="19"/>
        <v>232</v>
      </c>
    </row>
    <row r="293" spans="1:11" x14ac:dyDescent="0.25">
      <c r="A293" s="24" t="s">
        <v>159</v>
      </c>
      <c r="B293" s="3">
        <v>1</v>
      </c>
      <c r="C293" s="1">
        <v>1</v>
      </c>
      <c r="D293" s="29">
        <v>50800</v>
      </c>
      <c r="E293" s="25">
        <v>10160</v>
      </c>
      <c r="F293" s="3">
        <v>0</v>
      </c>
      <c r="H293" s="75">
        <f t="shared" si="16"/>
        <v>211</v>
      </c>
      <c r="I293" s="75">
        <f t="shared" si="17"/>
        <v>239</v>
      </c>
      <c r="J293" s="75">
        <f t="shared" si="18"/>
        <v>292</v>
      </c>
      <c r="K293" s="75">
        <f t="shared" si="19"/>
        <v>232</v>
      </c>
    </row>
    <row r="294" spans="1:11" x14ac:dyDescent="0.25">
      <c r="A294" s="24" t="s">
        <v>258</v>
      </c>
      <c r="B294" s="3">
        <v>1</v>
      </c>
      <c r="C294" s="1">
        <v>1</v>
      </c>
      <c r="D294" s="29">
        <v>25200</v>
      </c>
      <c r="E294" s="25">
        <v>9848.5557979999994</v>
      </c>
      <c r="F294" s="3">
        <v>0</v>
      </c>
      <c r="H294" s="75">
        <f t="shared" si="16"/>
        <v>211</v>
      </c>
      <c r="I294" s="75">
        <f t="shared" si="17"/>
        <v>285</v>
      </c>
      <c r="J294" s="75">
        <f t="shared" si="18"/>
        <v>293</v>
      </c>
      <c r="K294" s="75">
        <f t="shared" si="19"/>
        <v>232</v>
      </c>
    </row>
    <row r="295" spans="1:11" x14ac:dyDescent="0.25">
      <c r="A295" s="24" t="s">
        <v>200</v>
      </c>
      <c r="B295" s="3">
        <v>1</v>
      </c>
      <c r="C295" s="1">
        <v>0</v>
      </c>
      <c r="D295" s="29">
        <v>69100</v>
      </c>
      <c r="E295" s="25">
        <v>9674</v>
      </c>
      <c r="F295" s="3">
        <v>0</v>
      </c>
      <c r="H295" s="75">
        <f t="shared" si="16"/>
        <v>211</v>
      </c>
      <c r="I295" s="75">
        <f t="shared" si="17"/>
        <v>217</v>
      </c>
      <c r="J295" s="75">
        <f t="shared" si="18"/>
        <v>294</v>
      </c>
      <c r="K295" s="75">
        <f t="shared" si="19"/>
        <v>232</v>
      </c>
    </row>
    <row r="296" spans="1:11" x14ac:dyDescent="0.25">
      <c r="A296" s="24" t="s">
        <v>244</v>
      </c>
      <c r="B296" s="3">
        <v>1</v>
      </c>
      <c r="C296" s="1">
        <v>1</v>
      </c>
      <c r="D296" s="29">
        <v>12730</v>
      </c>
      <c r="E296" s="25">
        <v>9452.659936</v>
      </c>
      <c r="F296" s="3">
        <v>1</v>
      </c>
      <c r="H296" s="75">
        <f t="shared" si="16"/>
        <v>211</v>
      </c>
      <c r="I296" s="75">
        <f t="shared" si="17"/>
        <v>317</v>
      </c>
      <c r="J296" s="75">
        <f t="shared" si="18"/>
        <v>295</v>
      </c>
      <c r="K296" s="75">
        <f t="shared" si="19"/>
        <v>147</v>
      </c>
    </row>
    <row r="297" spans="1:11" x14ac:dyDescent="0.25">
      <c r="A297" s="24" t="s">
        <v>151</v>
      </c>
      <c r="B297" s="3">
        <v>1</v>
      </c>
      <c r="C297" s="1">
        <v>0</v>
      </c>
      <c r="D297" s="29">
        <v>45100</v>
      </c>
      <c r="E297" s="25">
        <v>9371.2863319999997</v>
      </c>
      <c r="F297" s="3">
        <v>0</v>
      </c>
      <c r="H297" s="75">
        <f t="shared" si="16"/>
        <v>211</v>
      </c>
      <c r="I297" s="75">
        <f t="shared" si="17"/>
        <v>248</v>
      </c>
      <c r="J297" s="75">
        <f t="shared" si="18"/>
        <v>296</v>
      </c>
      <c r="K297" s="75">
        <f t="shared" si="19"/>
        <v>232</v>
      </c>
    </row>
    <row r="298" spans="1:11" x14ac:dyDescent="0.25">
      <c r="A298" s="24" t="s">
        <v>118</v>
      </c>
      <c r="B298" s="3">
        <v>1</v>
      </c>
      <c r="C298" s="1">
        <v>1</v>
      </c>
      <c r="D298" s="29">
        <v>29200</v>
      </c>
      <c r="E298" s="25">
        <v>9344</v>
      </c>
      <c r="F298" s="3">
        <v>0</v>
      </c>
      <c r="H298" s="75">
        <f t="shared" si="16"/>
        <v>211</v>
      </c>
      <c r="I298" s="75">
        <f t="shared" si="17"/>
        <v>274</v>
      </c>
      <c r="J298" s="75">
        <f t="shared" si="18"/>
        <v>297</v>
      </c>
      <c r="K298" s="75">
        <f t="shared" si="19"/>
        <v>232</v>
      </c>
    </row>
    <row r="299" spans="1:11" x14ac:dyDescent="0.25">
      <c r="A299" s="24" t="s">
        <v>180</v>
      </c>
      <c r="B299" s="3">
        <v>1</v>
      </c>
      <c r="C299" s="1">
        <v>1</v>
      </c>
      <c r="D299" s="29">
        <v>19800</v>
      </c>
      <c r="E299" s="25">
        <v>9306</v>
      </c>
      <c r="F299" s="3">
        <v>0</v>
      </c>
      <c r="H299" s="75">
        <f t="shared" si="16"/>
        <v>211</v>
      </c>
      <c r="I299" s="75">
        <f t="shared" si="17"/>
        <v>296</v>
      </c>
      <c r="J299" s="75">
        <f t="shared" si="18"/>
        <v>298</v>
      </c>
      <c r="K299" s="75">
        <f t="shared" si="19"/>
        <v>232</v>
      </c>
    </row>
    <row r="300" spans="1:11" x14ac:dyDescent="0.25">
      <c r="A300" s="24" t="s">
        <v>135</v>
      </c>
      <c r="B300" s="3">
        <v>1</v>
      </c>
      <c r="C300" s="1">
        <v>1</v>
      </c>
      <c r="D300" s="29">
        <v>65400</v>
      </c>
      <c r="E300" s="25">
        <v>9119.0855140000003</v>
      </c>
      <c r="F300" s="3">
        <v>0</v>
      </c>
      <c r="H300" s="75">
        <f t="shared" si="16"/>
        <v>211</v>
      </c>
      <c r="I300" s="75">
        <f t="shared" si="17"/>
        <v>220</v>
      </c>
      <c r="J300" s="75">
        <f t="shared" si="18"/>
        <v>299</v>
      </c>
      <c r="K300" s="75">
        <f t="shared" si="19"/>
        <v>232</v>
      </c>
    </row>
    <row r="301" spans="1:11" x14ac:dyDescent="0.25">
      <c r="A301" s="24" t="s">
        <v>189</v>
      </c>
      <c r="B301" s="3">
        <v>1</v>
      </c>
      <c r="C301" s="1">
        <v>1</v>
      </c>
      <c r="D301" s="29">
        <v>27900</v>
      </c>
      <c r="E301" s="25">
        <v>9020.3663859999997</v>
      </c>
      <c r="F301" s="3">
        <v>0</v>
      </c>
      <c r="H301" s="75">
        <f t="shared" si="16"/>
        <v>211</v>
      </c>
      <c r="I301" s="75">
        <f t="shared" si="17"/>
        <v>279</v>
      </c>
      <c r="J301" s="75">
        <f t="shared" si="18"/>
        <v>300</v>
      </c>
      <c r="K301" s="75">
        <f t="shared" si="19"/>
        <v>232</v>
      </c>
    </row>
    <row r="302" spans="1:11" x14ac:dyDescent="0.25">
      <c r="A302" s="24" t="s">
        <v>108</v>
      </c>
      <c r="B302" s="3">
        <v>1</v>
      </c>
      <c r="C302" s="1">
        <v>1</v>
      </c>
      <c r="D302" s="29">
        <v>23000</v>
      </c>
      <c r="E302" s="25">
        <v>8906.4504620000007</v>
      </c>
      <c r="F302" s="3">
        <v>0</v>
      </c>
      <c r="H302" s="75">
        <f t="shared" si="16"/>
        <v>211</v>
      </c>
      <c r="I302" s="75">
        <f t="shared" si="17"/>
        <v>294</v>
      </c>
      <c r="J302" s="75">
        <f t="shared" si="18"/>
        <v>301</v>
      </c>
      <c r="K302" s="75">
        <f t="shared" si="19"/>
        <v>232</v>
      </c>
    </row>
    <row r="303" spans="1:11" x14ac:dyDescent="0.25">
      <c r="A303" s="24" t="s">
        <v>123</v>
      </c>
      <c r="B303" s="3">
        <v>1</v>
      </c>
      <c r="C303" s="1">
        <v>1</v>
      </c>
      <c r="D303" s="29">
        <v>13000</v>
      </c>
      <c r="E303" s="25">
        <v>8494.2089460000007</v>
      </c>
      <c r="F303" s="3">
        <v>1</v>
      </c>
      <c r="H303" s="75">
        <f t="shared" si="16"/>
        <v>211</v>
      </c>
      <c r="I303" s="75">
        <f t="shared" si="17"/>
        <v>315</v>
      </c>
      <c r="J303" s="75">
        <f t="shared" si="18"/>
        <v>302</v>
      </c>
      <c r="K303" s="75">
        <f t="shared" si="19"/>
        <v>147</v>
      </c>
    </row>
    <row r="304" spans="1:11" x14ac:dyDescent="0.25">
      <c r="A304" s="24" t="s">
        <v>238</v>
      </c>
      <c r="B304" s="3">
        <v>1</v>
      </c>
      <c r="C304" s="1">
        <v>1</v>
      </c>
      <c r="D304" s="29">
        <v>12500</v>
      </c>
      <c r="E304" s="25">
        <v>8375</v>
      </c>
      <c r="F304" s="3">
        <v>1</v>
      </c>
      <c r="H304" s="75">
        <f t="shared" si="16"/>
        <v>211</v>
      </c>
      <c r="I304" s="75">
        <f t="shared" si="17"/>
        <v>318</v>
      </c>
      <c r="J304" s="75">
        <f t="shared" si="18"/>
        <v>303</v>
      </c>
      <c r="K304" s="75">
        <f t="shared" si="19"/>
        <v>147</v>
      </c>
    </row>
    <row r="305" spans="1:11" x14ac:dyDescent="0.25">
      <c r="A305" s="24" t="s">
        <v>154</v>
      </c>
      <c r="B305" s="3">
        <v>1</v>
      </c>
      <c r="C305" s="1">
        <v>1</v>
      </c>
      <c r="D305" s="29">
        <v>19800</v>
      </c>
      <c r="E305" s="25">
        <v>8276.4001320000007</v>
      </c>
      <c r="F305" s="3">
        <v>0</v>
      </c>
      <c r="H305" s="75">
        <f t="shared" si="16"/>
        <v>211</v>
      </c>
      <c r="I305" s="75">
        <f t="shared" si="17"/>
        <v>296</v>
      </c>
      <c r="J305" s="75">
        <f t="shared" si="18"/>
        <v>304</v>
      </c>
      <c r="K305" s="75">
        <f t="shared" si="19"/>
        <v>232</v>
      </c>
    </row>
    <row r="306" spans="1:11" x14ac:dyDescent="0.25">
      <c r="A306" s="24" t="s">
        <v>219</v>
      </c>
      <c r="B306" s="3">
        <v>1</v>
      </c>
      <c r="C306" s="1">
        <v>1</v>
      </c>
      <c r="D306" s="29">
        <v>15000</v>
      </c>
      <c r="E306" s="25">
        <v>8025</v>
      </c>
      <c r="F306" s="3">
        <v>1</v>
      </c>
      <c r="H306" s="75">
        <f t="shared" si="16"/>
        <v>211</v>
      </c>
      <c r="I306" s="75">
        <f t="shared" si="17"/>
        <v>309</v>
      </c>
      <c r="J306" s="75">
        <f t="shared" si="18"/>
        <v>305</v>
      </c>
      <c r="K306" s="75">
        <f t="shared" si="19"/>
        <v>147</v>
      </c>
    </row>
    <row r="307" spans="1:11" x14ac:dyDescent="0.25">
      <c r="A307" s="24" t="s">
        <v>213</v>
      </c>
      <c r="B307" s="3">
        <v>1</v>
      </c>
      <c r="C307" s="1">
        <v>1</v>
      </c>
      <c r="D307" s="29">
        <v>14500</v>
      </c>
      <c r="E307" s="25">
        <v>7829.8486499999999</v>
      </c>
      <c r="F307" s="3">
        <v>1</v>
      </c>
      <c r="H307" s="75">
        <f t="shared" si="16"/>
        <v>211</v>
      </c>
      <c r="I307" s="75">
        <f t="shared" si="17"/>
        <v>313</v>
      </c>
      <c r="J307" s="75">
        <f t="shared" si="18"/>
        <v>306</v>
      </c>
      <c r="K307" s="75">
        <f t="shared" si="19"/>
        <v>147</v>
      </c>
    </row>
    <row r="308" spans="1:11" x14ac:dyDescent="0.25">
      <c r="A308" s="24" t="s">
        <v>127</v>
      </c>
      <c r="B308" s="3">
        <v>1</v>
      </c>
      <c r="C308" s="1">
        <v>1</v>
      </c>
      <c r="D308" s="29">
        <v>10780</v>
      </c>
      <c r="E308" s="25">
        <v>7708.9901140000002</v>
      </c>
      <c r="F308" s="3">
        <v>1</v>
      </c>
      <c r="H308" s="75">
        <f t="shared" si="16"/>
        <v>211</v>
      </c>
      <c r="I308" s="75">
        <f t="shared" si="17"/>
        <v>323</v>
      </c>
      <c r="J308" s="75">
        <f t="shared" si="18"/>
        <v>307</v>
      </c>
      <c r="K308" s="75">
        <f t="shared" si="19"/>
        <v>147</v>
      </c>
    </row>
    <row r="309" spans="1:11" x14ac:dyDescent="0.25">
      <c r="A309" s="24" t="s">
        <v>253</v>
      </c>
      <c r="B309" s="3">
        <v>1</v>
      </c>
      <c r="C309" s="1">
        <v>1</v>
      </c>
      <c r="D309" s="29">
        <v>19500</v>
      </c>
      <c r="E309" s="25">
        <v>7662.1980860000003</v>
      </c>
      <c r="F309" s="3">
        <v>0</v>
      </c>
      <c r="H309" s="75">
        <f t="shared" si="16"/>
        <v>211</v>
      </c>
      <c r="I309" s="75">
        <f t="shared" si="17"/>
        <v>299</v>
      </c>
      <c r="J309" s="75">
        <f t="shared" si="18"/>
        <v>308</v>
      </c>
      <c r="K309" s="75">
        <f t="shared" si="19"/>
        <v>232</v>
      </c>
    </row>
    <row r="310" spans="1:11" x14ac:dyDescent="0.25">
      <c r="A310" s="24" t="s">
        <v>120</v>
      </c>
      <c r="B310" s="3">
        <v>1</v>
      </c>
      <c r="C310" s="1">
        <v>1</v>
      </c>
      <c r="D310" s="29">
        <v>12100</v>
      </c>
      <c r="E310" s="25">
        <v>7579.2391399999997</v>
      </c>
      <c r="F310" s="3">
        <v>1</v>
      </c>
      <c r="H310" s="75">
        <f t="shared" si="16"/>
        <v>211</v>
      </c>
      <c r="I310" s="75">
        <f t="shared" si="17"/>
        <v>319</v>
      </c>
      <c r="J310" s="75">
        <f t="shared" si="18"/>
        <v>309</v>
      </c>
      <c r="K310" s="75">
        <f t="shared" si="19"/>
        <v>147</v>
      </c>
    </row>
    <row r="311" spans="1:11" x14ac:dyDescent="0.25">
      <c r="A311" s="24" t="s">
        <v>192</v>
      </c>
      <c r="B311" s="3">
        <v>1</v>
      </c>
      <c r="C311" s="1">
        <v>1</v>
      </c>
      <c r="D311" s="29">
        <v>18200</v>
      </c>
      <c r="E311" s="25">
        <v>7374.1870689999996</v>
      </c>
      <c r="F311" s="3">
        <v>0</v>
      </c>
      <c r="H311" s="75">
        <f t="shared" si="16"/>
        <v>211</v>
      </c>
      <c r="I311" s="75">
        <f t="shared" si="17"/>
        <v>302</v>
      </c>
      <c r="J311" s="75">
        <f t="shared" si="18"/>
        <v>310</v>
      </c>
      <c r="K311" s="75">
        <f t="shared" si="19"/>
        <v>232</v>
      </c>
    </row>
    <row r="312" spans="1:11" x14ac:dyDescent="0.25">
      <c r="A312" s="24" t="s">
        <v>263</v>
      </c>
      <c r="B312" s="3">
        <v>1</v>
      </c>
      <c r="C312" s="1">
        <v>1</v>
      </c>
      <c r="D312" s="29">
        <v>11480</v>
      </c>
      <c r="E312" s="25">
        <v>7232.4</v>
      </c>
      <c r="F312" s="3">
        <v>1</v>
      </c>
      <c r="H312" s="75">
        <f t="shared" si="16"/>
        <v>211</v>
      </c>
      <c r="I312" s="75">
        <f t="shared" si="17"/>
        <v>321</v>
      </c>
      <c r="J312" s="75">
        <f t="shared" si="18"/>
        <v>311</v>
      </c>
      <c r="K312" s="75">
        <f t="shared" si="19"/>
        <v>147</v>
      </c>
    </row>
    <row r="313" spans="1:11" x14ac:dyDescent="0.25">
      <c r="A313" s="24" t="s">
        <v>292</v>
      </c>
      <c r="B313" s="3">
        <v>1</v>
      </c>
      <c r="C313" s="1">
        <v>1</v>
      </c>
      <c r="D313" s="29">
        <v>16000</v>
      </c>
      <c r="E313" s="25">
        <v>7101.4537049999999</v>
      </c>
      <c r="F313" s="3">
        <v>0</v>
      </c>
      <c r="H313" s="75">
        <f t="shared" si="16"/>
        <v>211</v>
      </c>
      <c r="I313" s="75">
        <f t="shared" si="17"/>
        <v>307</v>
      </c>
      <c r="J313" s="75">
        <f t="shared" si="18"/>
        <v>312</v>
      </c>
      <c r="K313" s="75">
        <f t="shared" si="19"/>
        <v>232</v>
      </c>
    </row>
    <row r="314" spans="1:11" x14ac:dyDescent="0.25">
      <c r="A314" s="24" t="s">
        <v>114</v>
      </c>
      <c r="B314" s="3">
        <v>1</v>
      </c>
      <c r="C314" s="1">
        <v>1</v>
      </c>
      <c r="D314" s="29">
        <v>10000</v>
      </c>
      <c r="E314" s="25">
        <v>6800</v>
      </c>
      <c r="F314" s="3">
        <v>1</v>
      </c>
      <c r="H314" s="75">
        <f t="shared" si="16"/>
        <v>211</v>
      </c>
      <c r="I314" s="75">
        <f t="shared" si="17"/>
        <v>324</v>
      </c>
      <c r="J314" s="75">
        <f t="shared" si="18"/>
        <v>313</v>
      </c>
      <c r="K314" s="75">
        <f t="shared" si="19"/>
        <v>147</v>
      </c>
    </row>
    <row r="315" spans="1:11" x14ac:dyDescent="0.25">
      <c r="A315" s="24" t="s">
        <v>121</v>
      </c>
      <c r="B315" s="3">
        <v>1</v>
      </c>
      <c r="C315" s="1">
        <v>0</v>
      </c>
      <c r="D315" s="29">
        <v>45852</v>
      </c>
      <c r="E315" s="25">
        <v>6441.1972850000002</v>
      </c>
      <c r="F315" s="3">
        <v>0</v>
      </c>
      <c r="H315" s="75">
        <f t="shared" si="16"/>
        <v>211</v>
      </c>
      <c r="I315" s="75">
        <f t="shared" si="17"/>
        <v>246</v>
      </c>
      <c r="J315" s="75">
        <f t="shared" si="18"/>
        <v>314</v>
      </c>
      <c r="K315" s="75">
        <f t="shared" si="19"/>
        <v>232</v>
      </c>
    </row>
    <row r="316" spans="1:11" x14ac:dyDescent="0.25">
      <c r="A316" s="24" t="s">
        <v>343</v>
      </c>
      <c r="B316" s="3">
        <v>1</v>
      </c>
      <c r="C316" s="1">
        <v>1</v>
      </c>
      <c r="D316" s="29">
        <v>15900</v>
      </c>
      <c r="E316" s="25">
        <v>6360</v>
      </c>
      <c r="F316" s="3">
        <v>0</v>
      </c>
      <c r="H316" s="75">
        <f t="shared" si="16"/>
        <v>211</v>
      </c>
      <c r="I316" s="75">
        <f t="shared" si="17"/>
        <v>308</v>
      </c>
      <c r="J316" s="75">
        <f t="shared" si="18"/>
        <v>315</v>
      </c>
      <c r="K316" s="75">
        <f t="shared" si="19"/>
        <v>232</v>
      </c>
    </row>
    <row r="317" spans="1:11" x14ac:dyDescent="0.25">
      <c r="A317" s="24" t="s">
        <v>283</v>
      </c>
      <c r="B317" s="3">
        <v>1</v>
      </c>
      <c r="C317" s="1">
        <v>0</v>
      </c>
      <c r="D317" s="29">
        <v>33500</v>
      </c>
      <c r="E317" s="25">
        <v>6124.3671489999997</v>
      </c>
      <c r="F317" s="3">
        <v>0</v>
      </c>
      <c r="H317" s="75">
        <f t="shared" si="16"/>
        <v>211</v>
      </c>
      <c r="I317" s="75">
        <f t="shared" si="17"/>
        <v>270</v>
      </c>
      <c r="J317" s="75">
        <f t="shared" si="18"/>
        <v>316</v>
      </c>
      <c r="K317" s="75">
        <f t="shared" si="19"/>
        <v>232</v>
      </c>
    </row>
    <row r="318" spans="1:11" x14ac:dyDescent="0.25">
      <c r="A318" s="24" t="s">
        <v>224</v>
      </c>
      <c r="B318" s="3">
        <v>1</v>
      </c>
      <c r="C318" s="1">
        <v>1</v>
      </c>
      <c r="D318" s="29">
        <v>13000</v>
      </c>
      <c r="E318" s="25">
        <v>5861.6819809999997</v>
      </c>
      <c r="F318" s="3">
        <v>0</v>
      </c>
      <c r="H318" s="75">
        <f t="shared" si="16"/>
        <v>211</v>
      </c>
      <c r="I318" s="75">
        <f t="shared" si="17"/>
        <v>315</v>
      </c>
      <c r="J318" s="75">
        <f t="shared" si="18"/>
        <v>317</v>
      </c>
      <c r="K318" s="75">
        <f t="shared" si="19"/>
        <v>232</v>
      </c>
    </row>
    <row r="319" spans="1:11" x14ac:dyDescent="0.25">
      <c r="A319" s="24" t="s">
        <v>330</v>
      </c>
      <c r="B319" s="3">
        <v>1</v>
      </c>
      <c r="C319" s="1">
        <v>1</v>
      </c>
      <c r="D319" s="29">
        <v>7000</v>
      </c>
      <c r="E319" s="25">
        <v>5460</v>
      </c>
      <c r="F319" s="3">
        <v>1</v>
      </c>
      <c r="H319" s="75">
        <f t="shared" si="16"/>
        <v>211</v>
      </c>
      <c r="I319" s="75">
        <f t="shared" si="17"/>
        <v>333</v>
      </c>
      <c r="J319" s="75">
        <f t="shared" si="18"/>
        <v>318</v>
      </c>
      <c r="K319" s="75">
        <f t="shared" si="19"/>
        <v>147</v>
      </c>
    </row>
    <row r="320" spans="1:11" x14ac:dyDescent="0.25">
      <c r="A320" s="24" t="s">
        <v>216</v>
      </c>
      <c r="B320" s="3">
        <v>1</v>
      </c>
      <c r="C320" s="1">
        <v>1</v>
      </c>
      <c r="D320" s="29">
        <v>27100</v>
      </c>
      <c r="E320" s="25">
        <v>5004.6647739999999</v>
      </c>
      <c r="F320" s="3">
        <v>0</v>
      </c>
      <c r="H320" s="75">
        <f t="shared" si="16"/>
        <v>211</v>
      </c>
      <c r="I320" s="75">
        <f t="shared" si="17"/>
        <v>280</v>
      </c>
      <c r="J320" s="75">
        <f t="shared" si="18"/>
        <v>319</v>
      </c>
      <c r="K320" s="75">
        <f t="shared" si="19"/>
        <v>232</v>
      </c>
    </row>
    <row r="321" spans="1:11" x14ac:dyDescent="0.25">
      <c r="A321" s="24" t="s">
        <v>227</v>
      </c>
      <c r="B321" s="3">
        <v>1</v>
      </c>
      <c r="C321" s="1">
        <v>1</v>
      </c>
      <c r="D321" s="29">
        <v>7000</v>
      </c>
      <c r="E321" s="25">
        <v>4686.4552590000003</v>
      </c>
      <c r="F321" s="3">
        <v>1</v>
      </c>
      <c r="H321" s="75">
        <f t="shared" si="16"/>
        <v>211</v>
      </c>
      <c r="I321" s="75">
        <f t="shared" si="17"/>
        <v>333</v>
      </c>
      <c r="J321" s="75">
        <f t="shared" si="18"/>
        <v>320</v>
      </c>
      <c r="K321" s="75">
        <f t="shared" si="19"/>
        <v>147</v>
      </c>
    </row>
    <row r="322" spans="1:11" x14ac:dyDescent="0.25">
      <c r="A322" s="24" t="s">
        <v>133</v>
      </c>
      <c r="B322" s="3">
        <v>1</v>
      </c>
      <c r="C322" s="1">
        <v>1</v>
      </c>
      <c r="D322" s="29">
        <v>7000</v>
      </c>
      <c r="E322" s="25">
        <v>4496.1918930000002</v>
      </c>
      <c r="F322" s="3">
        <v>1</v>
      </c>
      <c r="H322" s="75">
        <f t="shared" ref="H322:H343" si="20">RANK(B322,B$2:B$343)</f>
        <v>211</v>
      </c>
      <c r="I322" s="75">
        <f t="shared" ref="I322:I343" si="21">RANK(D322,D$2:D$343)</f>
        <v>333</v>
      </c>
      <c r="J322" s="75">
        <f t="shared" ref="J322:J343" si="22">RANK(E322,E$2:E$343)</f>
        <v>321</v>
      </c>
      <c r="K322" s="75">
        <f t="shared" ref="K322:K343" si="23">RANK(F322,F$2:F$343)</f>
        <v>147</v>
      </c>
    </row>
    <row r="323" spans="1:11" x14ac:dyDescent="0.25">
      <c r="A323" s="24" t="s">
        <v>241</v>
      </c>
      <c r="B323" s="3">
        <v>1</v>
      </c>
      <c r="C323" s="1">
        <v>1</v>
      </c>
      <c r="D323" s="29">
        <v>10000</v>
      </c>
      <c r="E323" s="25">
        <v>4451.769209</v>
      </c>
      <c r="F323" s="3">
        <v>0</v>
      </c>
      <c r="H323" s="75">
        <f t="shared" si="20"/>
        <v>211</v>
      </c>
      <c r="I323" s="75">
        <f t="shared" si="21"/>
        <v>324</v>
      </c>
      <c r="J323" s="75">
        <f t="shared" si="22"/>
        <v>322</v>
      </c>
      <c r="K323" s="75">
        <f t="shared" si="23"/>
        <v>232</v>
      </c>
    </row>
    <row r="324" spans="1:11" x14ac:dyDescent="0.25">
      <c r="A324" s="24" t="s">
        <v>142</v>
      </c>
      <c r="B324" s="3">
        <v>1</v>
      </c>
      <c r="C324" s="1">
        <v>1</v>
      </c>
      <c r="D324" s="29">
        <v>11200</v>
      </c>
      <c r="E324" s="25">
        <v>4368</v>
      </c>
      <c r="F324" s="3">
        <v>0</v>
      </c>
      <c r="H324" s="75">
        <f t="shared" si="20"/>
        <v>211</v>
      </c>
      <c r="I324" s="75">
        <f t="shared" si="21"/>
        <v>322</v>
      </c>
      <c r="J324" s="75">
        <f t="shared" si="22"/>
        <v>323</v>
      </c>
      <c r="K324" s="75">
        <f t="shared" si="23"/>
        <v>232</v>
      </c>
    </row>
    <row r="325" spans="1:11" x14ac:dyDescent="0.25">
      <c r="A325" s="24" t="s">
        <v>147</v>
      </c>
      <c r="B325" s="3">
        <v>1</v>
      </c>
      <c r="C325" s="1">
        <v>1</v>
      </c>
      <c r="D325" s="29">
        <v>9200</v>
      </c>
      <c r="E325" s="25">
        <v>4266.2532810000002</v>
      </c>
      <c r="F325" s="3">
        <v>0</v>
      </c>
      <c r="H325" s="75">
        <f t="shared" si="20"/>
        <v>211</v>
      </c>
      <c r="I325" s="75">
        <f t="shared" si="21"/>
        <v>328</v>
      </c>
      <c r="J325" s="75">
        <f t="shared" si="22"/>
        <v>324</v>
      </c>
      <c r="K325" s="75">
        <f t="shared" si="23"/>
        <v>232</v>
      </c>
    </row>
    <row r="326" spans="1:11" x14ac:dyDescent="0.25">
      <c r="A326" s="24" t="s">
        <v>338</v>
      </c>
      <c r="B326" s="3">
        <v>1</v>
      </c>
      <c r="C326" s="1">
        <v>1</v>
      </c>
      <c r="D326" s="29">
        <v>29600</v>
      </c>
      <c r="E326" s="25">
        <v>4144</v>
      </c>
      <c r="F326" s="3">
        <v>0</v>
      </c>
      <c r="H326" s="75">
        <f t="shared" si="20"/>
        <v>211</v>
      </c>
      <c r="I326" s="75">
        <f t="shared" si="21"/>
        <v>273</v>
      </c>
      <c r="J326" s="75">
        <f t="shared" si="22"/>
        <v>325</v>
      </c>
      <c r="K326" s="75">
        <f t="shared" si="23"/>
        <v>232</v>
      </c>
    </row>
    <row r="327" spans="1:11" x14ac:dyDescent="0.25">
      <c r="A327" s="24" t="s">
        <v>105</v>
      </c>
      <c r="B327" s="3">
        <v>1</v>
      </c>
      <c r="C327" s="1">
        <v>1</v>
      </c>
      <c r="D327" s="29">
        <v>5250</v>
      </c>
      <c r="E327" s="25">
        <v>4033.9808710000002</v>
      </c>
      <c r="F327" s="3">
        <v>1</v>
      </c>
      <c r="H327" s="75">
        <f t="shared" si="20"/>
        <v>211</v>
      </c>
      <c r="I327" s="75">
        <f t="shared" si="21"/>
        <v>339</v>
      </c>
      <c r="J327" s="75">
        <f t="shared" si="22"/>
        <v>326</v>
      </c>
      <c r="K327" s="75">
        <f t="shared" si="23"/>
        <v>147</v>
      </c>
    </row>
    <row r="328" spans="1:11" x14ac:dyDescent="0.25">
      <c r="A328" s="24" t="s">
        <v>342</v>
      </c>
      <c r="B328" s="3">
        <v>1</v>
      </c>
      <c r="C328" s="1">
        <v>1</v>
      </c>
      <c r="D328" s="29">
        <v>5420</v>
      </c>
      <c r="E328" s="25">
        <v>4024.1773579999999</v>
      </c>
      <c r="F328" s="3">
        <v>1</v>
      </c>
      <c r="H328" s="75">
        <f t="shared" si="20"/>
        <v>211</v>
      </c>
      <c r="I328" s="75">
        <f t="shared" si="21"/>
        <v>338</v>
      </c>
      <c r="J328" s="75">
        <f t="shared" si="22"/>
        <v>327</v>
      </c>
      <c r="K328" s="75">
        <f t="shared" si="23"/>
        <v>147</v>
      </c>
    </row>
    <row r="329" spans="1:11" x14ac:dyDescent="0.25">
      <c r="A329" s="24" t="s">
        <v>157</v>
      </c>
      <c r="B329" s="3">
        <v>1</v>
      </c>
      <c r="C329" s="1">
        <v>1</v>
      </c>
      <c r="D329" s="29">
        <v>7000</v>
      </c>
      <c r="E329" s="25">
        <v>3800.040379</v>
      </c>
      <c r="F329" s="3">
        <v>1</v>
      </c>
      <c r="H329" s="75">
        <f t="shared" si="20"/>
        <v>211</v>
      </c>
      <c r="I329" s="75">
        <f t="shared" si="21"/>
        <v>333</v>
      </c>
      <c r="J329" s="75">
        <f t="shared" si="22"/>
        <v>328</v>
      </c>
      <c r="K329" s="75">
        <f t="shared" si="23"/>
        <v>147</v>
      </c>
    </row>
    <row r="330" spans="1:11" x14ac:dyDescent="0.25">
      <c r="A330" s="24" t="s">
        <v>331</v>
      </c>
      <c r="B330" s="3">
        <v>1</v>
      </c>
      <c r="C330" s="1">
        <v>1</v>
      </c>
      <c r="D330" s="29">
        <v>7800</v>
      </c>
      <c r="E330" s="25">
        <v>3676.6014289999998</v>
      </c>
      <c r="F330" s="3">
        <v>0</v>
      </c>
      <c r="H330" s="75">
        <f t="shared" si="20"/>
        <v>211</v>
      </c>
      <c r="I330" s="75">
        <f t="shared" si="21"/>
        <v>330</v>
      </c>
      <c r="J330" s="75">
        <f t="shared" si="22"/>
        <v>329</v>
      </c>
      <c r="K330" s="75">
        <f t="shared" si="23"/>
        <v>232</v>
      </c>
    </row>
    <row r="331" spans="1:11" x14ac:dyDescent="0.25">
      <c r="A331" s="24" t="s">
        <v>214</v>
      </c>
      <c r="B331" s="3">
        <v>1</v>
      </c>
      <c r="C331" s="1">
        <v>1</v>
      </c>
      <c r="D331" s="29">
        <v>8700</v>
      </c>
      <c r="E331" s="25">
        <v>3480</v>
      </c>
      <c r="F331" s="3">
        <v>0</v>
      </c>
      <c r="H331" s="75">
        <f t="shared" si="20"/>
        <v>211</v>
      </c>
      <c r="I331" s="75">
        <f t="shared" si="21"/>
        <v>329</v>
      </c>
      <c r="J331" s="75">
        <f t="shared" si="22"/>
        <v>330</v>
      </c>
      <c r="K331" s="75">
        <f t="shared" si="23"/>
        <v>232</v>
      </c>
    </row>
    <row r="332" spans="1:11" x14ac:dyDescent="0.25">
      <c r="A332" s="24" t="s">
        <v>254</v>
      </c>
      <c r="B332" s="3">
        <v>1</v>
      </c>
      <c r="C332" s="1">
        <v>1</v>
      </c>
      <c r="D332" s="29">
        <v>7200</v>
      </c>
      <c r="E332" s="25">
        <v>3384</v>
      </c>
      <c r="F332" s="3">
        <v>0</v>
      </c>
      <c r="H332" s="75">
        <f t="shared" si="20"/>
        <v>211</v>
      </c>
      <c r="I332" s="75">
        <f t="shared" si="21"/>
        <v>332</v>
      </c>
      <c r="J332" s="75">
        <f t="shared" si="22"/>
        <v>331</v>
      </c>
      <c r="K332" s="75">
        <f t="shared" si="23"/>
        <v>232</v>
      </c>
    </row>
    <row r="333" spans="1:11" x14ac:dyDescent="0.25">
      <c r="A333" s="24" t="s">
        <v>237</v>
      </c>
      <c r="B333" s="3">
        <v>1</v>
      </c>
      <c r="C333" s="1">
        <v>1</v>
      </c>
      <c r="D333" s="29">
        <v>7000</v>
      </c>
      <c r="E333" s="25">
        <v>3333.408203</v>
      </c>
      <c r="F333" s="3">
        <v>0</v>
      </c>
      <c r="H333" s="75">
        <f t="shared" si="20"/>
        <v>211</v>
      </c>
      <c r="I333" s="75">
        <f t="shared" si="21"/>
        <v>333</v>
      </c>
      <c r="J333" s="75">
        <f t="shared" si="22"/>
        <v>332</v>
      </c>
      <c r="K333" s="75">
        <f t="shared" si="23"/>
        <v>232</v>
      </c>
    </row>
    <row r="334" spans="1:11" x14ac:dyDescent="0.25">
      <c r="A334" s="24" t="s">
        <v>79</v>
      </c>
      <c r="B334" s="3">
        <v>1</v>
      </c>
      <c r="C334" s="1">
        <v>1</v>
      </c>
      <c r="D334" s="29">
        <v>9900</v>
      </c>
      <c r="E334" s="25">
        <v>2817.556904</v>
      </c>
      <c r="F334" s="3">
        <v>0</v>
      </c>
      <c r="H334" s="75">
        <f t="shared" si="20"/>
        <v>211</v>
      </c>
      <c r="I334" s="75">
        <f t="shared" si="21"/>
        <v>327</v>
      </c>
      <c r="J334" s="75">
        <f t="shared" si="22"/>
        <v>333</v>
      </c>
      <c r="K334" s="75">
        <f t="shared" si="23"/>
        <v>232</v>
      </c>
    </row>
    <row r="335" spans="1:11" x14ac:dyDescent="0.25">
      <c r="A335" s="24" t="s">
        <v>83</v>
      </c>
      <c r="B335" s="3">
        <v>1</v>
      </c>
      <c r="C335" s="1">
        <v>0</v>
      </c>
      <c r="D335" s="29">
        <v>7300</v>
      </c>
      <c r="E335" s="25">
        <v>2756.0677380000002</v>
      </c>
      <c r="F335" s="3">
        <v>0</v>
      </c>
      <c r="H335" s="75">
        <f t="shared" si="20"/>
        <v>211</v>
      </c>
      <c r="I335" s="75">
        <f t="shared" si="21"/>
        <v>331</v>
      </c>
      <c r="J335" s="75">
        <f t="shared" si="22"/>
        <v>334</v>
      </c>
      <c r="K335" s="75">
        <f t="shared" si="23"/>
        <v>232</v>
      </c>
    </row>
    <row r="336" spans="1:11" x14ac:dyDescent="0.25">
      <c r="A336" s="24" t="s">
        <v>175</v>
      </c>
      <c r="B336" s="3">
        <v>1</v>
      </c>
      <c r="C336" s="1">
        <v>1</v>
      </c>
      <c r="D336" s="29">
        <v>4700</v>
      </c>
      <c r="E336" s="25">
        <v>2247.330798</v>
      </c>
      <c r="F336" s="3">
        <v>0</v>
      </c>
      <c r="H336" s="75">
        <f t="shared" si="20"/>
        <v>211</v>
      </c>
      <c r="I336" s="75">
        <f t="shared" si="21"/>
        <v>340</v>
      </c>
      <c r="J336" s="75">
        <f t="shared" si="22"/>
        <v>335</v>
      </c>
      <c r="K336" s="75">
        <f t="shared" si="23"/>
        <v>232</v>
      </c>
    </row>
    <row r="337" spans="1:11" x14ac:dyDescent="0.25">
      <c r="A337" s="24" t="s">
        <v>113</v>
      </c>
      <c r="B337" s="3">
        <v>1</v>
      </c>
      <c r="C337" s="1">
        <v>1</v>
      </c>
      <c r="D337" s="29">
        <v>2300</v>
      </c>
      <c r="E337" s="25">
        <v>1347.5510079999999</v>
      </c>
      <c r="F337" s="3">
        <v>1</v>
      </c>
      <c r="H337" s="75">
        <f t="shared" si="20"/>
        <v>211</v>
      </c>
      <c r="I337" s="75">
        <f t="shared" si="21"/>
        <v>341</v>
      </c>
      <c r="J337" s="75">
        <f t="shared" si="22"/>
        <v>336</v>
      </c>
      <c r="K337" s="75">
        <f t="shared" si="23"/>
        <v>147</v>
      </c>
    </row>
    <row r="338" spans="1:11" ht="30" x14ac:dyDescent="0.25">
      <c r="A338" s="24" t="s">
        <v>309</v>
      </c>
      <c r="B338" s="3">
        <v>1</v>
      </c>
      <c r="C338" s="1">
        <v>0</v>
      </c>
      <c r="D338" s="29">
        <v>10000</v>
      </c>
      <c r="E338" s="25">
        <v>1200</v>
      </c>
      <c r="F338" s="3">
        <v>0</v>
      </c>
      <c r="H338" s="75">
        <f t="shared" si="20"/>
        <v>211</v>
      </c>
      <c r="I338" s="75">
        <f t="shared" si="21"/>
        <v>324</v>
      </c>
      <c r="J338" s="75">
        <f t="shared" si="22"/>
        <v>337</v>
      </c>
      <c r="K338" s="75">
        <f t="shared" si="23"/>
        <v>232</v>
      </c>
    </row>
    <row r="339" spans="1:11" x14ac:dyDescent="0.25">
      <c r="A339" s="24" t="s">
        <v>73</v>
      </c>
      <c r="B339" s="3">
        <v>1</v>
      </c>
      <c r="C339" s="1">
        <v>1</v>
      </c>
      <c r="D339" s="29">
        <v>14830</v>
      </c>
      <c r="E339" s="25">
        <v>815.65</v>
      </c>
      <c r="F339" s="3">
        <v>0</v>
      </c>
      <c r="H339" s="75">
        <f t="shared" si="20"/>
        <v>211</v>
      </c>
      <c r="I339" s="75">
        <f t="shared" si="21"/>
        <v>311</v>
      </c>
      <c r="J339" s="75">
        <f t="shared" si="22"/>
        <v>338</v>
      </c>
      <c r="K339" s="75">
        <f t="shared" si="23"/>
        <v>232</v>
      </c>
    </row>
    <row r="340" spans="1:11" x14ac:dyDescent="0.25">
      <c r="A340" s="24" t="s">
        <v>345</v>
      </c>
      <c r="B340" s="3">
        <v>1</v>
      </c>
      <c r="C340" s="1">
        <v>1</v>
      </c>
      <c r="D340" s="29">
        <v>1500</v>
      </c>
      <c r="E340" s="25">
        <v>744.51245800000004</v>
      </c>
      <c r="F340" s="3">
        <v>0</v>
      </c>
      <c r="H340" s="75">
        <f t="shared" si="20"/>
        <v>211</v>
      </c>
      <c r="I340" s="75">
        <f t="shared" si="21"/>
        <v>342</v>
      </c>
      <c r="J340" s="75">
        <f t="shared" si="22"/>
        <v>339</v>
      </c>
      <c r="K340" s="75">
        <f t="shared" si="23"/>
        <v>232</v>
      </c>
    </row>
    <row r="341" spans="1:11" ht="30" x14ac:dyDescent="0.25">
      <c r="A341" s="24" t="s">
        <v>282</v>
      </c>
      <c r="B341" s="3">
        <v>1</v>
      </c>
      <c r="C341" s="1">
        <v>1</v>
      </c>
      <c r="D341" s="29">
        <v>19400</v>
      </c>
      <c r="E341" s="25">
        <v>582</v>
      </c>
      <c r="F341" s="3">
        <v>0</v>
      </c>
      <c r="H341" s="75">
        <f t="shared" si="20"/>
        <v>211</v>
      </c>
      <c r="I341" s="75">
        <f t="shared" si="21"/>
        <v>300</v>
      </c>
      <c r="J341" s="75">
        <f t="shared" si="22"/>
        <v>340</v>
      </c>
      <c r="K341" s="75">
        <f t="shared" si="23"/>
        <v>232</v>
      </c>
    </row>
    <row r="342" spans="1:11" ht="30" x14ac:dyDescent="0.25">
      <c r="A342" s="24" t="s">
        <v>206</v>
      </c>
      <c r="B342" s="3">
        <v>1</v>
      </c>
      <c r="C342" s="1">
        <v>1</v>
      </c>
      <c r="D342" s="29">
        <v>36600</v>
      </c>
      <c r="E342" s="25">
        <v>0</v>
      </c>
      <c r="F342" s="3">
        <v>0</v>
      </c>
      <c r="H342" s="75">
        <f t="shared" si="20"/>
        <v>211</v>
      </c>
      <c r="I342" s="75">
        <f t="shared" si="21"/>
        <v>262</v>
      </c>
      <c r="J342" s="75">
        <f t="shared" si="22"/>
        <v>341</v>
      </c>
      <c r="K342" s="75">
        <f t="shared" si="23"/>
        <v>232</v>
      </c>
    </row>
    <row r="343" spans="1:11" x14ac:dyDescent="0.25">
      <c r="A343" s="26" t="s">
        <v>315</v>
      </c>
      <c r="B343" s="7">
        <v>1</v>
      </c>
      <c r="C343" s="8">
        <v>1</v>
      </c>
      <c r="D343" s="30">
        <v>17000</v>
      </c>
      <c r="E343" s="27">
        <v>0</v>
      </c>
      <c r="F343" s="7">
        <v>0</v>
      </c>
      <c r="H343" s="75">
        <f t="shared" si="20"/>
        <v>211</v>
      </c>
      <c r="I343" s="75">
        <f t="shared" si="21"/>
        <v>305</v>
      </c>
      <c r="J343" s="75">
        <f t="shared" si="22"/>
        <v>341</v>
      </c>
      <c r="K343" s="75">
        <f t="shared" si="23"/>
        <v>232</v>
      </c>
    </row>
    <row r="344" spans="1:11" x14ac:dyDescent="0.25">
      <c r="A344"/>
      <c r="B344"/>
      <c r="C344"/>
      <c r="F344"/>
    </row>
    <row r="345" spans="1:11" x14ac:dyDescent="0.25">
      <c r="A345" s="39" t="s">
        <v>98</v>
      </c>
      <c r="B345" s="37">
        <f>SUM(B2:B343)</f>
        <v>2901</v>
      </c>
      <c r="C345" s="37">
        <f>SUM(C2:C343)</f>
        <v>2657</v>
      </c>
      <c r="D345" s="36">
        <f t="shared" ref="D345:F345" si="24">SUM(D2:D343)</f>
        <v>166338643</v>
      </c>
      <c r="E345" s="36">
        <f t="shared" si="24"/>
        <v>71266467.705518007</v>
      </c>
      <c r="F345" s="38">
        <f t="shared" si="24"/>
        <v>1570</v>
      </c>
    </row>
  </sheetData>
  <autoFilter ref="A1:K1" xr:uid="{00000000-0009-0000-0000-000000000000}">
    <sortState xmlns:xlrd2="http://schemas.microsoft.com/office/spreadsheetml/2017/richdata2" ref="A2:K343">
      <sortCondition ref="H1"/>
    </sortState>
  </autoFilter>
  <mergeCells count="5">
    <mergeCell ref="N4:N5"/>
    <mergeCell ref="N6:N7"/>
    <mergeCell ref="N8:N9"/>
    <mergeCell ref="N10:N11"/>
    <mergeCell ref="N2:S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101"/>
  <sheetViews>
    <sheetView workbookViewId="0">
      <pane xSplit="1" ySplit="1" topLeftCell="D2" activePane="bottomRight" state="frozen"/>
      <selection pane="topRight" activeCell="B1" sqref="B1"/>
      <selection pane="bottomLeft" activeCell="A2" sqref="A2"/>
      <selection pane="bottomRight" activeCell="M14" sqref="M14"/>
    </sheetView>
  </sheetViews>
  <sheetFormatPr defaultRowHeight="15" x14ac:dyDescent="0.25"/>
  <cols>
    <col min="1" max="1" width="22.42578125" style="4" customWidth="1"/>
    <col min="2" max="3" width="11.5703125" style="1" customWidth="1"/>
    <col min="4" max="4" width="13.140625" style="1" customWidth="1"/>
    <col min="5" max="5" width="12.85546875" style="1" customWidth="1"/>
    <col min="6" max="6" width="13.140625" style="5" customWidth="1"/>
    <col min="7" max="7" width="11.7109375" customWidth="1"/>
    <col min="8" max="8" width="15.28515625" style="15" bestFit="1" customWidth="1"/>
    <col min="9" max="10" width="9.140625" style="15"/>
    <col min="11" max="11" width="10.85546875" style="15" customWidth="1"/>
    <col min="13" max="13" width="16" customWidth="1"/>
    <col min="14" max="14" width="11.28515625" bestFit="1" customWidth="1"/>
    <col min="15" max="15" width="18" bestFit="1" customWidth="1"/>
    <col min="16" max="16" width="11.140625" bestFit="1" customWidth="1"/>
    <col min="17" max="18" width="11.85546875" bestFit="1" customWidth="1"/>
  </cols>
  <sheetData>
    <row r="1" spans="1:18" ht="54.75" customHeight="1" x14ac:dyDescent="0.25">
      <c r="A1" s="85" t="s">
        <v>104</v>
      </c>
      <c r="B1" s="85" t="s">
        <v>101</v>
      </c>
      <c r="C1" s="85" t="s">
        <v>102</v>
      </c>
      <c r="D1" s="85" t="s">
        <v>100</v>
      </c>
      <c r="E1" s="85" t="s">
        <v>99</v>
      </c>
      <c r="F1" s="85" t="s">
        <v>103</v>
      </c>
      <c r="G1" s="86"/>
      <c r="H1" s="87" t="s">
        <v>550</v>
      </c>
      <c r="I1" s="87" t="s">
        <v>551</v>
      </c>
      <c r="J1" s="87" t="s">
        <v>552</v>
      </c>
      <c r="K1" s="87" t="s">
        <v>553</v>
      </c>
    </row>
    <row r="2" spans="1:18" x14ac:dyDescent="0.25">
      <c r="A2" s="42" t="s">
        <v>0</v>
      </c>
      <c r="B2" s="10">
        <v>47</v>
      </c>
      <c r="C2" s="11">
        <v>46</v>
      </c>
      <c r="D2" s="17">
        <v>2044690</v>
      </c>
      <c r="E2" s="2">
        <v>1318336.337512</v>
      </c>
      <c r="F2" s="12">
        <v>44</v>
      </c>
      <c r="H2" s="73">
        <f t="shared" ref="H2:H33" si="0">RANK(B2,B$2:B$99)</f>
        <v>1</v>
      </c>
      <c r="I2" s="73">
        <f t="shared" ref="I2:I33" si="1">RANK(D2,D$2:D$99)</f>
        <v>3</v>
      </c>
      <c r="J2" s="74">
        <f t="shared" ref="J2:J33" si="2">RANK(E2,E$2:E$99)</f>
        <v>4</v>
      </c>
      <c r="K2" s="73">
        <f t="shared" ref="K2:K33" si="3">RANK(F2,F$2:F$99)</f>
        <v>1</v>
      </c>
    </row>
    <row r="3" spans="1:18" ht="30.75" thickBot="1" x14ac:dyDescent="0.3">
      <c r="A3" s="42" t="s">
        <v>1</v>
      </c>
      <c r="B3" s="3">
        <v>42</v>
      </c>
      <c r="C3" s="1">
        <v>40</v>
      </c>
      <c r="D3" s="18">
        <v>1336320</v>
      </c>
      <c r="E3" s="2">
        <v>855418.68626900006</v>
      </c>
      <c r="F3" s="13">
        <v>38</v>
      </c>
      <c r="H3" s="73">
        <f t="shared" si="0"/>
        <v>2</v>
      </c>
      <c r="I3" s="74">
        <f t="shared" si="1"/>
        <v>7</v>
      </c>
      <c r="J3" s="74">
        <f t="shared" si="2"/>
        <v>7</v>
      </c>
      <c r="K3" s="73">
        <f t="shared" si="3"/>
        <v>2</v>
      </c>
      <c r="M3" s="99" t="s">
        <v>554</v>
      </c>
      <c r="N3" s="99"/>
      <c r="O3" s="99"/>
      <c r="P3" s="99"/>
      <c r="Q3" s="99"/>
      <c r="R3" s="99"/>
    </row>
    <row r="4" spans="1:18" ht="15.75" thickBot="1" x14ac:dyDescent="0.3">
      <c r="A4" s="42" t="s">
        <v>2</v>
      </c>
      <c r="B4" s="3">
        <v>38</v>
      </c>
      <c r="C4" s="1">
        <v>38</v>
      </c>
      <c r="D4" s="18">
        <v>1901520</v>
      </c>
      <c r="E4" s="2">
        <v>1330788.1579549999</v>
      </c>
      <c r="F4" s="13">
        <v>35</v>
      </c>
      <c r="H4" s="73">
        <f t="shared" si="0"/>
        <v>3</v>
      </c>
      <c r="I4" s="74">
        <f t="shared" si="1"/>
        <v>5</v>
      </c>
      <c r="J4" s="73">
        <f t="shared" si="2"/>
        <v>3</v>
      </c>
      <c r="K4" s="73">
        <f t="shared" si="3"/>
        <v>3</v>
      </c>
      <c r="M4" s="78" t="s">
        <v>545</v>
      </c>
      <c r="N4" s="79">
        <v>1</v>
      </c>
      <c r="O4" s="79">
        <v>2</v>
      </c>
      <c r="P4" s="79">
        <v>3</v>
      </c>
      <c r="Q4" s="79">
        <v>4</v>
      </c>
      <c r="R4" s="80">
        <v>5</v>
      </c>
    </row>
    <row r="5" spans="1:18" x14ac:dyDescent="0.25">
      <c r="A5" s="42" t="s">
        <v>3</v>
      </c>
      <c r="B5" s="3">
        <v>31</v>
      </c>
      <c r="C5" s="1">
        <v>6</v>
      </c>
      <c r="D5" s="18">
        <v>10657199</v>
      </c>
      <c r="E5" s="2">
        <v>5520024.473526</v>
      </c>
      <c r="F5" s="13">
        <v>25</v>
      </c>
      <c r="H5" s="74">
        <f t="shared" si="0"/>
        <v>4</v>
      </c>
      <c r="I5" s="73">
        <f t="shared" si="1"/>
        <v>1</v>
      </c>
      <c r="J5" s="73">
        <f t="shared" si="2"/>
        <v>1</v>
      </c>
      <c r="K5" s="74">
        <f t="shared" si="3"/>
        <v>4</v>
      </c>
      <c r="M5" s="98" t="s">
        <v>548</v>
      </c>
      <c r="N5" s="83" t="s">
        <v>544</v>
      </c>
      <c r="O5" s="83" t="s">
        <v>529</v>
      </c>
      <c r="P5" s="83" t="s">
        <v>531</v>
      </c>
      <c r="Q5" s="83" t="s">
        <v>537</v>
      </c>
      <c r="R5" s="84" t="s">
        <v>532</v>
      </c>
    </row>
    <row r="6" spans="1:18" ht="15.75" thickBot="1" x14ac:dyDescent="0.3">
      <c r="A6" s="42" t="s">
        <v>5</v>
      </c>
      <c r="B6" s="3">
        <v>28</v>
      </c>
      <c r="C6" s="1">
        <v>25</v>
      </c>
      <c r="D6" s="18">
        <v>1987680</v>
      </c>
      <c r="E6" s="2">
        <v>1263784.6254209999</v>
      </c>
      <c r="F6" s="13">
        <v>24</v>
      </c>
      <c r="H6" s="74">
        <f t="shared" si="0"/>
        <v>5</v>
      </c>
      <c r="I6" s="74">
        <f t="shared" si="1"/>
        <v>4</v>
      </c>
      <c r="J6" s="74">
        <f t="shared" si="2"/>
        <v>5</v>
      </c>
      <c r="K6" s="74">
        <f t="shared" si="3"/>
        <v>6</v>
      </c>
      <c r="M6" s="97"/>
      <c r="N6" s="76">
        <v>47</v>
      </c>
      <c r="O6" s="76">
        <v>42</v>
      </c>
      <c r="P6" s="76">
        <v>38</v>
      </c>
      <c r="Q6" s="76">
        <v>31</v>
      </c>
      <c r="R6" s="77">
        <v>28</v>
      </c>
    </row>
    <row r="7" spans="1:18" x14ac:dyDescent="0.25">
      <c r="A7" s="42" t="s">
        <v>4</v>
      </c>
      <c r="B7" s="3">
        <v>28</v>
      </c>
      <c r="C7" s="1">
        <v>28</v>
      </c>
      <c r="D7" s="18">
        <v>1452690</v>
      </c>
      <c r="E7" s="2">
        <v>967340.56560700003</v>
      </c>
      <c r="F7" s="13">
        <v>25</v>
      </c>
      <c r="H7" s="74">
        <f t="shared" si="0"/>
        <v>5</v>
      </c>
      <c r="I7" s="74">
        <f t="shared" si="1"/>
        <v>6</v>
      </c>
      <c r="J7" s="74">
        <f t="shared" si="2"/>
        <v>6</v>
      </c>
      <c r="K7" s="74">
        <f t="shared" si="3"/>
        <v>4</v>
      </c>
      <c r="M7" s="100" t="s">
        <v>549</v>
      </c>
      <c r="N7" s="83" t="s">
        <v>537</v>
      </c>
      <c r="O7" s="83" t="s">
        <v>556</v>
      </c>
      <c r="P7" s="83" t="s">
        <v>544</v>
      </c>
      <c r="Q7" s="83" t="s">
        <v>530</v>
      </c>
      <c r="R7" s="84" t="s">
        <v>531</v>
      </c>
    </row>
    <row r="8" spans="1:18" ht="15.75" thickBot="1" x14ac:dyDescent="0.3">
      <c r="A8" s="42" t="s">
        <v>6</v>
      </c>
      <c r="B8" s="3">
        <v>27</v>
      </c>
      <c r="C8" s="1">
        <v>25</v>
      </c>
      <c r="D8" s="18">
        <v>3049800</v>
      </c>
      <c r="E8" s="2">
        <v>1746550.6527120001</v>
      </c>
      <c r="F8" s="13">
        <v>23</v>
      </c>
      <c r="H8" s="74">
        <f t="shared" si="0"/>
        <v>7</v>
      </c>
      <c r="I8" s="73">
        <f t="shared" si="1"/>
        <v>2</v>
      </c>
      <c r="J8" s="73">
        <f t="shared" si="2"/>
        <v>2</v>
      </c>
      <c r="K8" s="74">
        <f t="shared" si="3"/>
        <v>7</v>
      </c>
      <c r="M8" s="101"/>
      <c r="N8" s="76" t="s">
        <v>579</v>
      </c>
      <c r="O8" s="76" t="s">
        <v>557</v>
      </c>
      <c r="P8" s="76" t="s">
        <v>558</v>
      </c>
      <c r="Q8" s="76" t="s">
        <v>558</v>
      </c>
      <c r="R8" s="77" t="s">
        <v>559</v>
      </c>
    </row>
    <row r="9" spans="1:18" x14ac:dyDescent="0.25">
      <c r="A9" s="4" t="s">
        <v>7</v>
      </c>
      <c r="B9" s="3">
        <v>22</v>
      </c>
      <c r="C9" s="1">
        <v>22</v>
      </c>
      <c r="D9" s="18">
        <v>791830</v>
      </c>
      <c r="E9" s="2">
        <v>615825.43004699994</v>
      </c>
      <c r="F9" s="13">
        <v>22</v>
      </c>
      <c r="H9" s="74">
        <f t="shared" si="0"/>
        <v>8</v>
      </c>
      <c r="I9" s="9">
        <f t="shared" si="1"/>
        <v>12</v>
      </c>
      <c r="J9" s="74">
        <f t="shared" si="2"/>
        <v>10</v>
      </c>
      <c r="K9" s="74">
        <f t="shared" si="3"/>
        <v>8</v>
      </c>
      <c r="M9" s="100" t="s">
        <v>546</v>
      </c>
      <c r="N9" s="83" t="s">
        <v>537</v>
      </c>
      <c r="O9" s="83" t="s">
        <v>556</v>
      </c>
      <c r="P9" s="83" t="s">
        <v>531</v>
      </c>
      <c r="Q9" s="83" t="s">
        <v>544</v>
      </c>
      <c r="R9" s="84" t="s">
        <v>530</v>
      </c>
    </row>
    <row r="10" spans="1:18" ht="15.75" thickBot="1" x14ac:dyDescent="0.3">
      <c r="A10" s="4" t="s">
        <v>8</v>
      </c>
      <c r="B10" s="3">
        <v>16</v>
      </c>
      <c r="C10" s="1">
        <v>14</v>
      </c>
      <c r="D10" s="18">
        <v>1007180</v>
      </c>
      <c r="E10" s="2">
        <v>504128.64112099999</v>
      </c>
      <c r="F10" s="13">
        <v>13</v>
      </c>
      <c r="H10" s="74">
        <f t="shared" si="0"/>
        <v>9</v>
      </c>
      <c r="I10" s="74">
        <f t="shared" si="1"/>
        <v>9</v>
      </c>
      <c r="J10" s="9">
        <f t="shared" si="2"/>
        <v>11</v>
      </c>
      <c r="K10" s="74">
        <f t="shared" si="3"/>
        <v>9</v>
      </c>
      <c r="M10" s="101"/>
      <c r="N10" s="76" t="s">
        <v>560</v>
      </c>
      <c r="O10" s="76" t="s">
        <v>561</v>
      </c>
      <c r="P10" s="76" t="s">
        <v>562</v>
      </c>
      <c r="Q10" s="76" t="s">
        <v>562</v>
      </c>
      <c r="R10" s="77" t="s">
        <v>562</v>
      </c>
    </row>
    <row r="11" spans="1:18" ht="30" x14ac:dyDescent="0.25">
      <c r="A11" s="4" t="s">
        <v>9</v>
      </c>
      <c r="B11" s="3">
        <v>12</v>
      </c>
      <c r="C11" s="1">
        <v>12</v>
      </c>
      <c r="D11" s="18">
        <v>495270</v>
      </c>
      <c r="E11" s="2">
        <v>409368.86367200001</v>
      </c>
      <c r="F11" s="13">
        <v>12</v>
      </c>
      <c r="H11" s="74">
        <f t="shared" si="0"/>
        <v>10</v>
      </c>
      <c r="I11" s="9">
        <f t="shared" si="1"/>
        <v>14</v>
      </c>
      <c r="J11" s="9">
        <f t="shared" si="2"/>
        <v>12</v>
      </c>
      <c r="K11" s="74">
        <f t="shared" si="3"/>
        <v>10</v>
      </c>
      <c r="M11" s="96" t="s">
        <v>547</v>
      </c>
      <c r="N11" s="81" t="s">
        <v>544</v>
      </c>
      <c r="O11" s="81" t="s">
        <v>529</v>
      </c>
      <c r="P11" s="81" t="s">
        <v>531</v>
      </c>
      <c r="Q11" s="81" t="s">
        <v>537</v>
      </c>
      <c r="R11" s="82" t="s">
        <v>532</v>
      </c>
    </row>
    <row r="12" spans="1:18" ht="30.75" thickBot="1" x14ac:dyDescent="0.3">
      <c r="A12" s="4" t="s">
        <v>10</v>
      </c>
      <c r="B12" s="3">
        <v>12</v>
      </c>
      <c r="C12" s="1">
        <v>12</v>
      </c>
      <c r="D12" s="18">
        <v>823700</v>
      </c>
      <c r="E12" s="2">
        <v>378366.72980500001</v>
      </c>
      <c r="F12" s="13">
        <v>4</v>
      </c>
      <c r="H12" s="74">
        <f t="shared" si="0"/>
        <v>10</v>
      </c>
      <c r="I12" s="9">
        <f t="shared" si="1"/>
        <v>11</v>
      </c>
      <c r="J12" s="9">
        <f t="shared" si="2"/>
        <v>13</v>
      </c>
      <c r="K12" s="9">
        <f t="shared" si="3"/>
        <v>19</v>
      </c>
      <c r="M12" s="97"/>
      <c r="N12" s="76">
        <v>44</v>
      </c>
      <c r="O12" s="76">
        <v>38</v>
      </c>
      <c r="P12" s="76">
        <v>35</v>
      </c>
      <c r="Q12" s="76">
        <v>25</v>
      </c>
      <c r="R12" s="77">
        <v>25</v>
      </c>
    </row>
    <row r="13" spans="1:18" x14ac:dyDescent="0.25">
      <c r="A13" s="4" t="s">
        <v>11</v>
      </c>
      <c r="B13" s="3">
        <v>12</v>
      </c>
      <c r="C13" s="1">
        <v>12</v>
      </c>
      <c r="D13" s="18">
        <v>371600</v>
      </c>
      <c r="E13" s="2">
        <v>284484.531067</v>
      </c>
      <c r="F13" s="13">
        <v>12</v>
      </c>
      <c r="H13" s="74">
        <f t="shared" si="0"/>
        <v>10</v>
      </c>
      <c r="I13" s="9">
        <f t="shared" si="1"/>
        <v>18</v>
      </c>
      <c r="J13" s="9">
        <f t="shared" si="2"/>
        <v>16</v>
      </c>
      <c r="K13" s="74">
        <f t="shared" si="3"/>
        <v>10</v>
      </c>
    </row>
    <row r="14" spans="1:18" x14ac:dyDescent="0.25">
      <c r="A14" s="4" t="s">
        <v>12</v>
      </c>
      <c r="B14" s="3">
        <v>11</v>
      </c>
      <c r="C14" s="1">
        <v>11</v>
      </c>
      <c r="D14" s="18">
        <v>448500</v>
      </c>
      <c r="E14" s="2">
        <v>305290.50837499998</v>
      </c>
      <c r="F14" s="13">
        <v>10</v>
      </c>
      <c r="H14" s="9">
        <f t="shared" si="0"/>
        <v>13</v>
      </c>
      <c r="I14" s="9">
        <f t="shared" si="1"/>
        <v>16</v>
      </c>
      <c r="J14" s="9">
        <f t="shared" si="2"/>
        <v>15</v>
      </c>
      <c r="K14" s="9">
        <f t="shared" si="3"/>
        <v>12</v>
      </c>
      <c r="M14" s="105" t="s">
        <v>651</v>
      </c>
    </row>
    <row r="15" spans="1:18" x14ac:dyDescent="0.25">
      <c r="A15" s="4" t="s">
        <v>13</v>
      </c>
      <c r="B15" s="3">
        <v>9</v>
      </c>
      <c r="C15" s="1">
        <v>9</v>
      </c>
      <c r="D15" s="18">
        <v>220700</v>
      </c>
      <c r="E15" s="2">
        <v>172918.04045500001</v>
      </c>
      <c r="F15" s="13">
        <v>9</v>
      </c>
      <c r="H15" s="9">
        <f t="shared" si="0"/>
        <v>14</v>
      </c>
      <c r="I15" s="9">
        <f t="shared" si="1"/>
        <v>26</v>
      </c>
      <c r="J15" s="9">
        <f t="shared" si="2"/>
        <v>22</v>
      </c>
      <c r="K15" s="9">
        <f t="shared" si="3"/>
        <v>13</v>
      </c>
    </row>
    <row r="16" spans="1:18" x14ac:dyDescent="0.25">
      <c r="A16" s="4" t="s">
        <v>14</v>
      </c>
      <c r="B16" s="3">
        <v>9</v>
      </c>
      <c r="C16" s="1">
        <v>9</v>
      </c>
      <c r="D16" s="18">
        <v>173000</v>
      </c>
      <c r="E16" s="2">
        <v>129090.619009</v>
      </c>
      <c r="F16" s="13">
        <v>8</v>
      </c>
      <c r="H16" s="9">
        <f t="shared" si="0"/>
        <v>14</v>
      </c>
      <c r="I16" s="9">
        <f t="shared" si="1"/>
        <v>33</v>
      </c>
      <c r="J16" s="9">
        <f t="shared" si="2"/>
        <v>27</v>
      </c>
      <c r="K16" s="9">
        <f t="shared" si="3"/>
        <v>14</v>
      </c>
    </row>
    <row r="17" spans="1:11" x14ac:dyDescent="0.25">
      <c r="A17" s="4" t="s">
        <v>15</v>
      </c>
      <c r="B17" s="3">
        <v>7</v>
      </c>
      <c r="C17" s="1">
        <v>6</v>
      </c>
      <c r="D17" s="18">
        <v>244860</v>
      </c>
      <c r="E17" s="2">
        <v>171549.36903500001</v>
      </c>
      <c r="F17" s="13">
        <v>6</v>
      </c>
      <c r="H17" s="9">
        <f t="shared" si="0"/>
        <v>16</v>
      </c>
      <c r="I17" s="9">
        <f t="shared" si="1"/>
        <v>24</v>
      </c>
      <c r="J17" s="9">
        <f t="shared" si="2"/>
        <v>23</v>
      </c>
      <c r="K17" s="9">
        <f t="shared" si="3"/>
        <v>15</v>
      </c>
    </row>
    <row r="18" spans="1:11" x14ac:dyDescent="0.25">
      <c r="A18" s="4" t="s">
        <v>16</v>
      </c>
      <c r="B18" s="3">
        <v>7</v>
      </c>
      <c r="C18" s="1">
        <v>6</v>
      </c>
      <c r="D18" s="18">
        <v>277400</v>
      </c>
      <c r="E18" s="2">
        <v>153260</v>
      </c>
      <c r="F18" s="13">
        <v>4</v>
      </c>
      <c r="H18" s="9">
        <f t="shared" si="0"/>
        <v>16</v>
      </c>
      <c r="I18" s="9">
        <f t="shared" si="1"/>
        <v>22</v>
      </c>
      <c r="J18" s="9">
        <f t="shared" si="2"/>
        <v>26</v>
      </c>
      <c r="K18" s="9">
        <f t="shared" si="3"/>
        <v>19</v>
      </c>
    </row>
    <row r="19" spans="1:11" x14ac:dyDescent="0.25">
      <c r="A19" s="4" t="s">
        <v>18</v>
      </c>
      <c r="B19" s="3">
        <v>6</v>
      </c>
      <c r="C19" s="1">
        <v>5</v>
      </c>
      <c r="D19" s="18">
        <v>463540</v>
      </c>
      <c r="E19" s="2">
        <v>317521.08359400003</v>
      </c>
      <c r="F19" s="13">
        <v>5</v>
      </c>
      <c r="H19" s="9">
        <f t="shared" si="0"/>
        <v>18</v>
      </c>
      <c r="I19" s="9">
        <f t="shared" si="1"/>
        <v>15</v>
      </c>
      <c r="J19" s="9">
        <f t="shared" si="2"/>
        <v>14</v>
      </c>
      <c r="K19" s="9">
        <f t="shared" si="3"/>
        <v>16</v>
      </c>
    </row>
    <row r="20" spans="1:11" x14ac:dyDescent="0.25">
      <c r="A20" s="4" t="s">
        <v>17</v>
      </c>
      <c r="B20" s="3">
        <v>6</v>
      </c>
      <c r="C20" s="1">
        <v>5</v>
      </c>
      <c r="D20" s="18">
        <v>510700</v>
      </c>
      <c r="E20" s="2">
        <v>231494.39999999999</v>
      </c>
      <c r="F20" s="13">
        <v>3</v>
      </c>
      <c r="H20" s="9">
        <f t="shared" si="0"/>
        <v>18</v>
      </c>
      <c r="I20" s="9">
        <f t="shared" si="1"/>
        <v>13</v>
      </c>
      <c r="J20" s="9">
        <f t="shared" si="2"/>
        <v>19</v>
      </c>
      <c r="K20" s="9">
        <f t="shared" si="3"/>
        <v>25</v>
      </c>
    </row>
    <row r="21" spans="1:11" x14ac:dyDescent="0.25">
      <c r="A21" s="4" t="s">
        <v>19</v>
      </c>
      <c r="B21" s="3">
        <v>5</v>
      </c>
      <c r="C21" s="1">
        <v>4</v>
      </c>
      <c r="D21" s="18">
        <v>351070</v>
      </c>
      <c r="E21" s="2">
        <v>223888.3</v>
      </c>
      <c r="F21" s="13">
        <v>4</v>
      </c>
      <c r="H21" s="9">
        <f t="shared" si="0"/>
        <v>20</v>
      </c>
      <c r="I21" s="9">
        <f t="shared" si="1"/>
        <v>19</v>
      </c>
      <c r="J21" s="9">
        <f t="shared" si="2"/>
        <v>20</v>
      </c>
      <c r="K21" s="9">
        <f t="shared" si="3"/>
        <v>19</v>
      </c>
    </row>
    <row r="22" spans="1:11" x14ac:dyDescent="0.25">
      <c r="A22" s="4" t="s">
        <v>20</v>
      </c>
      <c r="B22" s="3">
        <v>5</v>
      </c>
      <c r="C22" s="1">
        <v>5</v>
      </c>
      <c r="D22" s="18">
        <v>260100</v>
      </c>
      <c r="E22" s="2">
        <v>195308.31254300001</v>
      </c>
      <c r="F22" s="13">
        <v>5</v>
      </c>
      <c r="H22" s="9">
        <f t="shared" si="0"/>
        <v>20</v>
      </c>
      <c r="I22" s="9">
        <f t="shared" si="1"/>
        <v>23</v>
      </c>
      <c r="J22" s="9">
        <f t="shared" si="2"/>
        <v>21</v>
      </c>
      <c r="K22" s="9">
        <f t="shared" si="3"/>
        <v>16</v>
      </c>
    </row>
    <row r="23" spans="1:11" x14ac:dyDescent="0.25">
      <c r="A23" s="4" t="s">
        <v>22</v>
      </c>
      <c r="B23" s="3">
        <v>5</v>
      </c>
      <c r="C23" s="1">
        <v>4</v>
      </c>
      <c r="D23" s="18">
        <v>239700</v>
      </c>
      <c r="E23" s="2">
        <v>121331</v>
      </c>
      <c r="F23" s="13">
        <v>4</v>
      </c>
      <c r="H23" s="9">
        <f t="shared" si="0"/>
        <v>20</v>
      </c>
      <c r="I23" s="9">
        <f t="shared" si="1"/>
        <v>25</v>
      </c>
      <c r="J23" s="9">
        <f t="shared" si="2"/>
        <v>31</v>
      </c>
      <c r="K23" s="9">
        <f t="shared" si="3"/>
        <v>19</v>
      </c>
    </row>
    <row r="24" spans="1:11" ht="30" x14ac:dyDescent="0.25">
      <c r="A24" s="4" t="s">
        <v>23</v>
      </c>
      <c r="B24" s="3">
        <v>5</v>
      </c>
      <c r="C24" s="1">
        <v>5</v>
      </c>
      <c r="D24" s="18">
        <v>95100</v>
      </c>
      <c r="E24" s="2">
        <v>72849</v>
      </c>
      <c r="F24" s="13">
        <v>5</v>
      </c>
      <c r="H24" s="9">
        <f t="shared" si="0"/>
        <v>20</v>
      </c>
      <c r="I24" s="9">
        <f t="shared" si="1"/>
        <v>44</v>
      </c>
      <c r="J24" s="9">
        <f t="shared" si="2"/>
        <v>39</v>
      </c>
      <c r="K24" s="9">
        <f t="shared" si="3"/>
        <v>16</v>
      </c>
    </row>
    <row r="25" spans="1:11" x14ac:dyDescent="0.25">
      <c r="A25" s="4" t="s">
        <v>21</v>
      </c>
      <c r="B25" s="3">
        <v>5</v>
      </c>
      <c r="C25" s="1">
        <v>5</v>
      </c>
      <c r="D25" s="18">
        <v>67460</v>
      </c>
      <c r="E25" s="2">
        <v>34090.537225</v>
      </c>
      <c r="F25" s="13">
        <v>3</v>
      </c>
      <c r="H25" s="9">
        <f t="shared" si="0"/>
        <v>20</v>
      </c>
      <c r="I25" s="9">
        <f t="shared" si="1"/>
        <v>54</v>
      </c>
      <c r="J25" s="9">
        <f t="shared" si="2"/>
        <v>64</v>
      </c>
      <c r="K25" s="9">
        <f t="shared" si="3"/>
        <v>25</v>
      </c>
    </row>
    <row r="26" spans="1:11" x14ac:dyDescent="0.25">
      <c r="A26" s="4" t="s">
        <v>24</v>
      </c>
      <c r="B26" s="3">
        <v>4</v>
      </c>
      <c r="C26" s="1">
        <v>1</v>
      </c>
      <c r="D26" s="18">
        <v>953470</v>
      </c>
      <c r="E26" s="2">
        <v>696733.47723299998</v>
      </c>
      <c r="F26" s="13">
        <v>3</v>
      </c>
      <c r="H26" s="9">
        <f t="shared" si="0"/>
        <v>25</v>
      </c>
      <c r="I26" s="74">
        <f t="shared" si="1"/>
        <v>10</v>
      </c>
      <c r="J26" s="74">
        <f t="shared" si="2"/>
        <v>9</v>
      </c>
      <c r="K26" s="9">
        <f t="shared" si="3"/>
        <v>25</v>
      </c>
    </row>
    <row r="27" spans="1:11" ht="30" x14ac:dyDescent="0.25">
      <c r="A27" s="4" t="s">
        <v>25</v>
      </c>
      <c r="B27" s="3">
        <v>4</v>
      </c>
      <c r="C27" s="1">
        <v>4</v>
      </c>
      <c r="D27" s="18">
        <v>373000</v>
      </c>
      <c r="E27" s="2">
        <v>240490</v>
      </c>
      <c r="F27" s="13">
        <v>2</v>
      </c>
      <c r="H27" s="9">
        <f t="shared" si="0"/>
        <v>25</v>
      </c>
      <c r="I27" s="9">
        <f t="shared" si="1"/>
        <v>17</v>
      </c>
      <c r="J27" s="9">
        <f t="shared" si="2"/>
        <v>18</v>
      </c>
      <c r="K27" s="9">
        <f t="shared" si="3"/>
        <v>33</v>
      </c>
    </row>
    <row r="28" spans="1:11" x14ac:dyDescent="0.25">
      <c r="A28" s="4" t="s">
        <v>28</v>
      </c>
      <c r="B28" s="3">
        <v>4</v>
      </c>
      <c r="C28" s="1">
        <v>4</v>
      </c>
      <c r="D28" s="18">
        <v>172200</v>
      </c>
      <c r="E28" s="2">
        <v>125171.70456300001</v>
      </c>
      <c r="F28" s="13">
        <v>4</v>
      </c>
      <c r="H28" s="9">
        <f t="shared" si="0"/>
        <v>25</v>
      </c>
      <c r="I28" s="9">
        <f t="shared" si="1"/>
        <v>34</v>
      </c>
      <c r="J28" s="9">
        <f t="shared" si="2"/>
        <v>29</v>
      </c>
      <c r="K28" s="9">
        <f t="shared" si="3"/>
        <v>19</v>
      </c>
    </row>
    <row r="29" spans="1:11" x14ac:dyDescent="0.25">
      <c r="A29" s="4" t="s">
        <v>26</v>
      </c>
      <c r="B29" s="3">
        <v>4</v>
      </c>
      <c r="C29" s="1">
        <v>4</v>
      </c>
      <c r="D29" s="18">
        <v>67000</v>
      </c>
      <c r="E29" s="2">
        <v>49054.666722000002</v>
      </c>
      <c r="F29" s="13">
        <v>4</v>
      </c>
      <c r="H29" s="9">
        <f t="shared" si="0"/>
        <v>25</v>
      </c>
      <c r="I29" s="9">
        <f t="shared" si="1"/>
        <v>55</v>
      </c>
      <c r="J29" s="9">
        <f t="shared" si="2"/>
        <v>50</v>
      </c>
      <c r="K29" s="9">
        <f t="shared" si="3"/>
        <v>19</v>
      </c>
    </row>
    <row r="30" spans="1:11" x14ac:dyDescent="0.25">
      <c r="A30" s="4" t="s">
        <v>27</v>
      </c>
      <c r="B30" s="3">
        <v>4</v>
      </c>
      <c r="C30" s="1">
        <v>4</v>
      </c>
      <c r="D30" s="18">
        <v>57786</v>
      </c>
      <c r="E30" s="2">
        <v>42504.78</v>
      </c>
      <c r="F30" s="13">
        <v>3</v>
      </c>
      <c r="H30" s="9">
        <f t="shared" si="0"/>
        <v>25</v>
      </c>
      <c r="I30" s="9">
        <f t="shared" si="1"/>
        <v>61</v>
      </c>
      <c r="J30" s="9">
        <f t="shared" si="2"/>
        <v>56</v>
      </c>
      <c r="K30" s="9">
        <f t="shared" si="3"/>
        <v>25</v>
      </c>
    </row>
    <row r="31" spans="1:11" ht="30" x14ac:dyDescent="0.25">
      <c r="A31" s="4" t="s">
        <v>29</v>
      </c>
      <c r="B31" s="3">
        <v>4</v>
      </c>
      <c r="C31" s="1">
        <v>4</v>
      </c>
      <c r="D31" s="18">
        <v>56930</v>
      </c>
      <c r="E31" s="2">
        <v>31373.25</v>
      </c>
      <c r="F31" s="13">
        <v>2</v>
      </c>
      <c r="H31" s="9">
        <f t="shared" si="0"/>
        <v>25</v>
      </c>
      <c r="I31" s="9">
        <f t="shared" si="1"/>
        <v>62</v>
      </c>
      <c r="J31" s="9">
        <f t="shared" si="2"/>
        <v>66</v>
      </c>
      <c r="K31" s="9">
        <f t="shared" si="3"/>
        <v>33</v>
      </c>
    </row>
    <row r="32" spans="1:11" x14ac:dyDescent="0.25">
      <c r="A32" s="4" t="s">
        <v>31</v>
      </c>
      <c r="B32" s="3">
        <v>3</v>
      </c>
      <c r="C32" s="1">
        <v>2</v>
      </c>
      <c r="D32" s="18">
        <v>1042310</v>
      </c>
      <c r="E32" s="2">
        <v>708404.54029999999</v>
      </c>
      <c r="F32" s="13">
        <v>3</v>
      </c>
      <c r="H32" s="9">
        <f t="shared" si="0"/>
        <v>31</v>
      </c>
      <c r="I32" s="74">
        <f t="shared" si="1"/>
        <v>8</v>
      </c>
      <c r="J32" s="74">
        <f t="shared" si="2"/>
        <v>8</v>
      </c>
      <c r="K32" s="9">
        <f t="shared" si="3"/>
        <v>25</v>
      </c>
    </row>
    <row r="33" spans="1:11" x14ac:dyDescent="0.25">
      <c r="A33" s="4" t="s">
        <v>32</v>
      </c>
      <c r="B33" s="3">
        <v>3</v>
      </c>
      <c r="C33" s="1">
        <v>3</v>
      </c>
      <c r="D33" s="18">
        <v>191400</v>
      </c>
      <c r="E33" s="2">
        <v>118437</v>
      </c>
      <c r="F33" s="13">
        <v>2</v>
      </c>
      <c r="H33" s="9">
        <f t="shared" si="0"/>
        <v>31</v>
      </c>
      <c r="I33" s="9">
        <f t="shared" si="1"/>
        <v>29</v>
      </c>
      <c r="J33" s="9">
        <f t="shared" si="2"/>
        <v>32</v>
      </c>
      <c r="K33" s="9">
        <f t="shared" si="3"/>
        <v>33</v>
      </c>
    </row>
    <row r="34" spans="1:11" ht="30" x14ac:dyDescent="0.25">
      <c r="A34" s="4" t="s">
        <v>38</v>
      </c>
      <c r="B34" s="3">
        <v>3</v>
      </c>
      <c r="C34" s="1">
        <v>2</v>
      </c>
      <c r="D34" s="18">
        <v>178900</v>
      </c>
      <c r="E34" s="2">
        <v>101243</v>
      </c>
      <c r="F34" s="13">
        <v>2</v>
      </c>
      <c r="H34" s="9">
        <f t="shared" ref="H34:H65" si="4">RANK(B34,B$2:B$99)</f>
        <v>31</v>
      </c>
      <c r="I34" s="9">
        <f t="shared" ref="I34:I65" si="5">RANK(D34,D$2:D$99)</f>
        <v>31</v>
      </c>
      <c r="J34" s="9">
        <f t="shared" ref="J34:J65" si="6">RANK(E34,E$2:E$99)</f>
        <v>33</v>
      </c>
      <c r="K34" s="9">
        <f t="shared" ref="K34:K65" si="7">RANK(F34,F$2:F$99)</f>
        <v>33</v>
      </c>
    </row>
    <row r="35" spans="1:11" x14ac:dyDescent="0.25">
      <c r="A35" s="4" t="s">
        <v>30</v>
      </c>
      <c r="B35" s="3">
        <v>3</v>
      </c>
      <c r="C35" s="1">
        <v>2</v>
      </c>
      <c r="D35" s="18">
        <v>196880</v>
      </c>
      <c r="E35" s="2">
        <v>88823.6</v>
      </c>
      <c r="F35" s="13">
        <v>2</v>
      </c>
      <c r="H35" s="9">
        <f t="shared" si="4"/>
        <v>31</v>
      </c>
      <c r="I35" s="9">
        <f t="shared" si="5"/>
        <v>28</v>
      </c>
      <c r="J35" s="9">
        <f t="shared" si="6"/>
        <v>34</v>
      </c>
      <c r="K35" s="9">
        <f t="shared" si="7"/>
        <v>33</v>
      </c>
    </row>
    <row r="36" spans="1:11" x14ac:dyDescent="0.25">
      <c r="A36" s="4" t="s">
        <v>36</v>
      </c>
      <c r="B36" s="3">
        <v>3</v>
      </c>
      <c r="C36" s="1">
        <v>3</v>
      </c>
      <c r="D36" s="18">
        <v>115910</v>
      </c>
      <c r="E36" s="2">
        <v>84889.9</v>
      </c>
      <c r="F36" s="13">
        <v>2</v>
      </c>
      <c r="H36" s="9">
        <f t="shared" si="4"/>
        <v>31</v>
      </c>
      <c r="I36" s="9">
        <f t="shared" si="5"/>
        <v>38</v>
      </c>
      <c r="J36" s="9">
        <f t="shared" si="6"/>
        <v>35</v>
      </c>
      <c r="K36" s="9">
        <f t="shared" si="7"/>
        <v>33</v>
      </c>
    </row>
    <row r="37" spans="1:11" x14ac:dyDescent="0.25">
      <c r="A37" s="4" t="s">
        <v>34</v>
      </c>
      <c r="B37" s="3">
        <v>3</v>
      </c>
      <c r="C37" s="1">
        <v>3</v>
      </c>
      <c r="D37" s="18">
        <v>87870</v>
      </c>
      <c r="E37" s="2">
        <v>69128.399999999994</v>
      </c>
      <c r="F37" s="13">
        <v>3</v>
      </c>
      <c r="H37" s="9">
        <f t="shared" si="4"/>
        <v>31</v>
      </c>
      <c r="I37" s="9">
        <f t="shared" si="5"/>
        <v>48</v>
      </c>
      <c r="J37" s="9">
        <f t="shared" si="6"/>
        <v>41</v>
      </c>
      <c r="K37" s="9">
        <f t="shared" si="7"/>
        <v>25</v>
      </c>
    </row>
    <row r="38" spans="1:11" x14ac:dyDescent="0.25">
      <c r="A38" s="4" t="s">
        <v>33</v>
      </c>
      <c r="B38" s="3">
        <v>3</v>
      </c>
      <c r="C38" s="1">
        <v>3</v>
      </c>
      <c r="D38" s="18">
        <v>78260</v>
      </c>
      <c r="E38" s="2">
        <v>63507.4</v>
      </c>
      <c r="F38" s="13">
        <v>3</v>
      </c>
      <c r="H38" s="9">
        <f t="shared" si="4"/>
        <v>31</v>
      </c>
      <c r="I38" s="9">
        <f t="shared" si="5"/>
        <v>51</v>
      </c>
      <c r="J38" s="9">
        <f t="shared" si="6"/>
        <v>43</v>
      </c>
      <c r="K38" s="9">
        <f t="shared" si="7"/>
        <v>25</v>
      </c>
    </row>
    <row r="39" spans="1:11" ht="30" x14ac:dyDescent="0.25">
      <c r="A39" s="4" t="s">
        <v>39</v>
      </c>
      <c r="B39" s="3">
        <v>3</v>
      </c>
      <c r="C39" s="1">
        <v>1</v>
      </c>
      <c r="D39" s="18">
        <v>119700</v>
      </c>
      <c r="E39" s="2">
        <v>57901.727303</v>
      </c>
      <c r="F39" s="13">
        <v>1</v>
      </c>
      <c r="H39" s="9">
        <f t="shared" si="4"/>
        <v>31</v>
      </c>
      <c r="I39" s="9">
        <f t="shared" si="5"/>
        <v>37</v>
      </c>
      <c r="J39" s="9">
        <f t="shared" si="6"/>
        <v>44</v>
      </c>
      <c r="K39" s="9">
        <f t="shared" si="7"/>
        <v>51</v>
      </c>
    </row>
    <row r="40" spans="1:11" x14ac:dyDescent="0.25">
      <c r="A40" s="4" t="s">
        <v>40</v>
      </c>
      <c r="B40" s="3">
        <v>3</v>
      </c>
      <c r="C40" s="1">
        <v>3</v>
      </c>
      <c r="D40" s="18">
        <v>65984</v>
      </c>
      <c r="E40" s="2">
        <v>49128.32</v>
      </c>
      <c r="F40" s="13">
        <v>3</v>
      </c>
      <c r="H40" s="9">
        <f t="shared" si="4"/>
        <v>31</v>
      </c>
      <c r="I40" s="9">
        <f t="shared" si="5"/>
        <v>56</v>
      </c>
      <c r="J40" s="9">
        <f t="shared" si="6"/>
        <v>49</v>
      </c>
      <c r="K40" s="9">
        <f t="shared" si="7"/>
        <v>25</v>
      </c>
    </row>
    <row r="41" spans="1:11" x14ac:dyDescent="0.25">
      <c r="A41" s="4" t="s">
        <v>37</v>
      </c>
      <c r="B41" s="3">
        <v>3</v>
      </c>
      <c r="C41" s="1">
        <v>2</v>
      </c>
      <c r="D41" s="18">
        <v>144200</v>
      </c>
      <c r="E41" s="2">
        <v>47532</v>
      </c>
      <c r="F41" s="13">
        <v>2</v>
      </c>
      <c r="H41" s="9">
        <f t="shared" si="4"/>
        <v>31</v>
      </c>
      <c r="I41" s="9">
        <f t="shared" si="5"/>
        <v>36</v>
      </c>
      <c r="J41" s="9">
        <f t="shared" si="6"/>
        <v>51</v>
      </c>
      <c r="K41" s="9">
        <f t="shared" si="7"/>
        <v>33</v>
      </c>
    </row>
    <row r="42" spans="1:11" x14ac:dyDescent="0.25">
      <c r="A42" s="4" t="s">
        <v>35</v>
      </c>
      <c r="B42" s="3">
        <v>3</v>
      </c>
      <c r="C42" s="1">
        <v>3</v>
      </c>
      <c r="D42" s="18">
        <v>112700</v>
      </c>
      <c r="E42" s="2">
        <v>41892.004008999997</v>
      </c>
      <c r="F42" s="13">
        <v>2</v>
      </c>
      <c r="H42" s="9">
        <f t="shared" si="4"/>
        <v>31</v>
      </c>
      <c r="I42" s="9">
        <f t="shared" si="5"/>
        <v>40</v>
      </c>
      <c r="J42" s="9">
        <f t="shared" si="6"/>
        <v>57</v>
      </c>
      <c r="K42" s="9">
        <f t="shared" si="7"/>
        <v>33</v>
      </c>
    </row>
    <row r="43" spans="1:11" x14ac:dyDescent="0.25">
      <c r="A43" s="4" t="s">
        <v>51</v>
      </c>
      <c r="B43" s="3">
        <v>2</v>
      </c>
      <c r="C43" s="1">
        <v>2</v>
      </c>
      <c r="D43" s="18">
        <v>314400</v>
      </c>
      <c r="E43" s="2">
        <v>247980.38193500001</v>
      </c>
      <c r="F43" s="13">
        <v>2</v>
      </c>
      <c r="H43" s="9">
        <f t="shared" si="4"/>
        <v>42</v>
      </c>
      <c r="I43" s="9">
        <f t="shared" si="5"/>
        <v>20</v>
      </c>
      <c r="J43" s="9">
        <f t="shared" si="6"/>
        <v>17</v>
      </c>
      <c r="K43" s="9">
        <f t="shared" si="7"/>
        <v>33</v>
      </c>
    </row>
    <row r="44" spans="1:11" x14ac:dyDescent="0.25">
      <c r="A44" s="4" t="s">
        <v>46</v>
      </c>
      <c r="B44" s="3">
        <v>2</v>
      </c>
      <c r="C44" s="1">
        <v>1</v>
      </c>
      <c r="D44" s="18">
        <v>279100</v>
      </c>
      <c r="E44" s="2">
        <v>156473.098562</v>
      </c>
      <c r="F44" s="13">
        <v>1</v>
      </c>
      <c r="H44" s="9">
        <f t="shared" si="4"/>
        <v>42</v>
      </c>
      <c r="I44" s="9">
        <f t="shared" si="5"/>
        <v>21</v>
      </c>
      <c r="J44" s="9">
        <f t="shared" si="6"/>
        <v>24</v>
      </c>
      <c r="K44" s="9">
        <f t="shared" si="7"/>
        <v>51</v>
      </c>
    </row>
    <row r="45" spans="1:11" x14ac:dyDescent="0.25">
      <c r="A45" s="4" t="s">
        <v>55</v>
      </c>
      <c r="B45" s="3">
        <v>2</v>
      </c>
      <c r="C45" s="1">
        <v>2</v>
      </c>
      <c r="D45" s="18">
        <v>209600</v>
      </c>
      <c r="E45" s="2">
        <v>155795</v>
      </c>
      <c r="F45" s="13">
        <v>2</v>
      </c>
      <c r="H45" s="9">
        <f t="shared" si="4"/>
        <v>42</v>
      </c>
      <c r="I45" s="9">
        <f t="shared" si="5"/>
        <v>27</v>
      </c>
      <c r="J45" s="9">
        <f t="shared" si="6"/>
        <v>25</v>
      </c>
      <c r="K45" s="9">
        <f t="shared" si="7"/>
        <v>33</v>
      </c>
    </row>
    <row r="46" spans="1:11" x14ac:dyDescent="0.25">
      <c r="A46" s="4" t="s">
        <v>54</v>
      </c>
      <c r="B46" s="3">
        <v>2</v>
      </c>
      <c r="C46" s="1">
        <v>2</v>
      </c>
      <c r="D46" s="18">
        <v>91920</v>
      </c>
      <c r="E46" s="2">
        <v>73395.199999999997</v>
      </c>
      <c r="F46" s="13">
        <v>2</v>
      </c>
      <c r="H46" s="9">
        <f t="shared" si="4"/>
        <v>42</v>
      </c>
      <c r="I46" s="9">
        <f t="shared" si="5"/>
        <v>45</v>
      </c>
      <c r="J46" s="9">
        <f t="shared" si="6"/>
        <v>37</v>
      </c>
      <c r="K46" s="9">
        <f t="shared" si="7"/>
        <v>33</v>
      </c>
    </row>
    <row r="47" spans="1:11" x14ac:dyDescent="0.25">
      <c r="A47" s="4" t="s">
        <v>42</v>
      </c>
      <c r="B47" s="3">
        <v>2</v>
      </c>
      <c r="C47" s="1">
        <v>1</v>
      </c>
      <c r="D47" s="18">
        <v>115200</v>
      </c>
      <c r="E47" s="2">
        <v>72907.739501999997</v>
      </c>
      <c r="F47" s="13">
        <v>1</v>
      </c>
      <c r="H47" s="9">
        <f t="shared" si="4"/>
        <v>42</v>
      </c>
      <c r="I47" s="9">
        <f t="shared" si="5"/>
        <v>39</v>
      </c>
      <c r="J47" s="9">
        <f t="shared" si="6"/>
        <v>38</v>
      </c>
      <c r="K47" s="9">
        <f t="shared" si="7"/>
        <v>51</v>
      </c>
    </row>
    <row r="48" spans="1:11" x14ac:dyDescent="0.25">
      <c r="A48" s="4" t="s">
        <v>41</v>
      </c>
      <c r="B48" s="3">
        <v>2</v>
      </c>
      <c r="C48" s="1">
        <v>2</v>
      </c>
      <c r="D48" s="18">
        <v>74000</v>
      </c>
      <c r="E48" s="2">
        <v>55742.385520999997</v>
      </c>
      <c r="F48" s="13">
        <v>2</v>
      </c>
      <c r="H48" s="9">
        <f t="shared" si="4"/>
        <v>42</v>
      </c>
      <c r="I48" s="9">
        <f t="shared" si="5"/>
        <v>53</v>
      </c>
      <c r="J48" s="9">
        <f t="shared" si="6"/>
        <v>45</v>
      </c>
      <c r="K48" s="9">
        <f t="shared" si="7"/>
        <v>33</v>
      </c>
    </row>
    <row r="49" spans="1:11" x14ac:dyDescent="0.25">
      <c r="A49" s="4" t="s">
        <v>53</v>
      </c>
      <c r="B49" s="3">
        <v>2</v>
      </c>
      <c r="C49" s="1">
        <v>2</v>
      </c>
      <c r="D49" s="18">
        <v>112600</v>
      </c>
      <c r="E49" s="2">
        <v>54898</v>
      </c>
      <c r="F49" s="13">
        <v>1</v>
      </c>
      <c r="H49" s="9">
        <f t="shared" si="4"/>
        <v>42</v>
      </c>
      <c r="I49" s="9">
        <f t="shared" si="5"/>
        <v>41</v>
      </c>
      <c r="J49" s="9">
        <f t="shared" si="6"/>
        <v>46</v>
      </c>
      <c r="K49" s="9">
        <f t="shared" si="7"/>
        <v>51</v>
      </c>
    </row>
    <row r="50" spans="1:11" ht="30" x14ac:dyDescent="0.25">
      <c r="A50" s="4" t="s">
        <v>49</v>
      </c>
      <c r="B50" s="3">
        <v>2</v>
      </c>
      <c r="C50" s="1">
        <v>2</v>
      </c>
      <c r="D50" s="18">
        <v>76000</v>
      </c>
      <c r="E50" s="2">
        <v>52422.811279000001</v>
      </c>
      <c r="F50" s="13">
        <v>2</v>
      </c>
      <c r="H50" s="9">
        <f t="shared" si="4"/>
        <v>42</v>
      </c>
      <c r="I50" s="9">
        <f t="shared" si="5"/>
        <v>52</v>
      </c>
      <c r="J50" s="9">
        <f t="shared" si="6"/>
        <v>47</v>
      </c>
      <c r="K50" s="9">
        <f t="shared" si="7"/>
        <v>33</v>
      </c>
    </row>
    <row r="51" spans="1:11" x14ac:dyDescent="0.25">
      <c r="A51" s="4" t="s">
        <v>43</v>
      </c>
      <c r="B51" s="3">
        <v>2</v>
      </c>
      <c r="C51" s="1">
        <v>2</v>
      </c>
      <c r="D51" s="18">
        <v>91700</v>
      </c>
      <c r="E51" s="2">
        <v>49136.247603999996</v>
      </c>
      <c r="F51" s="13">
        <v>1</v>
      </c>
      <c r="H51" s="9">
        <f t="shared" si="4"/>
        <v>42</v>
      </c>
      <c r="I51" s="9">
        <f t="shared" si="5"/>
        <v>46</v>
      </c>
      <c r="J51" s="9">
        <f t="shared" si="6"/>
        <v>48</v>
      </c>
      <c r="K51" s="9">
        <f t="shared" si="7"/>
        <v>51</v>
      </c>
    </row>
    <row r="52" spans="1:11" x14ac:dyDescent="0.25">
      <c r="A52" s="4" t="s">
        <v>50</v>
      </c>
      <c r="B52" s="3">
        <v>2</v>
      </c>
      <c r="C52" s="1">
        <v>2</v>
      </c>
      <c r="D52" s="18">
        <v>54310</v>
      </c>
      <c r="E52" s="2">
        <v>45077.3</v>
      </c>
      <c r="F52" s="13">
        <v>2</v>
      </c>
      <c r="H52" s="9">
        <f t="shared" si="4"/>
        <v>42</v>
      </c>
      <c r="I52" s="9">
        <f t="shared" si="5"/>
        <v>64</v>
      </c>
      <c r="J52" s="9">
        <f t="shared" si="6"/>
        <v>54</v>
      </c>
      <c r="K52" s="9">
        <f t="shared" si="7"/>
        <v>33</v>
      </c>
    </row>
    <row r="53" spans="1:11" x14ac:dyDescent="0.25">
      <c r="A53" s="4" t="s">
        <v>44</v>
      </c>
      <c r="B53" s="3">
        <v>2</v>
      </c>
      <c r="C53" s="1">
        <v>2</v>
      </c>
      <c r="D53" s="18">
        <v>96500</v>
      </c>
      <c r="E53" s="2">
        <v>35366</v>
      </c>
      <c r="F53" s="13">
        <v>0</v>
      </c>
      <c r="H53" s="9">
        <f t="shared" si="4"/>
        <v>42</v>
      </c>
      <c r="I53" s="9">
        <f t="shared" si="5"/>
        <v>43</v>
      </c>
      <c r="J53" s="9">
        <f t="shared" si="6"/>
        <v>62</v>
      </c>
      <c r="K53" s="9">
        <f t="shared" si="7"/>
        <v>87</v>
      </c>
    </row>
    <row r="54" spans="1:11" x14ac:dyDescent="0.25">
      <c r="A54" s="4" t="s">
        <v>47</v>
      </c>
      <c r="B54" s="3">
        <v>2</v>
      </c>
      <c r="C54" s="1">
        <v>2</v>
      </c>
      <c r="D54" s="18">
        <v>37500</v>
      </c>
      <c r="E54" s="2">
        <v>32119.699302000001</v>
      </c>
      <c r="F54" s="13">
        <v>2</v>
      </c>
      <c r="H54" s="9">
        <f t="shared" si="4"/>
        <v>42</v>
      </c>
      <c r="I54" s="9">
        <f t="shared" si="5"/>
        <v>73</v>
      </c>
      <c r="J54" s="9">
        <f t="shared" si="6"/>
        <v>65</v>
      </c>
      <c r="K54" s="9">
        <f t="shared" si="7"/>
        <v>33</v>
      </c>
    </row>
    <row r="55" spans="1:11" x14ac:dyDescent="0.25">
      <c r="A55" s="4" t="s">
        <v>48</v>
      </c>
      <c r="B55" s="3">
        <v>2</v>
      </c>
      <c r="C55" s="1">
        <v>2</v>
      </c>
      <c r="D55" s="18">
        <v>42000</v>
      </c>
      <c r="E55" s="2">
        <v>29934.325629999999</v>
      </c>
      <c r="F55" s="13">
        <v>2</v>
      </c>
      <c r="H55" s="9">
        <f t="shared" si="4"/>
        <v>42</v>
      </c>
      <c r="I55" s="9">
        <f t="shared" si="5"/>
        <v>69</v>
      </c>
      <c r="J55" s="9">
        <f t="shared" si="6"/>
        <v>67</v>
      </c>
      <c r="K55" s="9">
        <f t="shared" si="7"/>
        <v>33</v>
      </c>
    </row>
    <row r="56" spans="1:11" x14ac:dyDescent="0.25">
      <c r="A56" s="4" t="s">
        <v>52</v>
      </c>
      <c r="B56" s="3">
        <v>2</v>
      </c>
      <c r="C56" s="1">
        <v>2</v>
      </c>
      <c r="D56" s="18">
        <v>36310</v>
      </c>
      <c r="E56" s="2">
        <v>28294.59633</v>
      </c>
      <c r="F56" s="13">
        <v>2</v>
      </c>
      <c r="H56" s="9">
        <f t="shared" si="4"/>
        <v>42</v>
      </c>
      <c r="I56" s="9">
        <f t="shared" si="5"/>
        <v>75</v>
      </c>
      <c r="J56" s="9">
        <f t="shared" si="6"/>
        <v>69</v>
      </c>
      <c r="K56" s="9">
        <f t="shared" si="7"/>
        <v>33</v>
      </c>
    </row>
    <row r="57" spans="1:11" x14ac:dyDescent="0.25">
      <c r="A57" s="4" t="s">
        <v>45</v>
      </c>
      <c r="B57" s="3">
        <v>2</v>
      </c>
      <c r="C57" s="1">
        <v>1</v>
      </c>
      <c r="D57" s="18">
        <v>39400</v>
      </c>
      <c r="E57" s="2">
        <v>5692.4115659999998</v>
      </c>
      <c r="F57" s="13">
        <v>1</v>
      </c>
      <c r="H57" s="9">
        <f t="shared" si="4"/>
        <v>42</v>
      </c>
      <c r="I57" s="9">
        <f t="shared" si="5"/>
        <v>72</v>
      </c>
      <c r="J57" s="9">
        <f t="shared" si="6"/>
        <v>92</v>
      </c>
      <c r="K57" s="9">
        <f t="shared" si="7"/>
        <v>51</v>
      </c>
    </row>
    <row r="58" spans="1:11" x14ac:dyDescent="0.25">
      <c r="A58" s="4" t="s">
        <v>74</v>
      </c>
      <c r="B58" s="3">
        <v>1</v>
      </c>
      <c r="C58" s="1">
        <v>1</v>
      </c>
      <c r="D58" s="18">
        <v>158100</v>
      </c>
      <c r="E58" s="2">
        <v>126452.981</v>
      </c>
      <c r="F58" s="13">
        <v>1</v>
      </c>
      <c r="H58" s="9">
        <f t="shared" si="4"/>
        <v>57</v>
      </c>
      <c r="I58" s="9">
        <f t="shared" si="5"/>
        <v>35</v>
      </c>
      <c r="J58" s="9">
        <f t="shared" si="6"/>
        <v>28</v>
      </c>
      <c r="K58" s="9">
        <f t="shared" si="7"/>
        <v>51</v>
      </c>
    </row>
    <row r="59" spans="1:11" x14ac:dyDescent="0.25">
      <c r="A59" s="4" t="s">
        <v>91</v>
      </c>
      <c r="B59" s="3">
        <v>1</v>
      </c>
      <c r="C59" s="1">
        <v>1</v>
      </c>
      <c r="D59" s="18">
        <v>174800</v>
      </c>
      <c r="E59" s="2">
        <v>124108</v>
      </c>
      <c r="F59" s="13">
        <v>1</v>
      </c>
      <c r="H59" s="9">
        <f t="shared" si="4"/>
        <v>57</v>
      </c>
      <c r="I59" s="9">
        <f t="shared" si="5"/>
        <v>32</v>
      </c>
      <c r="J59" s="9">
        <f t="shared" si="6"/>
        <v>30</v>
      </c>
      <c r="K59" s="9">
        <f t="shared" si="7"/>
        <v>51</v>
      </c>
    </row>
    <row r="60" spans="1:11" x14ac:dyDescent="0.25">
      <c r="A60" s="4" t="s">
        <v>67</v>
      </c>
      <c r="B60" s="3">
        <v>1</v>
      </c>
      <c r="C60" s="1">
        <v>0</v>
      </c>
      <c r="D60" s="18">
        <v>180000</v>
      </c>
      <c r="E60" s="2">
        <v>80367.455291999999</v>
      </c>
      <c r="F60" s="13">
        <v>0</v>
      </c>
      <c r="H60" s="9">
        <f t="shared" si="4"/>
        <v>57</v>
      </c>
      <c r="I60" s="9">
        <f t="shared" si="5"/>
        <v>30</v>
      </c>
      <c r="J60" s="9">
        <f t="shared" si="6"/>
        <v>36</v>
      </c>
      <c r="K60" s="9">
        <f t="shared" si="7"/>
        <v>87</v>
      </c>
    </row>
    <row r="61" spans="1:11" x14ac:dyDescent="0.25">
      <c r="A61" s="4" t="s">
        <v>59</v>
      </c>
      <c r="B61" s="3">
        <v>1</v>
      </c>
      <c r="C61" s="1">
        <v>1</v>
      </c>
      <c r="D61" s="18">
        <v>88600</v>
      </c>
      <c r="E61" s="2">
        <v>70849.201373999997</v>
      </c>
      <c r="F61" s="13">
        <v>1</v>
      </c>
      <c r="H61" s="9">
        <f t="shared" si="4"/>
        <v>57</v>
      </c>
      <c r="I61" s="9">
        <f t="shared" si="5"/>
        <v>47</v>
      </c>
      <c r="J61" s="9">
        <f t="shared" si="6"/>
        <v>40</v>
      </c>
      <c r="K61" s="9">
        <f t="shared" si="7"/>
        <v>51</v>
      </c>
    </row>
    <row r="62" spans="1:11" x14ac:dyDescent="0.25">
      <c r="A62" s="4" t="s">
        <v>88</v>
      </c>
      <c r="B62" s="3">
        <v>1</v>
      </c>
      <c r="C62" s="1">
        <v>1</v>
      </c>
      <c r="D62" s="18">
        <v>86100</v>
      </c>
      <c r="E62" s="2">
        <v>68528.433650000006</v>
      </c>
      <c r="F62" s="13">
        <v>1</v>
      </c>
      <c r="H62" s="9">
        <f t="shared" si="4"/>
        <v>57</v>
      </c>
      <c r="I62" s="9">
        <f t="shared" si="5"/>
        <v>50</v>
      </c>
      <c r="J62" s="9">
        <f t="shared" si="6"/>
        <v>42</v>
      </c>
      <c r="K62" s="9">
        <f t="shared" si="7"/>
        <v>51</v>
      </c>
    </row>
    <row r="63" spans="1:11" x14ac:dyDescent="0.25">
      <c r="A63" s="4" t="s">
        <v>72</v>
      </c>
      <c r="B63" s="3">
        <v>1</v>
      </c>
      <c r="C63" s="1">
        <v>1</v>
      </c>
      <c r="D63" s="18">
        <v>61000</v>
      </c>
      <c r="E63" s="2">
        <v>46390.931187000002</v>
      </c>
      <c r="F63" s="13">
        <v>1</v>
      </c>
      <c r="H63" s="9">
        <f t="shared" si="4"/>
        <v>57</v>
      </c>
      <c r="I63" s="9">
        <f t="shared" si="5"/>
        <v>59</v>
      </c>
      <c r="J63" s="9">
        <f t="shared" si="6"/>
        <v>52</v>
      </c>
      <c r="K63" s="9">
        <f t="shared" si="7"/>
        <v>51</v>
      </c>
    </row>
    <row r="64" spans="1:11" x14ac:dyDescent="0.25">
      <c r="A64" s="4" t="s">
        <v>75</v>
      </c>
      <c r="B64" s="3">
        <v>1</v>
      </c>
      <c r="C64" s="1">
        <v>1</v>
      </c>
      <c r="D64" s="18">
        <v>64700</v>
      </c>
      <c r="E64" s="2">
        <v>45282.015670000001</v>
      </c>
      <c r="F64" s="13">
        <v>1</v>
      </c>
      <c r="H64" s="9">
        <f t="shared" si="4"/>
        <v>57</v>
      </c>
      <c r="I64" s="9">
        <f t="shared" si="5"/>
        <v>58</v>
      </c>
      <c r="J64" s="9">
        <f t="shared" si="6"/>
        <v>53</v>
      </c>
      <c r="K64" s="9">
        <f t="shared" si="7"/>
        <v>51</v>
      </c>
    </row>
    <row r="65" spans="1:11" x14ac:dyDescent="0.25">
      <c r="A65" s="4" t="s">
        <v>77</v>
      </c>
      <c r="B65" s="3">
        <v>1</v>
      </c>
      <c r="C65" s="1">
        <v>1</v>
      </c>
      <c r="D65" s="18">
        <v>65800</v>
      </c>
      <c r="E65" s="2">
        <v>44086</v>
      </c>
      <c r="F65" s="13">
        <v>1</v>
      </c>
      <c r="H65" s="9">
        <f t="shared" si="4"/>
        <v>57</v>
      </c>
      <c r="I65" s="9">
        <f t="shared" si="5"/>
        <v>57</v>
      </c>
      <c r="J65" s="9">
        <f t="shared" si="6"/>
        <v>55</v>
      </c>
      <c r="K65" s="9">
        <f t="shared" si="7"/>
        <v>51</v>
      </c>
    </row>
    <row r="66" spans="1:11" ht="30" x14ac:dyDescent="0.25">
      <c r="A66" s="4" t="s">
        <v>64</v>
      </c>
      <c r="B66" s="3">
        <v>1</v>
      </c>
      <c r="C66" s="1">
        <v>1</v>
      </c>
      <c r="D66" s="18">
        <v>50000</v>
      </c>
      <c r="E66" s="2">
        <v>41881.582739999998</v>
      </c>
      <c r="F66" s="13">
        <v>1</v>
      </c>
      <c r="H66" s="9">
        <f t="shared" ref="H66:H99" si="8">RANK(B66,B$2:B$99)</f>
        <v>57</v>
      </c>
      <c r="I66" s="9">
        <f t="shared" ref="I66:I99" si="9">RANK(D66,D$2:D$99)</f>
        <v>65</v>
      </c>
      <c r="J66" s="9">
        <f t="shared" ref="J66:J99" si="10">RANK(E66,E$2:E$99)</f>
        <v>58</v>
      </c>
      <c r="K66" s="9">
        <f t="shared" ref="K66:K99" si="11">RANK(F66,F$2:F$99)</f>
        <v>51</v>
      </c>
    </row>
    <row r="67" spans="1:11" x14ac:dyDescent="0.25">
      <c r="A67" s="4" t="s">
        <v>85</v>
      </c>
      <c r="B67" s="3">
        <v>1</v>
      </c>
      <c r="C67" s="1">
        <v>1</v>
      </c>
      <c r="D67" s="18">
        <v>101800</v>
      </c>
      <c r="E67" s="2">
        <v>39021.324341</v>
      </c>
      <c r="F67" s="13">
        <v>0</v>
      </c>
      <c r="H67" s="9">
        <f t="shared" si="8"/>
        <v>57</v>
      </c>
      <c r="I67" s="9">
        <f t="shared" si="9"/>
        <v>42</v>
      </c>
      <c r="J67" s="9">
        <f t="shared" si="10"/>
        <v>59</v>
      </c>
      <c r="K67" s="9">
        <f t="shared" si="11"/>
        <v>87</v>
      </c>
    </row>
    <row r="68" spans="1:11" x14ac:dyDescent="0.25">
      <c r="A68" s="4" t="s">
        <v>62</v>
      </c>
      <c r="B68" s="3">
        <v>1</v>
      </c>
      <c r="C68" s="1">
        <v>1</v>
      </c>
      <c r="D68" s="18">
        <v>54700</v>
      </c>
      <c r="E68" s="2">
        <v>36196.257675000001</v>
      </c>
      <c r="F68" s="13">
        <v>1</v>
      </c>
      <c r="H68" s="9">
        <f t="shared" si="8"/>
        <v>57</v>
      </c>
      <c r="I68" s="9">
        <f t="shared" si="9"/>
        <v>63</v>
      </c>
      <c r="J68" s="9">
        <f t="shared" si="10"/>
        <v>60</v>
      </c>
      <c r="K68" s="9">
        <f t="shared" si="11"/>
        <v>51</v>
      </c>
    </row>
    <row r="69" spans="1:11" x14ac:dyDescent="0.25">
      <c r="A69" s="4" t="s">
        <v>81</v>
      </c>
      <c r="B69" s="3">
        <v>1</v>
      </c>
      <c r="C69" s="1">
        <v>1</v>
      </c>
      <c r="D69" s="18">
        <v>45000</v>
      </c>
      <c r="E69" s="2">
        <v>35592.243289999999</v>
      </c>
      <c r="F69" s="13">
        <v>1</v>
      </c>
      <c r="H69" s="9">
        <f t="shared" si="8"/>
        <v>57</v>
      </c>
      <c r="I69" s="9">
        <f t="shared" si="9"/>
        <v>67</v>
      </c>
      <c r="J69" s="9">
        <f t="shared" si="10"/>
        <v>61</v>
      </c>
      <c r="K69" s="9">
        <f t="shared" si="11"/>
        <v>51</v>
      </c>
    </row>
    <row r="70" spans="1:11" x14ac:dyDescent="0.25">
      <c r="A70" s="4" t="s">
        <v>56</v>
      </c>
      <c r="B70" s="3">
        <v>1</v>
      </c>
      <c r="C70" s="1">
        <v>1</v>
      </c>
      <c r="D70" s="18">
        <v>40300</v>
      </c>
      <c r="E70" s="2">
        <v>34283.735639999999</v>
      </c>
      <c r="F70" s="13">
        <v>1</v>
      </c>
      <c r="H70" s="9">
        <f t="shared" si="8"/>
        <v>57</v>
      </c>
      <c r="I70" s="9">
        <f t="shared" si="9"/>
        <v>71</v>
      </c>
      <c r="J70" s="9">
        <f t="shared" si="10"/>
        <v>63</v>
      </c>
      <c r="K70" s="9">
        <f t="shared" si="11"/>
        <v>51</v>
      </c>
    </row>
    <row r="71" spans="1:11" x14ac:dyDescent="0.25">
      <c r="A71" s="4" t="s">
        <v>94</v>
      </c>
      <c r="B71" s="3">
        <v>1</v>
      </c>
      <c r="C71" s="1">
        <v>1</v>
      </c>
      <c r="D71" s="18">
        <v>40500</v>
      </c>
      <c r="E71" s="2">
        <v>28755</v>
      </c>
      <c r="F71" s="13">
        <v>1</v>
      </c>
      <c r="H71" s="9">
        <f t="shared" si="8"/>
        <v>57</v>
      </c>
      <c r="I71" s="9">
        <f t="shared" si="9"/>
        <v>70</v>
      </c>
      <c r="J71" s="9">
        <f t="shared" si="10"/>
        <v>68</v>
      </c>
      <c r="K71" s="9">
        <f t="shared" si="11"/>
        <v>51</v>
      </c>
    </row>
    <row r="72" spans="1:11" x14ac:dyDescent="0.25">
      <c r="A72" s="4" t="s">
        <v>82</v>
      </c>
      <c r="B72" s="3">
        <v>1</v>
      </c>
      <c r="C72" s="1">
        <v>1</v>
      </c>
      <c r="D72" s="18">
        <v>31700</v>
      </c>
      <c r="E72" s="2">
        <v>25069.901781</v>
      </c>
      <c r="F72" s="13">
        <v>1</v>
      </c>
      <c r="H72" s="9">
        <f t="shared" si="8"/>
        <v>57</v>
      </c>
      <c r="I72" s="9">
        <f t="shared" si="9"/>
        <v>76</v>
      </c>
      <c r="J72" s="9">
        <f t="shared" si="10"/>
        <v>70</v>
      </c>
      <c r="K72" s="9">
        <f t="shared" si="11"/>
        <v>51</v>
      </c>
    </row>
    <row r="73" spans="1:11" x14ac:dyDescent="0.25">
      <c r="A73" s="4" t="s">
        <v>60</v>
      </c>
      <c r="B73" s="3">
        <v>1</v>
      </c>
      <c r="C73" s="1">
        <v>1</v>
      </c>
      <c r="D73" s="18">
        <v>36600</v>
      </c>
      <c r="E73" s="2">
        <v>24956.125167999999</v>
      </c>
      <c r="F73" s="13">
        <v>1</v>
      </c>
      <c r="H73" s="9">
        <f t="shared" si="8"/>
        <v>57</v>
      </c>
      <c r="I73" s="9">
        <f t="shared" si="9"/>
        <v>74</v>
      </c>
      <c r="J73" s="9">
        <f t="shared" si="10"/>
        <v>71</v>
      </c>
      <c r="K73" s="9">
        <f t="shared" si="11"/>
        <v>51</v>
      </c>
    </row>
    <row r="74" spans="1:11" x14ac:dyDescent="0.25">
      <c r="A74" s="4" t="s">
        <v>69</v>
      </c>
      <c r="B74" s="3">
        <v>1</v>
      </c>
      <c r="C74" s="1">
        <v>1</v>
      </c>
      <c r="D74" s="18">
        <v>27980</v>
      </c>
      <c r="E74" s="2">
        <v>23783</v>
      </c>
      <c r="F74" s="13">
        <v>1</v>
      </c>
      <c r="H74" s="9">
        <f t="shared" si="8"/>
        <v>57</v>
      </c>
      <c r="I74" s="9">
        <f t="shared" si="9"/>
        <v>77</v>
      </c>
      <c r="J74" s="9">
        <f t="shared" si="10"/>
        <v>72</v>
      </c>
      <c r="K74" s="9">
        <f t="shared" si="11"/>
        <v>51</v>
      </c>
    </row>
    <row r="75" spans="1:11" x14ac:dyDescent="0.25">
      <c r="A75" s="4" t="s">
        <v>89</v>
      </c>
      <c r="B75" s="3">
        <v>1</v>
      </c>
      <c r="C75" s="1">
        <v>1</v>
      </c>
      <c r="D75" s="18">
        <v>27200</v>
      </c>
      <c r="E75" s="2">
        <v>22786.608980000001</v>
      </c>
      <c r="F75" s="13">
        <v>1</v>
      </c>
      <c r="H75" s="9">
        <f t="shared" si="8"/>
        <v>57</v>
      </c>
      <c r="I75" s="9">
        <f t="shared" si="9"/>
        <v>78</v>
      </c>
      <c r="J75" s="9">
        <f t="shared" si="10"/>
        <v>73</v>
      </c>
      <c r="K75" s="9">
        <f t="shared" si="11"/>
        <v>51</v>
      </c>
    </row>
    <row r="76" spans="1:11" ht="30" x14ac:dyDescent="0.25">
      <c r="A76" s="4" t="s">
        <v>95</v>
      </c>
      <c r="B76" s="3">
        <v>1</v>
      </c>
      <c r="C76" s="1">
        <v>1</v>
      </c>
      <c r="D76" s="18">
        <v>25000</v>
      </c>
      <c r="E76" s="2">
        <v>21307.664155999999</v>
      </c>
      <c r="F76" s="13">
        <v>1</v>
      </c>
      <c r="H76" s="9">
        <f t="shared" si="8"/>
        <v>57</v>
      </c>
      <c r="I76" s="9">
        <f t="shared" si="9"/>
        <v>79</v>
      </c>
      <c r="J76" s="9">
        <f t="shared" si="10"/>
        <v>74</v>
      </c>
      <c r="K76" s="9">
        <f t="shared" si="11"/>
        <v>51</v>
      </c>
    </row>
    <row r="77" spans="1:11" x14ac:dyDescent="0.25">
      <c r="A77" s="4" t="s">
        <v>66</v>
      </c>
      <c r="B77" s="3">
        <v>1</v>
      </c>
      <c r="C77" s="1">
        <v>1</v>
      </c>
      <c r="D77" s="18">
        <v>48200</v>
      </c>
      <c r="E77" s="2">
        <v>20726</v>
      </c>
      <c r="F77" s="13">
        <v>0</v>
      </c>
      <c r="H77" s="9">
        <f t="shared" si="8"/>
        <v>57</v>
      </c>
      <c r="I77" s="9">
        <f t="shared" si="9"/>
        <v>66</v>
      </c>
      <c r="J77" s="9">
        <f t="shared" si="10"/>
        <v>75</v>
      </c>
      <c r="K77" s="9">
        <f t="shared" si="11"/>
        <v>87</v>
      </c>
    </row>
    <row r="78" spans="1:11" x14ac:dyDescent="0.25">
      <c r="A78" s="4" t="s">
        <v>86</v>
      </c>
      <c r="B78" s="3">
        <v>1</v>
      </c>
      <c r="C78" s="1">
        <v>1</v>
      </c>
      <c r="D78" s="18">
        <v>24000</v>
      </c>
      <c r="E78" s="2">
        <v>20259.127579</v>
      </c>
      <c r="F78" s="13">
        <v>1</v>
      </c>
      <c r="H78" s="9">
        <f t="shared" si="8"/>
        <v>57</v>
      </c>
      <c r="I78" s="9">
        <f t="shared" si="9"/>
        <v>83</v>
      </c>
      <c r="J78" s="9">
        <f t="shared" si="10"/>
        <v>76</v>
      </c>
      <c r="K78" s="9">
        <f t="shared" si="11"/>
        <v>51</v>
      </c>
    </row>
    <row r="79" spans="1:11" x14ac:dyDescent="0.25">
      <c r="A79" s="4" t="s">
        <v>96</v>
      </c>
      <c r="B79" s="3">
        <v>1</v>
      </c>
      <c r="C79" s="1">
        <v>1</v>
      </c>
      <c r="D79" s="18">
        <v>21360</v>
      </c>
      <c r="E79" s="2">
        <v>17560.278860999999</v>
      </c>
      <c r="F79" s="13">
        <v>1</v>
      </c>
      <c r="H79" s="9">
        <f t="shared" si="8"/>
        <v>57</v>
      </c>
      <c r="I79" s="9">
        <f t="shared" si="9"/>
        <v>84</v>
      </c>
      <c r="J79" s="9">
        <f t="shared" si="10"/>
        <v>77</v>
      </c>
      <c r="K79" s="9">
        <f t="shared" si="11"/>
        <v>51</v>
      </c>
    </row>
    <row r="80" spans="1:11" x14ac:dyDescent="0.25">
      <c r="A80" s="4" t="s">
        <v>97</v>
      </c>
      <c r="B80" s="3">
        <v>1</v>
      </c>
      <c r="C80" s="1">
        <v>1</v>
      </c>
      <c r="D80" s="18">
        <v>42800</v>
      </c>
      <c r="E80" s="2">
        <v>16692</v>
      </c>
      <c r="F80" s="13">
        <v>0</v>
      </c>
      <c r="H80" s="9">
        <f t="shared" si="8"/>
        <v>57</v>
      </c>
      <c r="I80" s="9">
        <f t="shared" si="9"/>
        <v>68</v>
      </c>
      <c r="J80" s="9">
        <f t="shared" si="10"/>
        <v>78</v>
      </c>
      <c r="K80" s="9">
        <f t="shared" si="11"/>
        <v>87</v>
      </c>
    </row>
    <row r="81" spans="1:11" x14ac:dyDescent="0.25">
      <c r="A81" s="4" t="s">
        <v>58</v>
      </c>
      <c r="B81" s="3">
        <v>1</v>
      </c>
      <c r="C81" s="1">
        <v>1</v>
      </c>
      <c r="D81" s="18">
        <v>24800</v>
      </c>
      <c r="E81" s="2">
        <v>16616</v>
      </c>
      <c r="F81" s="13">
        <v>1</v>
      </c>
      <c r="H81" s="9">
        <f t="shared" si="8"/>
        <v>57</v>
      </c>
      <c r="I81" s="9">
        <f t="shared" si="9"/>
        <v>80</v>
      </c>
      <c r="J81" s="9">
        <f t="shared" si="10"/>
        <v>79</v>
      </c>
      <c r="K81" s="9">
        <f t="shared" si="11"/>
        <v>51</v>
      </c>
    </row>
    <row r="82" spans="1:11" x14ac:dyDescent="0.25">
      <c r="A82" s="4" t="s">
        <v>57</v>
      </c>
      <c r="B82" s="3">
        <v>1</v>
      </c>
      <c r="C82" s="1">
        <v>1</v>
      </c>
      <c r="D82" s="18">
        <v>20000</v>
      </c>
      <c r="E82" s="2">
        <v>14863.928223000001</v>
      </c>
      <c r="F82" s="13">
        <v>2</v>
      </c>
      <c r="H82" s="9">
        <f t="shared" si="8"/>
        <v>57</v>
      </c>
      <c r="I82" s="9">
        <f t="shared" si="9"/>
        <v>85</v>
      </c>
      <c r="J82" s="9">
        <f t="shared" si="10"/>
        <v>80</v>
      </c>
      <c r="K82" s="9">
        <f t="shared" si="11"/>
        <v>33</v>
      </c>
    </row>
    <row r="83" spans="1:11" x14ac:dyDescent="0.25">
      <c r="A83" s="4" t="s">
        <v>68</v>
      </c>
      <c r="B83" s="3">
        <v>1</v>
      </c>
      <c r="C83" s="1">
        <v>0</v>
      </c>
      <c r="D83" s="18">
        <v>87200</v>
      </c>
      <c r="E83" s="2">
        <v>13080</v>
      </c>
      <c r="F83" s="13">
        <v>0</v>
      </c>
      <c r="H83" s="9">
        <f t="shared" si="8"/>
        <v>57</v>
      </c>
      <c r="I83" s="9">
        <f t="shared" si="9"/>
        <v>49</v>
      </c>
      <c r="J83" s="9">
        <f t="shared" si="10"/>
        <v>81</v>
      </c>
      <c r="K83" s="9">
        <f t="shared" si="11"/>
        <v>87</v>
      </c>
    </row>
    <row r="84" spans="1:11" x14ac:dyDescent="0.25">
      <c r="A84" s="4" t="s">
        <v>80</v>
      </c>
      <c r="B84" s="3">
        <v>1</v>
      </c>
      <c r="C84" s="1">
        <v>1</v>
      </c>
      <c r="D84" s="18">
        <v>14000</v>
      </c>
      <c r="E84" s="2">
        <v>11480</v>
      </c>
      <c r="F84" s="13">
        <v>1</v>
      </c>
      <c r="H84" s="9">
        <f t="shared" si="8"/>
        <v>57</v>
      </c>
      <c r="I84" s="9">
        <f t="shared" si="9"/>
        <v>87</v>
      </c>
      <c r="J84" s="9">
        <f t="shared" si="10"/>
        <v>82</v>
      </c>
      <c r="K84" s="9">
        <f t="shared" si="11"/>
        <v>51</v>
      </c>
    </row>
    <row r="85" spans="1:11" x14ac:dyDescent="0.25">
      <c r="A85" s="4" t="s">
        <v>90</v>
      </c>
      <c r="B85" s="3">
        <v>1</v>
      </c>
      <c r="C85" s="1">
        <v>1</v>
      </c>
      <c r="D85" s="18">
        <v>13510</v>
      </c>
      <c r="E85" s="2">
        <v>11026.616542</v>
      </c>
      <c r="F85" s="13">
        <v>1</v>
      </c>
      <c r="H85" s="9">
        <f t="shared" si="8"/>
        <v>57</v>
      </c>
      <c r="I85" s="9">
        <f t="shared" si="9"/>
        <v>88</v>
      </c>
      <c r="J85" s="9">
        <f t="shared" si="10"/>
        <v>83</v>
      </c>
      <c r="K85" s="9">
        <f t="shared" si="11"/>
        <v>51</v>
      </c>
    </row>
    <row r="86" spans="1:11" x14ac:dyDescent="0.25">
      <c r="A86" s="4" t="s">
        <v>61</v>
      </c>
      <c r="B86" s="3">
        <v>1</v>
      </c>
      <c r="C86" s="1">
        <v>1</v>
      </c>
      <c r="D86" s="18">
        <v>13000</v>
      </c>
      <c r="E86" s="2">
        <v>10595</v>
      </c>
      <c r="F86" s="13">
        <v>1</v>
      </c>
      <c r="H86" s="9">
        <f t="shared" si="8"/>
        <v>57</v>
      </c>
      <c r="I86" s="9">
        <f t="shared" si="9"/>
        <v>89</v>
      </c>
      <c r="J86" s="9">
        <f t="shared" si="10"/>
        <v>84</v>
      </c>
      <c r="K86" s="9">
        <f t="shared" si="11"/>
        <v>51</v>
      </c>
    </row>
    <row r="87" spans="1:11" x14ac:dyDescent="0.25">
      <c r="A87" s="4" t="s">
        <v>93</v>
      </c>
      <c r="B87" s="3">
        <v>1</v>
      </c>
      <c r="C87" s="1">
        <v>1</v>
      </c>
      <c r="D87" s="18">
        <v>12000</v>
      </c>
      <c r="E87" s="2">
        <v>10260.574493</v>
      </c>
      <c r="F87" s="13">
        <v>1</v>
      </c>
      <c r="H87" s="9">
        <f t="shared" si="8"/>
        <v>57</v>
      </c>
      <c r="I87" s="9">
        <f t="shared" si="9"/>
        <v>90</v>
      </c>
      <c r="J87" s="9">
        <f t="shared" si="10"/>
        <v>85</v>
      </c>
      <c r="K87" s="9">
        <f t="shared" si="11"/>
        <v>51</v>
      </c>
    </row>
    <row r="88" spans="1:11" x14ac:dyDescent="0.25">
      <c r="A88" s="4" t="s">
        <v>78</v>
      </c>
      <c r="B88" s="3">
        <v>1</v>
      </c>
      <c r="C88" s="1">
        <v>0</v>
      </c>
      <c r="D88" s="18">
        <v>24200</v>
      </c>
      <c r="E88" s="2">
        <v>10164</v>
      </c>
      <c r="F88" s="13">
        <v>0</v>
      </c>
      <c r="H88" s="9">
        <f t="shared" si="8"/>
        <v>57</v>
      </c>
      <c r="I88" s="9">
        <f t="shared" si="9"/>
        <v>82</v>
      </c>
      <c r="J88" s="9">
        <f t="shared" si="10"/>
        <v>86</v>
      </c>
      <c r="K88" s="9">
        <f t="shared" si="11"/>
        <v>87</v>
      </c>
    </row>
    <row r="89" spans="1:11" x14ac:dyDescent="0.25">
      <c r="A89" s="4" t="s">
        <v>65</v>
      </c>
      <c r="B89" s="3">
        <v>1</v>
      </c>
      <c r="C89" s="1">
        <v>0</v>
      </c>
      <c r="D89" s="18">
        <v>59380</v>
      </c>
      <c r="E89" s="2">
        <v>10094.6</v>
      </c>
      <c r="F89" s="13">
        <v>0</v>
      </c>
      <c r="H89" s="9">
        <f t="shared" si="8"/>
        <v>57</v>
      </c>
      <c r="I89" s="9">
        <f t="shared" si="9"/>
        <v>60</v>
      </c>
      <c r="J89" s="9">
        <f t="shared" si="10"/>
        <v>87</v>
      </c>
      <c r="K89" s="9">
        <f t="shared" si="11"/>
        <v>87</v>
      </c>
    </row>
    <row r="90" spans="1:11" x14ac:dyDescent="0.25">
      <c r="A90" s="4" t="s">
        <v>70</v>
      </c>
      <c r="B90" s="3">
        <v>1</v>
      </c>
      <c r="C90" s="1">
        <v>1</v>
      </c>
      <c r="D90" s="18">
        <v>12000</v>
      </c>
      <c r="E90" s="2">
        <v>10015.191306999999</v>
      </c>
      <c r="F90" s="13">
        <v>1</v>
      </c>
      <c r="H90" s="9">
        <f t="shared" si="8"/>
        <v>57</v>
      </c>
      <c r="I90" s="9">
        <f t="shared" si="9"/>
        <v>90</v>
      </c>
      <c r="J90" s="9">
        <f t="shared" si="10"/>
        <v>88</v>
      </c>
      <c r="K90" s="9">
        <f t="shared" si="11"/>
        <v>51</v>
      </c>
    </row>
    <row r="91" spans="1:11" x14ac:dyDescent="0.25">
      <c r="A91" s="4" t="s">
        <v>87</v>
      </c>
      <c r="B91" s="3">
        <v>1</v>
      </c>
      <c r="C91" s="1">
        <v>1</v>
      </c>
      <c r="D91" s="18">
        <v>10000</v>
      </c>
      <c r="E91" s="2">
        <v>8200</v>
      </c>
      <c r="F91" s="13">
        <v>1</v>
      </c>
      <c r="H91" s="9">
        <f t="shared" si="8"/>
        <v>57</v>
      </c>
      <c r="I91" s="9">
        <f t="shared" si="9"/>
        <v>92</v>
      </c>
      <c r="J91" s="9">
        <f t="shared" si="10"/>
        <v>89</v>
      </c>
      <c r="K91" s="9">
        <f t="shared" si="11"/>
        <v>51</v>
      </c>
    </row>
    <row r="92" spans="1:11" x14ac:dyDescent="0.25">
      <c r="A92" s="4" t="s">
        <v>71</v>
      </c>
      <c r="B92" s="3">
        <v>1</v>
      </c>
      <c r="C92" s="1">
        <v>1</v>
      </c>
      <c r="D92" s="18">
        <v>24500</v>
      </c>
      <c r="E92" s="2">
        <v>7350</v>
      </c>
      <c r="F92" s="13">
        <v>0</v>
      </c>
      <c r="H92" s="9">
        <f t="shared" si="8"/>
        <v>57</v>
      </c>
      <c r="I92" s="9">
        <f t="shared" si="9"/>
        <v>81</v>
      </c>
      <c r="J92" s="9">
        <f t="shared" si="10"/>
        <v>90</v>
      </c>
      <c r="K92" s="9">
        <f t="shared" si="11"/>
        <v>87</v>
      </c>
    </row>
    <row r="93" spans="1:11" x14ac:dyDescent="0.25">
      <c r="A93" s="4" t="s">
        <v>63</v>
      </c>
      <c r="B93" s="3">
        <v>1</v>
      </c>
      <c r="C93" s="1">
        <v>1</v>
      </c>
      <c r="D93" s="18">
        <v>8600</v>
      </c>
      <c r="E93" s="2">
        <v>5884.6506499999996</v>
      </c>
      <c r="F93" s="13">
        <v>1</v>
      </c>
      <c r="H93" s="9">
        <f t="shared" si="8"/>
        <v>57</v>
      </c>
      <c r="I93" s="9">
        <f t="shared" si="9"/>
        <v>94</v>
      </c>
      <c r="J93" s="9">
        <f t="shared" si="10"/>
        <v>91</v>
      </c>
      <c r="K93" s="9">
        <f t="shared" si="11"/>
        <v>51</v>
      </c>
    </row>
    <row r="94" spans="1:11" x14ac:dyDescent="0.25">
      <c r="A94" s="4" t="s">
        <v>76</v>
      </c>
      <c r="B94" s="3">
        <v>1</v>
      </c>
      <c r="C94" s="1">
        <v>1</v>
      </c>
      <c r="D94" s="18">
        <v>8100</v>
      </c>
      <c r="E94" s="2">
        <v>5135.6417540000002</v>
      </c>
      <c r="F94" s="13">
        <v>1</v>
      </c>
      <c r="H94" s="9">
        <f t="shared" si="8"/>
        <v>57</v>
      </c>
      <c r="I94" s="9">
        <f t="shared" si="9"/>
        <v>95</v>
      </c>
      <c r="J94" s="9">
        <f t="shared" si="10"/>
        <v>93</v>
      </c>
      <c r="K94" s="9">
        <f t="shared" si="11"/>
        <v>51</v>
      </c>
    </row>
    <row r="95" spans="1:11" x14ac:dyDescent="0.25">
      <c r="A95" s="4" t="s">
        <v>79</v>
      </c>
      <c r="B95" s="3">
        <v>1</v>
      </c>
      <c r="C95" s="1">
        <v>1</v>
      </c>
      <c r="D95" s="18">
        <v>9900</v>
      </c>
      <c r="E95" s="2">
        <v>2817.556904</v>
      </c>
      <c r="F95" s="13">
        <v>0</v>
      </c>
      <c r="H95" s="9">
        <f t="shared" si="8"/>
        <v>57</v>
      </c>
      <c r="I95" s="9">
        <f t="shared" si="9"/>
        <v>93</v>
      </c>
      <c r="J95" s="9">
        <f t="shared" si="10"/>
        <v>94</v>
      </c>
      <c r="K95" s="9">
        <f t="shared" si="11"/>
        <v>87</v>
      </c>
    </row>
    <row r="96" spans="1:11" x14ac:dyDescent="0.25">
      <c r="A96" s="4" t="s">
        <v>83</v>
      </c>
      <c r="B96" s="3">
        <v>1</v>
      </c>
      <c r="C96" s="1">
        <v>0</v>
      </c>
      <c r="D96" s="18">
        <v>7300</v>
      </c>
      <c r="E96" s="2">
        <v>2756.0677380000002</v>
      </c>
      <c r="F96" s="13">
        <v>0</v>
      </c>
      <c r="H96" s="9">
        <f t="shared" si="8"/>
        <v>57</v>
      </c>
      <c r="I96" s="9">
        <f t="shared" si="9"/>
        <v>96</v>
      </c>
      <c r="J96" s="9">
        <f t="shared" si="10"/>
        <v>95</v>
      </c>
      <c r="K96" s="9">
        <f t="shared" si="11"/>
        <v>87</v>
      </c>
    </row>
    <row r="97" spans="1:11" x14ac:dyDescent="0.25">
      <c r="A97" s="4" t="s">
        <v>92</v>
      </c>
      <c r="B97" s="3">
        <v>1</v>
      </c>
      <c r="C97" s="1">
        <v>1</v>
      </c>
      <c r="D97" s="18">
        <v>2700</v>
      </c>
      <c r="E97" s="2">
        <v>1917</v>
      </c>
      <c r="F97" s="13">
        <v>1</v>
      </c>
      <c r="H97" s="9">
        <f t="shared" si="8"/>
        <v>57</v>
      </c>
      <c r="I97" s="9">
        <f t="shared" si="9"/>
        <v>97</v>
      </c>
      <c r="J97" s="9">
        <f t="shared" si="10"/>
        <v>96</v>
      </c>
      <c r="K97" s="9">
        <f t="shared" si="11"/>
        <v>51</v>
      </c>
    </row>
    <row r="98" spans="1:11" x14ac:dyDescent="0.25">
      <c r="A98" s="4" t="s">
        <v>84</v>
      </c>
      <c r="B98" s="3">
        <v>1</v>
      </c>
      <c r="C98" s="1">
        <v>1</v>
      </c>
      <c r="D98" s="18">
        <v>2100</v>
      </c>
      <c r="E98" s="2">
        <v>1443.190842</v>
      </c>
      <c r="F98" s="13">
        <v>1</v>
      </c>
      <c r="H98" s="9">
        <f t="shared" si="8"/>
        <v>57</v>
      </c>
      <c r="I98" s="9">
        <f t="shared" si="9"/>
        <v>98</v>
      </c>
      <c r="J98" s="9">
        <f t="shared" si="10"/>
        <v>97</v>
      </c>
      <c r="K98" s="9">
        <f t="shared" si="11"/>
        <v>51</v>
      </c>
    </row>
    <row r="99" spans="1:11" x14ac:dyDescent="0.25">
      <c r="A99" s="6" t="s">
        <v>73</v>
      </c>
      <c r="B99" s="7">
        <v>1</v>
      </c>
      <c r="C99" s="8">
        <v>1</v>
      </c>
      <c r="D99" s="19">
        <v>14830</v>
      </c>
      <c r="E99" s="20">
        <v>815.65</v>
      </c>
      <c r="F99" s="14">
        <v>0</v>
      </c>
      <c r="H99" s="9">
        <f t="shared" si="8"/>
        <v>57</v>
      </c>
      <c r="I99" s="9">
        <f t="shared" si="9"/>
        <v>86</v>
      </c>
      <c r="J99" s="9">
        <f t="shared" si="10"/>
        <v>98</v>
      </c>
      <c r="K99" s="9">
        <f t="shared" si="11"/>
        <v>87</v>
      </c>
    </row>
    <row r="100" spans="1:11" x14ac:dyDescent="0.25">
      <c r="A100"/>
      <c r="B100"/>
      <c r="C100"/>
      <c r="D100"/>
      <c r="E100"/>
      <c r="F100"/>
    </row>
    <row r="101" spans="1:11" x14ac:dyDescent="0.25">
      <c r="A101" s="31" t="s">
        <v>98</v>
      </c>
      <c r="B101" s="32">
        <f>SUM(B3:B99)</f>
        <v>477</v>
      </c>
      <c r="C101" s="32">
        <f>SUM(C2:C99)</f>
        <v>466</v>
      </c>
      <c r="D101" s="33">
        <f>SUM(D3:D99)</f>
        <v>34776319</v>
      </c>
      <c r="E101" s="34">
        <f>SUM(E3:E99)</f>
        <v>20885575.031635996</v>
      </c>
      <c r="F101" s="35">
        <f>SUM(F3:F99)</f>
        <v>397</v>
      </c>
    </row>
  </sheetData>
  <autoFilter ref="A1:K1" xr:uid="{00000000-0009-0000-0000-000001000000}">
    <sortState xmlns:xlrd2="http://schemas.microsoft.com/office/spreadsheetml/2017/richdata2" ref="A2:K99">
      <sortCondition ref="H1"/>
    </sortState>
  </autoFilter>
  <mergeCells count="5">
    <mergeCell ref="M3:R3"/>
    <mergeCell ref="M5:M6"/>
    <mergeCell ref="M7:M8"/>
    <mergeCell ref="M9:M10"/>
    <mergeCell ref="M11:M12"/>
  </mergeCells>
  <pageMargins left="0.7" right="0.7" top="0.75" bottom="0.75" header="0.3" footer="0.3"/>
  <pageSetup orientation="portrait" r:id="rId1"/>
  <ignoredErrors>
    <ignoredError sqref="D101:F101 B101" formulaRange="1"/>
    <ignoredError sqref="C101"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99"/>
  <sheetViews>
    <sheetView workbookViewId="0">
      <pane xSplit="1" ySplit="1" topLeftCell="C2" activePane="bottomRight" state="frozen"/>
      <selection pane="topRight" activeCell="B1" sqref="B1"/>
      <selection pane="bottomLeft" activeCell="A2" sqref="A2"/>
      <selection pane="bottomRight"/>
    </sheetView>
  </sheetViews>
  <sheetFormatPr defaultRowHeight="15" x14ac:dyDescent="0.25"/>
  <cols>
    <col min="1" max="1" width="20.28515625" style="16" customWidth="1"/>
    <col min="2" max="2" width="12.7109375" style="15" customWidth="1"/>
    <col min="3" max="3" width="13.140625" style="15" customWidth="1"/>
    <col min="4" max="4" width="12.28515625" customWidth="1"/>
    <col min="5" max="5" width="11.7109375" customWidth="1"/>
    <col min="6" max="6" width="13.85546875" customWidth="1"/>
    <col min="8" max="8" width="10.7109375" customWidth="1"/>
    <col min="11" max="11" width="10.5703125" customWidth="1"/>
    <col min="13" max="13" width="16" customWidth="1"/>
    <col min="14" max="14" width="11.28515625" bestFit="1" customWidth="1"/>
    <col min="15" max="15" width="18" bestFit="1" customWidth="1"/>
    <col min="16" max="16" width="13.85546875" customWidth="1"/>
    <col min="17" max="17" width="19.140625" customWidth="1"/>
    <col min="18" max="18" width="11.85546875" bestFit="1" customWidth="1"/>
  </cols>
  <sheetData>
    <row r="1" spans="1:18" ht="60" x14ac:dyDescent="0.25">
      <c r="A1" s="85" t="s">
        <v>104</v>
      </c>
      <c r="B1" s="85" t="s">
        <v>101</v>
      </c>
      <c r="C1" s="85" t="s">
        <v>102</v>
      </c>
      <c r="D1" s="85" t="s">
        <v>100</v>
      </c>
      <c r="E1" s="85" t="s">
        <v>99</v>
      </c>
      <c r="F1" s="85" t="s">
        <v>103</v>
      </c>
      <c r="G1" s="86"/>
      <c r="H1" s="87" t="s">
        <v>550</v>
      </c>
      <c r="I1" s="87" t="s">
        <v>551</v>
      </c>
      <c r="J1" s="87" t="s">
        <v>552</v>
      </c>
      <c r="K1" s="87" t="s">
        <v>553</v>
      </c>
    </row>
    <row r="2" spans="1:18" x14ac:dyDescent="0.25">
      <c r="A2" s="40" t="s">
        <v>3</v>
      </c>
      <c r="B2" s="11">
        <v>28</v>
      </c>
      <c r="C2" s="22">
        <v>5</v>
      </c>
      <c r="D2" s="28">
        <v>6463799</v>
      </c>
      <c r="E2" s="23">
        <v>4657672.6030430002</v>
      </c>
      <c r="F2" s="11">
        <v>25</v>
      </c>
      <c r="H2" s="73">
        <f t="shared" ref="H2:H29" si="0">RANK(B2,B$2:B$29)</f>
        <v>1</v>
      </c>
      <c r="I2" s="73">
        <f t="shared" ref="I2:I29" si="1">RANK(D2,D$2:D$29)</f>
        <v>1</v>
      </c>
      <c r="J2" s="73">
        <f t="shared" ref="J2:J29" si="2">RANK(E2,E$2:E$29)</f>
        <v>1</v>
      </c>
      <c r="K2" s="73">
        <f t="shared" ref="K2:K29" si="3">RANK(F2,F$2:F$29)</f>
        <v>1</v>
      </c>
    </row>
    <row r="3" spans="1:18" ht="16.5" thickBot="1" x14ac:dyDescent="0.3">
      <c r="A3" s="24" t="s">
        <v>7</v>
      </c>
      <c r="B3" s="3">
        <v>11</v>
      </c>
      <c r="C3" s="1">
        <v>11</v>
      </c>
      <c r="D3" s="29">
        <v>478600</v>
      </c>
      <c r="E3" s="25">
        <v>378623.16179799999</v>
      </c>
      <c r="F3" s="3">
        <v>11</v>
      </c>
      <c r="H3" s="74">
        <f t="shared" si="0"/>
        <v>2</v>
      </c>
      <c r="I3" s="75">
        <f t="shared" si="1"/>
        <v>6</v>
      </c>
      <c r="J3" s="74">
        <f t="shared" si="2"/>
        <v>4</v>
      </c>
      <c r="K3" s="74">
        <f t="shared" si="3"/>
        <v>2</v>
      </c>
      <c r="M3" s="99" t="s">
        <v>568</v>
      </c>
      <c r="N3" s="99"/>
      <c r="O3" s="99"/>
      <c r="P3" s="99"/>
      <c r="Q3" s="99"/>
      <c r="R3" s="99"/>
    </row>
    <row r="4" spans="1:18" ht="30.75" thickBot="1" x14ac:dyDescent="0.3">
      <c r="A4" s="24" t="s">
        <v>9</v>
      </c>
      <c r="B4" s="3">
        <v>11</v>
      </c>
      <c r="C4" s="1">
        <v>11</v>
      </c>
      <c r="D4" s="29">
        <v>429170</v>
      </c>
      <c r="E4" s="25">
        <v>356155.902673</v>
      </c>
      <c r="F4" s="3">
        <v>11</v>
      </c>
      <c r="H4" s="74">
        <f t="shared" si="0"/>
        <v>2</v>
      </c>
      <c r="I4" s="75">
        <f t="shared" si="1"/>
        <v>7</v>
      </c>
      <c r="J4" s="75">
        <f t="shared" si="2"/>
        <v>6</v>
      </c>
      <c r="K4" s="74">
        <f t="shared" si="3"/>
        <v>2</v>
      </c>
      <c r="M4" s="78" t="s">
        <v>545</v>
      </c>
      <c r="N4" s="79">
        <v>1</v>
      </c>
      <c r="O4" s="79">
        <v>2</v>
      </c>
      <c r="P4" s="79">
        <v>3</v>
      </c>
      <c r="Q4" s="79">
        <v>4</v>
      </c>
      <c r="R4" s="80">
        <v>5</v>
      </c>
    </row>
    <row r="5" spans="1:18" x14ac:dyDescent="0.25">
      <c r="A5" s="41" t="s">
        <v>5</v>
      </c>
      <c r="B5" s="3">
        <v>9</v>
      </c>
      <c r="C5" s="1">
        <v>7</v>
      </c>
      <c r="D5" s="29">
        <v>667430</v>
      </c>
      <c r="E5" s="25">
        <v>375231.49258600001</v>
      </c>
      <c r="F5" s="3">
        <v>8</v>
      </c>
      <c r="H5" s="74">
        <f t="shared" si="0"/>
        <v>4</v>
      </c>
      <c r="I5" s="74">
        <f t="shared" si="1"/>
        <v>3</v>
      </c>
      <c r="J5" s="74">
        <f t="shared" si="2"/>
        <v>5</v>
      </c>
      <c r="K5" s="74">
        <f t="shared" si="3"/>
        <v>4</v>
      </c>
      <c r="M5" s="96" t="s">
        <v>548</v>
      </c>
      <c r="N5" s="83" t="s">
        <v>537</v>
      </c>
      <c r="O5" s="81" t="s">
        <v>564</v>
      </c>
      <c r="P5" s="81" t="s">
        <v>565</v>
      </c>
      <c r="Q5" s="83" t="s">
        <v>530</v>
      </c>
      <c r="R5" s="83" t="s">
        <v>566</v>
      </c>
    </row>
    <row r="6" spans="1:18" ht="15.75" thickBot="1" x14ac:dyDescent="0.3">
      <c r="A6" s="41" t="s">
        <v>349</v>
      </c>
      <c r="B6" s="3">
        <v>7</v>
      </c>
      <c r="C6" s="1">
        <v>5</v>
      </c>
      <c r="D6" s="29">
        <v>1167460</v>
      </c>
      <c r="E6" s="25">
        <v>698396.01957600005</v>
      </c>
      <c r="F6" s="3">
        <v>6</v>
      </c>
      <c r="H6" s="74">
        <f t="shared" si="0"/>
        <v>5</v>
      </c>
      <c r="I6" s="74">
        <f t="shared" si="1"/>
        <v>2</v>
      </c>
      <c r="J6" s="74">
        <f t="shared" si="2"/>
        <v>2</v>
      </c>
      <c r="K6" s="74">
        <f t="shared" si="3"/>
        <v>5</v>
      </c>
      <c r="M6" s="97"/>
      <c r="N6" s="76">
        <v>28</v>
      </c>
      <c r="O6" s="76">
        <v>11</v>
      </c>
      <c r="P6" s="76">
        <v>11</v>
      </c>
      <c r="Q6" s="76">
        <v>9</v>
      </c>
      <c r="R6" s="77">
        <v>7</v>
      </c>
    </row>
    <row r="7" spans="1:18" ht="27" customHeight="1" x14ac:dyDescent="0.25">
      <c r="A7" s="24" t="s">
        <v>10</v>
      </c>
      <c r="B7" s="3">
        <v>7</v>
      </c>
      <c r="C7" s="1">
        <v>7</v>
      </c>
      <c r="D7" s="29">
        <v>516100</v>
      </c>
      <c r="E7" s="25">
        <v>290746.855965</v>
      </c>
      <c r="F7" s="3">
        <v>4</v>
      </c>
      <c r="H7" s="74">
        <f t="shared" si="0"/>
        <v>5</v>
      </c>
      <c r="I7" s="74">
        <f t="shared" si="1"/>
        <v>4</v>
      </c>
      <c r="J7" s="75">
        <f t="shared" si="2"/>
        <v>7</v>
      </c>
      <c r="K7" s="75">
        <f t="shared" si="3"/>
        <v>9</v>
      </c>
      <c r="M7" s="98" t="s">
        <v>549</v>
      </c>
      <c r="N7" s="83" t="s">
        <v>537</v>
      </c>
      <c r="O7" s="83" t="s">
        <v>566</v>
      </c>
      <c r="P7" s="83" t="s">
        <v>530</v>
      </c>
      <c r="Q7" s="92" t="s">
        <v>567</v>
      </c>
      <c r="R7" s="84" t="s">
        <v>24</v>
      </c>
    </row>
    <row r="8" spans="1:18" ht="15.75" thickBot="1" x14ac:dyDescent="0.3">
      <c r="A8" s="24" t="s">
        <v>4</v>
      </c>
      <c r="B8" s="3">
        <v>7</v>
      </c>
      <c r="C8" s="1">
        <v>7</v>
      </c>
      <c r="D8" s="29">
        <v>420800</v>
      </c>
      <c r="E8" s="25">
        <v>208922.617615</v>
      </c>
      <c r="F8" s="3">
        <v>5</v>
      </c>
      <c r="H8" s="74">
        <f t="shared" si="0"/>
        <v>5</v>
      </c>
      <c r="I8" s="75">
        <f t="shared" si="1"/>
        <v>8</v>
      </c>
      <c r="J8" s="75">
        <f t="shared" si="2"/>
        <v>9</v>
      </c>
      <c r="K8" s="75">
        <f t="shared" si="3"/>
        <v>6</v>
      </c>
      <c r="M8" s="97"/>
      <c r="N8" s="76" t="s">
        <v>574</v>
      </c>
      <c r="O8" s="76" t="s">
        <v>563</v>
      </c>
      <c r="P8" s="76" t="s">
        <v>571</v>
      </c>
      <c r="Q8" s="76" t="s">
        <v>572</v>
      </c>
      <c r="R8" s="77" t="s">
        <v>573</v>
      </c>
    </row>
    <row r="9" spans="1:18" x14ac:dyDescent="0.25">
      <c r="A9" s="24" t="s">
        <v>2</v>
      </c>
      <c r="B9" s="3">
        <v>5</v>
      </c>
      <c r="C9" s="1">
        <v>5</v>
      </c>
      <c r="D9" s="29">
        <v>291600</v>
      </c>
      <c r="E9" s="25">
        <v>222018.69047199999</v>
      </c>
      <c r="F9" s="3">
        <v>5</v>
      </c>
      <c r="H9" s="75">
        <f t="shared" si="0"/>
        <v>8</v>
      </c>
      <c r="I9" s="75">
        <f t="shared" si="1"/>
        <v>10</v>
      </c>
      <c r="J9" s="75">
        <f t="shared" si="2"/>
        <v>8</v>
      </c>
      <c r="K9" s="75">
        <f t="shared" si="3"/>
        <v>6</v>
      </c>
      <c r="M9" s="100" t="s">
        <v>546</v>
      </c>
      <c r="N9" s="83" t="s">
        <v>537</v>
      </c>
      <c r="O9" s="83" t="s">
        <v>566</v>
      </c>
      <c r="P9" s="83" t="s">
        <v>569</v>
      </c>
      <c r="Q9" s="83" t="s">
        <v>564</v>
      </c>
      <c r="R9" s="84" t="s">
        <v>530</v>
      </c>
    </row>
    <row r="10" spans="1:18" ht="19.5" customHeight="1" thickBot="1" x14ac:dyDescent="0.3">
      <c r="A10" s="24" t="s">
        <v>1</v>
      </c>
      <c r="B10" s="3">
        <v>5</v>
      </c>
      <c r="C10" s="1">
        <v>5</v>
      </c>
      <c r="D10" s="29">
        <v>80700</v>
      </c>
      <c r="E10" s="25">
        <v>69309.235862999994</v>
      </c>
      <c r="F10" s="3">
        <v>5</v>
      </c>
      <c r="H10" s="75">
        <f t="shared" si="0"/>
        <v>8</v>
      </c>
      <c r="I10" s="9">
        <f t="shared" si="1"/>
        <v>20</v>
      </c>
      <c r="J10" s="9">
        <f t="shared" si="2"/>
        <v>19</v>
      </c>
      <c r="K10" s="75">
        <f t="shared" si="3"/>
        <v>6</v>
      </c>
      <c r="M10" s="101"/>
      <c r="N10" s="94" t="s">
        <v>578</v>
      </c>
      <c r="O10" s="93" t="s">
        <v>577</v>
      </c>
      <c r="P10" s="76" t="s">
        <v>576</v>
      </c>
      <c r="Q10" s="76" t="s">
        <v>575</v>
      </c>
      <c r="R10" s="77" t="s">
        <v>570</v>
      </c>
    </row>
    <row r="11" spans="1:18" x14ac:dyDescent="0.25">
      <c r="A11" s="24" t="s">
        <v>19</v>
      </c>
      <c r="B11" s="3">
        <v>3</v>
      </c>
      <c r="C11" s="1">
        <v>3</v>
      </c>
      <c r="D11" s="29">
        <v>209200</v>
      </c>
      <c r="E11" s="25">
        <v>167914</v>
      </c>
      <c r="F11" s="3">
        <v>3</v>
      </c>
      <c r="H11" s="75">
        <f t="shared" si="0"/>
        <v>10</v>
      </c>
      <c r="I11" s="9">
        <f t="shared" si="1"/>
        <v>13</v>
      </c>
      <c r="J11" s="9">
        <f t="shared" si="2"/>
        <v>13</v>
      </c>
      <c r="K11" s="75">
        <f t="shared" si="3"/>
        <v>10</v>
      </c>
      <c r="M11" s="96" t="s">
        <v>547</v>
      </c>
      <c r="N11" s="81" t="s">
        <v>537</v>
      </c>
      <c r="O11" s="82" t="s">
        <v>564</v>
      </c>
      <c r="P11" s="81" t="s">
        <v>565</v>
      </c>
      <c r="Q11" s="81" t="s">
        <v>530</v>
      </c>
      <c r="R11" s="81" t="s">
        <v>566</v>
      </c>
    </row>
    <row r="12" spans="1:18" ht="15.75" thickBot="1" x14ac:dyDescent="0.3">
      <c r="A12" s="24" t="s">
        <v>0</v>
      </c>
      <c r="B12" s="3">
        <v>3</v>
      </c>
      <c r="C12" s="1">
        <v>2</v>
      </c>
      <c r="D12" s="29">
        <v>161890</v>
      </c>
      <c r="E12" s="25">
        <v>84859.333056999996</v>
      </c>
      <c r="F12" s="3">
        <v>2</v>
      </c>
      <c r="H12" s="75">
        <f t="shared" si="0"/>
        <v>10</v>
      </c>
      <c r="I12" s="9">
        <f t="shared" si="1"/>
        <v>15</v>
      </c>
      <c r="J12" s="9">
        <f t="shared" si="2"/>
        <v>17</v>
      </c>
      <c r="K12" s="75">
        <f t="shared" si="3"/>
        <v>12</v>
      </c>
      <c r="M12" s="97"/>
      <c r="N12" s="76">
        <v>25</v>
      </c>
      <c r="O12" s="76">
        <v>11</v>
      </c>
      <c r="P12" s="76">
        <v>11</v>
      </c>
      <c r="Q12" s="76">
        <v>8</v>
      </c>
      <c r="R12" s="77">
        <v>6</v>
      </c>
    </row>
    <row r="13" spans="1:18" x14ac:dyDescent="0.25">
      <c r="A13" s="24" t="s">
        <v>13</v>
      </c>
      <c r="B13" s="3">
        <v>3</v>
      </c>
      <c r="C13" s="1">
        <v>3</v>
      </c>
      <c r="D13" s="29">
        <v>76100</v>
      </c>
      <c r="E13" s="25">
        <v>62458.984649999999</v>
      </c>
      <c r="F13" s="3">
        <v>3</v>
      </c>
      <c r="H13" s="75">
        <f t="shared" si="0"/>
        <v>10</v>
      </c>
      <c r="I13" s="9">
        <f t="shared" si="1"/>
        <v>21</v>
      </c>
      <c r="J13" s="9">
        <f t="shared" si="2"/>
        <v>21</v>
      </c>
      <c r="K13" s="75">
        <f t="shared" si="3"/>
        <v>10</v>
      </c>
    </row>
    <row r="14" spans="1:18" x14ac:dyDescent="0.25">
      <c r="A14" s="24" t="s">
        <v>18</v>
      </c>
      <c r="B14" s="3">
        <v>2</v>
      </c>
      <c r="C14" s="1">
        <v>2</v>
      </c>
      <c r="D14" s="29">
        <v>253300</v>
      </c>
      <c r="E14" s="25">
        <v>199280.683594</v>
      </c>
      <c r="F14" s="3">
        <v>2</v>
      </c>
      <c r="H14" s="9">
        <f t="shared" si="0"/>
        <v>13</v>
      </c>
      <c r="I14" s="9">
        <f t="shared" si="1"/>
        <v>11</v>
      </c>
      <c r="J14" s="75">
        <f t="shared" si="2"/>
        <v>10</v>
      </c>
      <c r="K14" s="75">
        <f t="shared" si="3"/>
        <v>12</v>
      </c>
      <c r="M14" s="105" t="s">
        <v>652</v>
      </c>
    </row>
    <row r="15" spans="1:18" x14ac:dyDescent="0.25">
      <c r="A15" s="24" t="s">
        <v>20</v>
      </c>
      <c r="B15" s="3">
        <v>2</v>
      </c>
      <c r="C15" s="1">
        <v>2</v>
      </c>
      <c r="D15" s="29">
        <v>184000</v>
      </c>
      <c r="E15" s="25">
        <v>134465.84491000001</v>
      </c>
      <c r="F15" s="3">
        <v>2</v>
      </c>
      <c r="H15" s="9">
        <f t="shared" si="0"/>
        <v>13</v>
      </c>
      <c r="I15" s="9">
        <f t="shared" si="1"/>
        <v>14</v>
      </c>
      <c r="J15" s="9">
        <f t="shared" si="2"/>
        <v>14</v>
      </c>
      <c r="K15" s="75">
        <f t="shared" si="3"/>
        <v>12</v>
      </c>
    </row>
    <row r="16" spans="1:18" x14ac:dyDescent="0.25">
      <c r="A16" s="24" t="s">
        <v>12</v>
      </c>
      <c r="B16" s="3">
        <v>2</v>
      </c>
      <c r="C16" s="1">
        <v>2</v>
      </c>
      <c r="D16" s="29">
        <v>120100</v>
      </c>
      <c r="E16" s="25">
        <v>99609.704314999995</v>
      </c>
      <c r="F16" s="3">
        <v>2</v>
      </c>
      <c r="H16" s="9">
        <f t="shared" si="0"/>
        <v>13</v>
      </c>
      <c r="I16" s="9">
        <f t="shared" si="1"/>
        <v>17</v>
      </c>
      <c r="J16" s="9">
        <f t="shared" si="2"/>
        <v>16</v>
      </c>
      <c r="K16" s="75">
        <f t="shared" si="3"/>
        <v>12</v>
      </c>
    </row>
    <row r="17" spans="1:11" x14ac:dyDescent="0.25">
      <c r="A17" s="24" t="s">
        <v>36</v>
      </c>
      <c r="B17" s="3">
        <v>2</v>
      </c>
      <c r="C17" s="1">
        <v>2</v>
      </c>
      <c r="D17" s="29">
        <v>84210</v>
      </c>
      <c r="E17" s="25">
        <v>71258.899999999994</v>
      </c>
      <c r="F17" s="3">
        <v>2</v>
      </c>
      <c r="H17" s="9">
        <f t="shared" si="0"/>
        <v>13</v>
      </c>
      <c r="I17" s="9">
        <f t="shared" si="1"/>
        <v>18</v>
      </c>
      <c r="J17" s="9">
        <f t="shared" si="2"/>
        <v>18</v>
      </c>
      <c r="K17" s="75">
        <f t="shared" si="3"/>
        <v>12</v>
      </c>
    </row>
    <row r="18" spans="1:11" x14ac:dyDescent="0.25">
      <c r="A18" s="24" t="s">
        <v>14</v>
      </c>
      <c r="B18" s="3">
        <v>2</v>
      </c>
      <c r="C18" s="1">
        <v>2</v>
      </c>
      <c r="D18" s="29">
        <v>70100</v>
      </c>
      <c r="E18" s="25">
        <v>57115</v>
      </c>
      <c r="F18" s="3">
        <v>2</v>
      </c>
      <c r="H18" s="9">
        <f t="shared" si="0"/>
        <v>13</v>
      </c>
      <c r="I18" s="9">
        <f t="shared" si="1"/>
        <v>23</v>
      </c>
      <c r="J18" s="9">
        <f t="shared" si="2"/>
        <v>22</v>
      </c>
      <c r="K18" s="75">
        <f t="shared" si="3"/>
        <v>12</v>
      </c>
    </row>
    <row r="19" spans="1:11" x14ac:dyDescent="0.25">
      <c r="A19" s="24" t="s">
        <v>35</v>
      </c>
      <c r="B19" s="3">
        <v>2</v>
      </c>
      <c r="C19" s="1">
        <v>2</v>
      </c>
      <c r="D19" s="29">
        <v>22700</v>
      </c>
      <c r="E19" s="25">
        <v>17833.353039000001</v>
      </c>
      <c r="F19" s="3">
        <v>2</v>
      </c>
      <c r="H19" s="9">
        <f t="shared" si="0"/>
        <v>13</v>
      </c>
      <c r="I19" s="9">
        <f t="shared" si="1"/>
        <v>26</v>
      </c>
      <c r="J19" s="9">
        <f t="shared" si="2"/>
        <v>26</v>
      </c>
      <c r="K19" s="9">
        <f t="shared" si="3"/>
        <v>12</v>
      </c>
    </row>
    <row r="20" spans="1:11" x14ac:dyDescent="0.25">
      <c r="A20" s="24" t="s">
        <v>24</v>
      </c>
      <c r="B20" s="3">
        <v>1</v>
      </c>
      <c r="C20" s="1">
        <v>0</v>
      </c>
      <c r="D20" s="29">
        <v>496266</v>
      </c>
      <c r="E20" s="25">
        <v>473641.16672600002</v>
      </c>
      <c r="F20" s="3">
        <v>1</v>
      </c>
      <c r="H20" s="9">
        <f t="shared" si="0"/>
        <v>19</v>
      </c>
      <c r="I20" s="74">
        <f t="shared" si="1"/>
        <v>5</v>
      </c>
      <c r="J20" s="74">
        <f t="shared" si="2"/>
        <v>3</v>
      </c>
      <c r="K20" s="9">
        <f t="shared" si="3"/>
        <v>19</v>
      </c>
    </row>
    <row r="21" spans="1:11" x14ac:dyDescent="0.25">
      <c r="A21" s="24" t="s">
        <v>31</v>
      </c>
      <c r="B21" s="3">
        <v>1</v>
      </c>
      <c r="C21" s="1">
        <v>0</v>
      </c>
      <c r="D21" s="29">
        <v>305810</v>
      </c>
      <c r="E21" s="25">
        <v>170647.44889199999</v>
      </c>
      <c r="F21" s="3">
        <v>1</v>
      </c>
      <c r="H21" s="9">
        <f t="shared" si="0"/>
        <v>19</v>
      </c>
      <c r="I21" s="75">
        <f t="shared" si="1"/>
        <v>9</v>
      </c>
      <c r="J21" s="9">
        <f t="shared" si="2"/>
        <v>12</v>
      </c>
      <c r="K21" s="75">
        <f t="shared" si="3"/>
        <v>19</v>
      </c>
    </row>
    <row r="22" spans="1:11" x14ac:dyDescent="0.25">
      <c r="A22" s="24" t="s">
        <v>51</v>
      </c>
      <c r="B22" s="3">
        <v>1</v>
      </c>
      <c r="C22" s="1">
        <v>1</v>
      </c>
      <c r="D22" s="29">
        <v>216600</v>
      </c>
      <c r="E22" s="25">
        <v>175446</v>
      </c>
      <c r="F22" s="3">
        <v>1</v>
      </c>
      <c r="H22" s="9">
        <f t="shared" si="0"/>
        <v>19</v>
      </c>
      <c r="I22" s="9">
        <f t="shared" si="1"/>
        <v>12</v>
      </c>
      <c r="J22" s="9">
        <f t="shared" si="2"/>
        <v>11</v>
      </c>
      <c r="K22" s="75">
        <f t="shared" si="3"/>
        <v>19</v>
      </c>
    </row>
    <row r="23" spans="1:11" x14ac:dyDescent="0.25">
      <c r="A23" s="24" t="s">
        <v>74</v>
      </c>
      <c r="B23" s="3">
        <v>1</v>
      </c>
      <c r="C23" s="1">
        <v>1</v>
      </c>
      <c r="D23" s="29">
        <v>158100</v>
      </c>
      <c r="E23" s="25">
        <v>126452.981</v>
      </c>
      <c r="F23" s="3">
        <v>1</v>
      </c>
      <c r="H23" s="9">
        <f t="shared" si="0"/>
        <v>19</v>
      </c>
      <c r="I23" s="9">
        <f t="shared" si="1"/>
        <v>16</v>
      </c>
      <c r="J23" s="9">
        <f t="shared" si="2"/>
        <v>15</v>
      </c>
      <c r="K23" s="75">
        <f t="shared" si="3"/>
        <v>19</v>
      </c>
    </row>
    <row r="24" spans="1:11" x14ac:dyDescent="0.25">
      <c r="A24" s="24" t="s">
        <v>55</v>
      </c>
      <c r="B24" s="3">
        <v>1</v>
      </c>
      <c r="C24" s="1">
        <v>1</v>
      </c>
      <c r="D24" s="29">
        <v>82500</v>
      </c>
      <c r="E24" s="25">
        <v>66825</v>
      </c>
      <c r="F24" s="3">
        <v>1</v>
      </c>
      <c r="H24" s="9">
        <f t="shared" si="0"/>
        <v>19</v>
      </c>
      <c r="I24" s="9">
        <f t="shared" si="1"/>
        <v>19</v>
      </c>
      <c r="J24" s="9">
        <f t="shared" si="2"/>
        <v>20</v>
      </c>
      <c r="K24" s="75">
        <f t="shared" si="3"/>
        <v>19</v>
      </c>
    </row>
    <row r="25" spans="1:11" ht="30" x14ac:dyDescent="0.25">
      <c r="A25" s="24" t="s">
        <v>25</v>
      </c>
      <c r="B25" s="3">
        <v>1</v>
      </c>
      <c r="C25" s="1">
        <v>1</v>
      </c>
      <c r="D25" s="29">
        <v>76100</v>
      </c>
      <c r="E25" s="25">
        <v>32723</v>
      </c>
      <c r="F25" s="3">
        <v>0</v>
      </c>
      <c r="H25" s="9">
        <f t="shared" si="0"/>
        <v>19</v>
      </c>
      <c r="I25" s="9">
        <f t="shared" si="1"/>
        <v>21</v>
      </c>
      <c r="J25" s="9">
        <f t="shared" si="2"/>
        <v>24</v>
      </c>
      <c r="K25" s="9">
        <f t="shared" si="3"/>
        <v>28</v>
      </c>
    </row>
    <row r="26" spans="1:11" x14ac:dyDescent="0.25">
      <c r="A26" s="24" t="s">
        <v>34</v>
      </c>
      <c r="B26" s="3">
        <v>1</v>
      </c>
      <c r="C26" s="1">
        <v>1</v>
      </c>
      <c r="D26" s="29">
        <v>58500</v>
      </c>
      <c r="E26" s="25">
        <v>45045</v>
      </c>
      <c r="F26" s="3">
        <v>1</v>
      </c>
      <c r="H26" s="9">
        <f t="shared" si="0"/>
        <v>19</v>
      </c>
      <c r="I26" s="9">
        <f t="shared" si="1"/>
        <v>24</v>
      </c>
      <c r="J26" s="9">
        <f t="shared" si="2"/>
        <v>23</v>
      </c>
      <c r="K26" s="75">
        <f t="shared" si="3"/>
        <v>19</v>
      </c>
    </row>
    <row r="27" spans="1:11" x14ac:dyDescent="0.25">
      <c r="A27" s="24" t="s">
        <v>82</v>
      </c>
      <c r="B27" s="3">
        <v>1</v>
      </c>
      <c r="C27" s="1">
        <v>1</v>
      </c>
      <c r="D27" s="29">
        <v>31700</v>
      </c>
      <c r="E27" s="25">
        <v>25069.901781</v>
      </c>
      <c r="F27" s="3">
        <v>1</v>
      </c>
      <c r="H27" s="9">
        <f t="shared" si="0"/>
        <v>19</v>
      </c>
      <c r="I27" s="9">
        <f t="shared" si="1"/>
        <v>25</v>
      </c>
      <c r="J27" s="9">
        <f t="shared" si="2"/>
        <v>25</v>
      </c>
      <c r="K27" s="9">
        <f t="shared" si="3"/>
        <v>19</v>
      </c>
    </row>
    <row r="28" spans="1:11" ht="30" x14ac:dyDescent="0.25">
      <c r="A28" s="24" t="s">
        <v>39</v>
      </c>
      <c r="B28" s="3">
        <v>1</v>
      </c>
      <c r="C28" s="1">
        <v>1</v>
      </c>
      <c r="D28" s="29">
        <v>7200</v>
      </c>
      <c r="E28" s="25">
        <v>6350.4230580000003</v>
      </c>
      <c r="F28" s="3">
        <v>1</v>
      </c>
      <c r="H28" s="9">
        <f t="shared" si="0"/>
        <v>19</v>
      </c>
      <c r="I28" s="9">
        <f t="shared" si="1"/>
        <v>27</v>
      </c>
      <c r="J28" s="9">
        <f t="shared" si="2"/>
        <v>27</v>
      </c>
      <c r="K28" s="9">
        <f t="shared" si="3"/>
        <v>19</v>
      </c>
    </row>
    <row r="29" spans="1:11" x14ac:dyDescent="0.25">
      <c r="A29" s="26" t="s">
        <v>45</v>
      </c>
      <c r="B29" s="7">
        <v>1</v>
      </c>
      <c r="C29" s="8">
        <v>1</v>
      </c>
      <c r="D29" s="30">
        <v>1400</v>
      </c>
      <c r="E29" s="27">
        <v>1132.411566</v>
      </c>
      <c r="F29" s="7">
        <v>1</v>
      </c>
      <c r="H29" s="9">
        <f t="shared" si="0"/>
        <v>19</v>
      </c>
      <c r="I29" s="9">
        <f t="shared" si="1"/>
        <v>28</v>
      </c>
      <c r="J29" s="9">
        <f t="shared" si="2"/>
        <v>28</v>
      </c>
      <c r="K29" s="9">
        <f t="shared" si="3"/>
        <v>19</v>
      </c>
    </row>
    <row r="30" spans="1:11" x14ac:dyDescent="0.25">
      <c r="A30" s="21"/>
      <c r="B30" s="10"/>
      <c r="C30" s="22"/>
      <c r="D30" s="89"/>
      <c r="E30" s="89"/>
      <c r="F30" s="90"/>
      <c r="H30" s="15"/>
      <c r="I30" s="15"/>
      <c r="J30" s="15"/>
      <c r="K30" s="15"/>
    </row>
    <row r="31" spans="1:11" x14ac:dyDescent="0.25">
      <c r="A31" s="91" t="s">
        <v>98</v>
      </c>
      <c r="B31" s="88">
        <f>SUM(B2:B29)</f>
        <v>121</v>
      </c>
      <c r="C31" s="88">
        <f>SUM(C2:C29)</f>
        <v>91</v>
      </c>
      <c r="D31" s="36">
        <f t="shared" ref="D31:E31" si="4">SUM(D2:D29)</f>
        <v>13131435</v>
      </c>
      <c r="E31" s="36">
        <f t="shared" si="4"/>
        <v>9275205.7161790021</v>
      </c>
      <c r="F31" s="37">
        <f>SUM(F2:F29)</f>
        <v>109</v>
      </c>
      <c r="H31" s="15"/>
      <c r="I31" s="15"/>
      <c r="J31" s="15"/>
      <c r="K31" s="15"/>
    </row>
    <row r="32" spans="1:11" x14ac:dyDescent="0.25">
      <c r="H32" s="15"/>
    </row>
    <row r="33" spans="8:11" x14ac:dyDescent="0.25">
      <c r="H33" s="15"/>
      <c r="I33" s="15"/>
      <c r="J33" s="15"/>
      <c r="K33" s="15"/>
    </row>
    <row r="34" spans="8:11" x14ac:dyDescent="0.25">
      <c r="H34" s="15"/>
      <c r="I34" s="15"/>
      <c r="J34" s="15"/>
      <c r="K34" s="15"/>
    </row>
    <row r="35" spans="8:11" x14ac:dyDescent="0.25">
      <c r="H35" s="15"/>
      <c r="I35" s="15"/>
      <c r="J35" s="15"/>
      <c r="K35" s="15"/>
    </row>
    <row r="36" spans="8:11" x14ac:dyDescent="0.25">
      <c r="H36" s="15"/>
      <c r="I36" s="15"/>
      <c r="J36" s="15"/>
      <c r="K36" s="15"/>
    </row>
    <row r="37" spans="8:11" x14ac:dyDescent="0.25">
      <c r="H37" s="15"/>
      <c r="I37" s="15"/>
      <c r="J37" s="15"/>
      <c r="K37" s="15"/>
    </row>
    <row r="38" spans="8:11" x14ac:dyDescent="0.25">
      <c r="H38" s="15"/>
      <c r="I38" s="15"/>
      <c r="J38" s="15"/>
      <c r="K38" s="15"/>
    </row>
    <row r="39" spans="8:11" x14ac:dyDescent="0.25">
      <c r="H39" s="15"/>
      <c r="I39" s="15"/>
      <c r="J39" s="15"/>
      <c r="K39" s="15"/>
    </row>
    <row r="40" spans="8:11" x14ac:dyDescent="0.25">
      <c r="H40" s="15"/>
      <c r="I40" s="15"/>
      <c r="J40" s="15"/>
      <c r="K40" s="15"/>
    </row>
    <row r="41" spans="8:11" x14ac:dyDescent="0.25">
      <c r="H41" s="15"/>
      <c r="I41" s="15"/>
      <c r="J41" s="15"/>
      <c r="K41" s="15"/>
    </row>
    <row r="42" spans="8:11" x14ac:dyDescent="0.25">
      <c r="H42" s="15"/>
      <c r="I42" s="15"/>
      <c r="J42" s="15"/>
      <c r="K42" s="15"/>
    </row>
    <row r="43" spans="8:11" x14ac:dyDescent="0.25">
      <c r="H43" s="15"/>
      <c r="I43" s="15"/>
      <c r="J43" s="15"/>
      <c r="K43" s="15"/>
    </row>
    <row r="44" spans="8:11" x14ac:dyDescent="0.25">
      <c r="H44" s="15"/>
      <c r="I44" s="15"/>
      <c r="J44" s="15"/>
      <c r="K44" s="15"/>
    </row>
    <row r="45" spans="8:11" x14ac:dyDescent="0.25">
      <c r="H45" s="15"/>
      <c r="I45" s="15"/>
      <c r="J45" s="15"/>
      <c r="K45" s="15"/>
    </row>
    <row r="46" spans="8:11" x14ac:dyDescent="0.25">
      <c r="H46" s="15"/>
      <c r="I46" s="15"/>
      <c r="J46" s="15"/>
      <c r="K46" s="15"/>
    </row>
    <row r="47" spans="8:11" x14ac:dyDescent="0.25">
      <c r="H47" s="15"/>
      <c r="I47" s="15"/>
      <c r="J47" s="15"/>
      <c r="K47" s="15"/>
    </row>
    <row r="48" spans="8:11" x14ac:dyDescent="0.25">
      <c r="H48" s="15"/>
      <c r="I48" s="15"/>
      <c r="J48" s="15"/>
      <c r="K48" s="15"/>
    </row>
    <row r="49" spans="8:11" x14ac:dyDescent="0.25">
      <c r="H49" s="15"/>
      <c r="I49" s="15"/>
      <c r="J49" s="15"/>
      <c r="K49" s="15"/>
    </row>
    <row r="50" spans="8:11" x14ac:dyDescent="0.25">
      <c r="H50" s="15"/>
      <c r="I50" s="15"/>
      <c r="J50" s="15"/>
      <c r="K50" s="15"/>
    </row>
    <row r="51" spans="8:11" x14ac:dyDescent="0.25">
      <c r="H51" s="15"/>
      <c r="I51" s="15"/>
      <c r="J51" s="15"/>
      <c r="K51" s="15"/>
    </row>
    <row r="52" spans="8:11" x14ac:dyDescent="0.25">
      <c r="H52" s="15"/>
      <c r="I52" s="15"/>
      <c r="J52" s="15"/>
      <c r="K52" s="15"/>
    </row>
    <row r="53" spans="8:11" x14ac:dyDescent="0.25">
      <c r="H53" s="15"/>
      <c r="I53" s="15"/>
      <c r="J53" s="15"/>
      <c r="K53" s="15"/>
    </row>
    <row r="54" spans="8:11" x14ac:dyDescent="0.25">
      <c r="H54" s="15"/>
      <c r="I54" s="15"/>
      <c r="J54" s="15"/>
      <c r="K54" s="15"/>
    </row>
    <row r="55" spans="8:11" x14ac:dyDescent="0.25">
      <c r="H55" s="15"/>
      <c r="I55" s="15"/>
      <c r="J55" s="15"/>
      <c r="K55" s="15"/>
    </row>
    <row r="56" spans="8:11" x14ac:dyDescent="0.25">
      <c r="H56" s="15"/>
      <c r="I56" s="15"/>
      <c r="J56" s="15"/>
      <c r="K56" s="15"/>
    </row>
    <row r="57" spans="8:11" x14ac:dyDescent="0.25">
      <c r="H57" s="15"/>
      <c r="I57" s="15"/>
      <c r="J57" s="15"/>
      <c r="K57" s="15"/>
    </row>
    <row r="58" spans="8:11" x14ac:dyDescent="0.25">
      <c r="H58" s="15"/>
      <c r="I58" s="15"/>
      <c r="J58" s="15"/>
      <c r="K58" s="15"/>
    </row>
    <row r="59" spans="8:11" x14ac:dyDescent="0.25">
      <c r="H59" s="15"/>
      <c r="I59" s="15"/>
      <c r="J59" s="15"/>
      <c r="K59" s="15"/>
    </row>
    <row r="60" spans="8:11" x14ac:dyDescent="0.25">
      <c r="H60" s="15"/>
      <c r="I60" s="15"/>
      <c r="J60" s="15"/>
      <c r="K60" s="15"/>
    </row>
    <row r="61" spans="8:11" x14ac:dyDescent="0.25">
      <c r="H61" s="15"/>
      <c r="I61" s="15"/>
      <c r="J61" s="15"/>
      <c r="K61" s="15"/>
    </row>
    <row r="62" spans="8:11" x14ac:dyDescent="0.25">
      <c r="H62" s="15"/>
      <c r="I62" s="15"/>
      <c r="J62" s="15"/>
      <c r="K62" s="15"/>
    </row>
    <row r="63" spans="8:11" x14ac:dyDescent="0.25">
      <c r="H63" s="15"/>
      <c r="I63" s="15"/>
      <c r="J63" s="15"/>
      <c r="K63" s="15"/>
    </row>
    <row r="64" spans="8:11" x14ac:dyDescent="0.25">
      <c r="H64" s="15"/>
      <c r="I64" s="15"/>
      <c r="J64" s="15"/>
      <c r="K64" s="15"/>
    </row>
    <row r="65" spans="8:11" x14ac:dyDescent="0.25">
      <c r="H65" s="15"/>
      <c r="I65" s="15"/>
      <c r="J65" s="15"/>
      <c r="K65" s="15"/>
    </row>
    <row r="66" spans="8:11" x14ac:dyDescent="0.25">
      <c r="H66" s="15"/>
      <c r="I66" s="15"/>
      <c r="J66" s="15"/>
      <c r="K66" s="15"/>
    </row>
    <row r="67" spans="8:11" x14ac:dyDescent="0.25">
      <c r="H67" s="15"/>
      <c r="I67" s="15"/>
      <c r="J67" s="15"/>
      <c r="K67" s="15"/>
    </row>
    <row r="68" spans="8:11" x14ac:dyDescent="0.25">
      <c r="H68" s="15"/>
      <c r="I68" s="15"/>
      <c r="J68" s="15"/>
      <c r="K68" s="15"/>
    </row>
    <row r="69" spans="8:11" x14ac:dyDescent="0.25">
      <c r="H69" s="15"/>
      <c r="I69" s="15"/>
      <c r="J69" s="15"/>
      <c r="K69" s="15"/>
    </row>
    <row r="70" spans="8:11" x14ac:dyDescent="0.25">
      <c r="H70" s="15"/>
      <c r="I70" s="15"/>
      <c r="J70" s="15"/>
      <c r="K70" s="15"/>
    </row>
    <row r="71" spans="8:11" x14ac:dyDescent="0.25">
      <c r="H71" s="15"/>
      <c r="I71" s="15"/>
      <c r="J71" s="15"/>
      <c r="K71" s="15"/>
    </row>
    <row r="72" spans="8:11" x14ac:dyDescent="0.25">
      <c r="H72" s="15"/>
      <c r="I72" s="15"/>
      <c r="J72" s="15"/>
      <c r="K72" s="15"/>
    </row>
    <row r="73" spans="8:11" x14ac:dyDescent="0.25">
      <c r="H73" s="15"/>
      <c r="I73" s="15"/>
      <c r="J73" s="15"/>
      <c r="K73" s="15"/>
    </row>
    <row r="74" spans="8:11" x14ac:dyDescent="0.25">
      <c r="H74" s="15"/>
      <c r="I74" s="15"/>
      <c r="J74" s="15"/>
      <c r="K74" s="15"/>
    </row>
    <row r="75" spans="8:11" x14ac:dyDescent="0.25">
      <c r="H75" s="15"/>
      <c r="I75" s="15"/>
      <c r="J75" s="15"/>
      <c r="K75" s="15"/>
    </row>
    <row r="76" spans="8:11" x14ac:dyDescent="0.25">
      <c r="H76" s="15"/>
      <c r="I76" s="15"/>
      <c r="J76" s="15"/>
      <c r="K76" s="15"/>
    </row>
    <row r="77" spans="8:11" x14ac:dyDescent="0.25">
      <c r="H77" s="15"/>
      <c r="I77" s="15"/>
      <c r="J77" s="15"/>
      <c r="K77" s="15"/>
    </row>
    <row r="78" spans="8:11" x14ac:dyDescent="0.25">
      <c r="H78" s="15"/>
      <c r="I78" s="15"/>
      <c r="J78" s="15"/>
      <c r="K78" s="15"/>
    </row>
    <row r="79" spans="8:11" x14ac:dyDescent="0.25">
      <c r="H79" s="15"/>
      <c r="I79" s="15"/>
      <c r="J79" s="15"/>
      <c r="K79" s="15"/>
    </row>
    <row r="80" spans="8:11" x14ac:dyDescent="0.25">
      <c r="H80" s="15"/>
      <c r="I80" s="15"/>
      <c r="J80" s="15"/>
      <c r="K80" s="15"/>
    </row>
    <row r="81" spans="8:11" x14ac:dyDescent="0.25">
      <c r="H81" s="15"/>
      <c r="I81" s="15"/>
      <c r="J81" s="15"/>
      <c r="K81" s="15"/>
    </row>
    <row r="82" spans="8:11" x14ac:dyDescent="0.25">
      <c r="H82" s="15"/>
      <c r="I82" s="15"/>
      <c r="J82" s="15"/>
      <c r="K82" s="15"/>
    </row>
    <row r="83" spans="8:11" x14ac:dyDescent="0.25">
      <c r="H83" s="15"/>
      <c r="I83" s="15"/>
      <c r="J83" s="15"/>
      <c r="K83" s="15"/>
    </row>
    <row r="84" spans="8:11" x14ac:dyDescent="0.25">
      <c r="H84" s="15"/>
      <c r="I84" s="15"/>
      <c r="J84" s="15"/>
      <c r="K84" s="15"/>
    </row>
    <row r="85" spans="8:11" x14ac:dyDescent="0.25">
      <c r="H85" s="15"/>
      <c r="I85" s="15"/>
      <c r="J85" s="15"/>
      <c r="K85" s="15"/>
    </row>
    <row r="86" spans="8:11" x14ac:dyDescent="0.25">
      <c r="H86" s="15"/>
      <c r="I86" s="15"/>
      <c r="J86" s="15"/>
      <c r="K86" s="15"/>
    </row>
    <row r="87" spans="8:11" x14ac:dyDescent="0.25">
      <c r="H87" s="15"/>
      <c r="I87" s="15"/>
      <c r="J87" s="15"/>
      <c r="K87" s="15"/>
    </row>
    <row r="88" spans="8:11" x14ac:dyDescent="0.25">
      <c r="H88" s="15"/>
      <c r="I88" s="15"/>
      <c r="J88" s="15"/>
      <c r="K88" s="15"/>
    </row>
    <row r="89" spans="8:11" x14ac:dyDescent="0.25">
      <c r="H89" s="15"/>
      <c r="I89" s="15"/>
      <c r="J89" s="15"/>
      <c r="K89" s="15"/>
    </row>
    <row r="90" spans="8:11" x14ac:dyDescent="0.25">
      <c r="H90" s="15"/>
      <c r="I90" s="15"/>
      <c r="J90" s="15"/>
      <c r="K90" s="15"/>
    </row>
    <row r="91" spans="8:11" x14ac:dyDescent="0.25">
      <c r="H91" s="15"/>
      <c r="I91" s="15"/>
      <c r="J91" s="15"/>
      <c r="K91" s="15"/>
    </row>
    <row r="92" spans="8:11" x14ac:dyDescent="0.25">
      <c r="H92" s="15"/>
      <c r="I92" s="15"/>
      <c r="J92" s="15"/>
      <c r="K92" s="15"/>
    </row>
    <row r="93" spans="8:11" x14ac:dyDescent="0.25">
      <c r="H93" s="15"/>
      <c r="I93" s="15"/>
      <c r="J93" s="15"/>
      <c r="K93" s="15"/>
    </row>
    <row r="94" spans="8:11" x14ac:dyDescent="0.25">
      <c r="H94" s="15"/>
      <c r="I94" s="15"/>
      <c r="J94" s="15"/>
      <c r="K94" s="15"/>
    </row>
    <row r="95" spans="8:11" x14ac:dyDescent="0.25">
      <c r="H95" s="15"/>
      <c r="I95" s="15"/>
      <c r="J95" s="15"/>
      <c r="K95" s="15"/>
    </row>
    <row r="96" spans="8:11" x14ac:dyDescent="0.25">
      <c r="H96" s="15"/>
      <c r="I96" s="15"/>
      <c r="J96" s="15"/>
      <c r="K96" s="15"/>
    </row>
    <row r="97" spans="8:11" x14ac:dyDescent="0.25">
      <c r="H97" s="15"/>
      <c r="I97" s="15"/>
      <c r="J97" s="15"/>
      <c r="K97" s="15"/>
    </row>
    <row r="98" spans="8:11" x14ac:dyDescent="0.25">
      <c r="H98" s="15"/>
      <c r="I98" s="15"/>
      <c r="J98" s="15"/>
      <c r="K98" s="15"/>
    </row>
    <row r="99" spans="8:11" x14ac:dyDescent="0.25">
      <c r="H99" s="15"/>
      <c r="I99" s="15"/>
      <c r="J99" s="15"/>
      <c r="K99" s="15"/>
    </row>
  </sheetData>
  <autoFilter ref="A1:K1" xr:uid="{00000000-0009-0000-0000-000002000000}">
    <sortState xmlns:xlrd2="http://schemas.microsoft.com/office/spreadsheetml/2017/richdata2" ref="A2:K29">
      <sortCondition ref="H1"/>
    </sortState>
  </autoFilter>
  <mergeCells count="5">
    <mergeCell ref="M3:R3"/>
    <mergeCell ref="M5:M6"/>
    <mergeCell ref="M7:M8"/>
    <mergeCell ref="M9:M10"/>
    <mergeCell ref="M11:M1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30"/>
  <sheetViews>
    <sheetView workbookViewId="0">
      <pane ySplit="1" topLeftCell="A2" activePane="bottomLeft" state="frozen"/>
      <selection pane="bottomLeft" activeCell="B20" sqref="B20"/>
    </sheetView>
  </sheetViews>
  <sheetFormatPr defaultRowHeight="15" x14ac:dyDescent="0.25"/>
  <cols>
    <col min="1" max="1" width="25.7109375" style="16" bestFit="1" customWidth="1"/>
    <col min="2" max="2" width="12" style="95" customWidth="1"/>
    <col min="3" max="3" width="24.140625" hidden="1" customWidth="1"/>
    <col min="4" max="4" width="9.85546875" style="107" customWidth="1"/>
    <col min="5" max="5" width="18.85546875" bestFit="1" customWidth="1"/>
    <col min="6" max="6" width="10.42578125" style="15" customWidth="1"/>
    <col min="7" max="7" width="9.7109375" style="15" bestFit="1" customWidth="1"/>
    <col min="8" max="8" width="9.42578125" customWidth="1"/>
    <col min="9" max="9" width="24.5703125" style="16" customWidth="1"/>
  </cols>
  <sheetData>
    <row r="1" spans="1:9" s="16" customFormat="1" ht="42" customHeight="1" x14ac:dyDescent="0.25">
      <c r="A1" s="108" t="s">
        <v>104</v>
      </c>
      <c r="B1" s="109" t="s">
        <v>580</v>
      </c>
      <c r="C1" s="108" t="s">
        <v>371</v>
      </c>
      <c r="D1" s="108" t="s">
        <v>653</v>
      </c>
      <c r="E1" s="108" t="s">
        <v>380</v>
      </c>
      <c r="F1" s="108" t="s">
        <v>402</v>
      </c>
      <c r="G1" s="108" t="s">
        <v>581</v>
      </c>
      <c r="H1" s="116" t="s">
        <v>582</v>
      </c>
      <c r="I1" s="108" t="s">
        <v>523</v>
      </c>
    </row>
    <row r="2" spans="1:9" x14ac:dyDescent="0.25">
      <c r="A2" s="110" t="s">
        <v>3</v>
      </c>
      <c r="B2" s="111">
        <v>33</v>
      </c>
      <c r="C2" s="112" t="s">
        <v>583</v>
      </c>
      <c r="D2" s="113" t="str">
        <f>HYPERLINK(C2,"FT")</f>
        <v>FT</v>
      </c>
      <c r="E2" s="114" t="s">
        <v>584</v>
      </c>
      <c r="F2" s="115" t="s">
        <v>585</v>
      </c>
      <c r="G2" s="115" t="s">
        <v>586</v>
      </c>
      <c r="H2" s="117">
        <v>532300</v>
      </c>
      <c r="I2" s="110"/>
    </row>
    <row r="3" spans="1:9" ht="25.5" x14ac:dyDescent="0.25">
      <c r="A3" s="110" t="s">
        <v>9</v>
      </c>
      <c r="B3" s="111">
        <v>28.5</v>
      </c>
      <c r="C3" s="112" t="s">
        <v>587</v>
      </c>
      <c r="D3" s="113" t="str">
        <f t="shared" ref="D3:D29" si="0">HYPERLINK(C3,"FT")</f>
        <v>FT</v>
      </c>
      <c r="E3" s="114" t="s">
        <v>588</v>
      </c>
      <c r="F3" s="115" t="s">
        <v>585</v>
      </c>
      <c r="G3" s="115" t="s">
        <v>589</v>
      </c>
      <c r="H3" s="117">
        <v>1710</v>
      </c>
      <c r="I3" s="110" t="s">
        <v>590</v>
      </c>
    </row>
    <row r="4" spans="1:9" ht="51" x14ac:dyDescent="0.25">
      <c r="A4" s="110" t="s">
        <v>13</v>
      </c>
      <c r="B4" s="111">
        <v>24.3</v>
      </c>
      <c r="C4" s="112" t="s">
        <v>591</v>
      </c>
      <c r="D4" s="113" t="str">
        <f t="shared" si="0"/>
        <v>FT</v>
      </c>
      <c r="E4" s="114" t="s">
        <v>592</v>
      </c>
      <c r="F4" s="115" t="s">
        <v>585</v>
      </c>
      <c r="G4" s="115" t="s">
        <v>593</v>
      </c>
      <c r="H4" s="117">
        <v>9000</v>
      </c>
      <c r="I4" s="110" t="s">
        <v>594</v>
      </c>
    </row>
    <row r="5" spans="1:9" x14ac:dyDescent="0.25">
      <c r="A5" s="110" t="s">
        <v>24</v>
      </c>
      <c r="B5" s="111">
        <v>24.2</v>
      </c>
      <c r="C5" s="112" t="s">
        <v>595</v>
      </c>
      <c r="D5" s="113" t="str">
        <f t="shared" si="0"/>
        <v>FT</v>
      </c>
      <c r="E5" s="114" t="s">
        <v>596</v>
      </c>
      <c r="F5" s="115" t="s">
        <v>585</v>
      </c>
      <c r="G5" s="115" t="s">
        <v>597</v>
      </c>
      <c r="H5" s="117">
        <v>496266</v>
      </c>
      <c r="I5" s="110" t="s">
        <v>598</v>
      </c>
    </row>
    <row r="6" spans="1:9" x14ac:dyDescent="0.25">
      <c r="A6" s="110" t="s">
        <v>7</v>
      </c>
      <c r="B6" s="111">
        <v>20.6</v>
      </c>
      <c r="C6" s="112" t="s">
        <v>599</v>
      </c>
      <c r="D6" s="113" t="str">
        <f t="shared" si="0"/>
        <v>FT</v>
      </c>
      <c r="E6" s="114" t="s">
        <v>592</v>
      </c>
      <c r="F6" s="115" t="s">
        <v>585</v>
      </c>
      <c r="G6" s="115" t="s">
        <v>593</v>
      </c>
      <c r="H6" s="117">
        <v>18100</v>
      </c>
      <c r="I6" s="110"/>
    </row>
    <row r="7" spans="1:9" ht="25.5" x14ac:dyDescent="0.25">
      <c r="A7" s="110" t="s">
        <v>19</v>
      </c>
      <c r="B7" s="111">
        <v>20</v>
      </c>
      <c r="C7" s="112" t="s">
        <v>600</v>
      </c>
      <c r="D7" s="113" t="str">
        <f t="shared" si="0"/>
        <v>FT</v>
      </c>
      <c r="E7" s="114" t="s">
        <v>601</v>
      </c>
      <c r="F7" s="115" t="s">
        <v>602</v>
      </c>
      <c r="G7" s="115" t="s">
        <v>593</v>
      </c>
      <c r="H7" s="117">
        <v>31700</v>
      </c>
      <c r="I7" s="110" t="s">
        <v>603</v>
      </c>
    </row>
    <row r="8" spans="1:9" x14ac:dyDescent="0.25">
      <c r="A8" s="110" t="s">
        <v>5</v>
      </c>
      <c r="B8" s="111">
        <v>20</v>
      </c>
      <c r="C8" s="112" t="s">
        <v>604</v>
      </c>
      <c r="D8" s="113" t="str">
        <f t="shared" si="0"/>
        <v>FT</v>
      </c>
      <c r="E8" s="114" t="s">
        <v>605</v>
      </c>
      <c r="F8" s="115" t="s">
        <v>585</v>
      </c>
      <c r="G8" s="115" t="s">
        <v>597</v>
      </c>
      <c r="H8" s="117">
        <v>35000</v>
      </c>
      <c r="I8" s="110" t="s">
        <v>606</v>
      </c>
    </row>
    <row r="9" spans="1:9" ht="25.5" x14ac:dyDescent="0.25">
      <c r="A9" s="110" t="s">
        <v>10</v>
      </c>
      <c r="B9" s="111">
        <v>20</v>
      </c>
      <c r="C9" s="112" t="s">
        <v>607</v>
      </c>
      <c r="D9" s="113" t="str">
        <f t="shared" si="0"/>
        <v>FT</v>
      </c>
      <c r="E9" s="114" t="s">
        <v>588</v>
      </c>
      <c r="F9" s="115" t="s">
        <v>585</v>
      </c>
      <c r="G9" s="115" t="s">
        <v>593</v>
      </c>
      <c r="H9" s="117">
        <v>34500</v>
      </c>
      <c r="I9" s="110" t="s">
        <v>608</v>
      </c>
    </row>
    <row r="10" spans="1:9" x14ac:dyDescent="0.25">
      <c r="A10" s="110" t="s">
        <v>35</v>
      </c>
      <c r="B10" s="111">
        <v>19.5</v>
      </c>
      <c r="C10" s="112" t="s">
        <v>609</v>
      </c>
      <c r="D10" s="113" t="str">
        <f t="shared" si="0"/>
        <v>FT</v>
      </c>
      <c r="E10" s="114" t="s">
        <v>596</v>
      </c>
      <c r="F10" s="115" t="s">
        <v>585</v>
      </c>
      <c r="G10" s="115" t="s">
        <v>593</v>
      </c>
      <c r="H10" s="117">
        <v>7700</v>
      </c>
      <c r="I10" s="110"/>
    </row>
    <row r="11" spans="1:9" x14ac:dyDescent="0.25">
      <c r="A11" s="110" t="s">
        <v>6</v>
      </c>
      <c r="B11" s="111">
        <v>19.3</v>
      </c>
      <c r="C11" s="112" t="s">
        <v>610</v>
      </c>
      <c r="D11" s="113" t="str">
        <f t="shared" si="0"/>
        <v>FT</v>
      </c>
      <c r="E11" s="114" t="s">
        <v>611</v>
      </c>
      <c r="F11" s="115" t="s">
        <v>585</v>
      </c>
      <c r="G11" s="115" t="s">
        <v>589</v>
      </c>
      <c r="H11" s="117">
        <v>13000</v>
      </c>
      <c r="I11" s="110"/>
    </row>
    <row r="12" spans="1:9" x14ac:dyDescent="0.25">
      <c r="A12" s="110" t="s">
        <v>12</v>
      </c>
      <c r="B12" s="111">
        <v>18.3</v>
      </c>
      <c r="C12" s="112" t="s">
        <v>612</v>
      </c>
      <c r="D12" s="113" t="str">
        <f t="shared" si="0"/>
        <v>FT</v>
      </c>
      <c r="E12" s="114" t="s">
        <v>613</v>
      </c>
      <c r="F12" s="115" t="s">
        <v>585</v>
      </c>
      <c r="G12" s="115" t="s">
        <v>593</v>
      </c>
      <c r="H12" s="117">
        <v>106100</v>
      </c>
      <c r="I12" s="110"/>
    </row>
    <row r="13" spans="1:9" ht="25.5" x14ac:dyDescent="0.25">
      <c r="A13" s="110" t="s">
        <v>36</v>
      </c>
      <c r="B13" s="111">
        <v>18</v>
      </c>
      <c r="C13" s="112" t="s">
        <v>614</v>
      </c>
      <c r="D13" s="113" t="str">
        <f t="shared" si="0"/>
        <v>FT</v>
      </c>
      <c r="E13" s="114" t="s">
        <v>601</v>
      </c>
      <c r="F13" s="115" t="s">
        <v>602</v>
      </c>
      <c r="G13" s="115" t="s">
        <v>593</v>
      </c>
      <c r="H13" s="117">
        <v>46100</v>
      </c>
      <c r="I13" s="110" t="s">
        <v>603</v>
      </c>
    </row>
    <row r="14" spans="1:9" x14ac:dyDescent="0.25">
      <c r="A14" s="110" t="s">
        <v>14</v>
      </c>
      <c r="B14" s="111">
        <v>18</v>
      </c>
      <c r="C14" s="112" t="s">
        <v>615</v>
      </c>
      <c r="D14" s="113" t="str">
        <f t="shared" si="0"/>
        <v>FT</v>
      </c>
      <c r="E14" s="114" t="s">
        <v>616</v>
      </c>
      <c r="F14" s="115" t="s">
        <v>602</v>
      </c>
      <c r="G14" s="115" t="s">
        <v>593</v>
      </c>
      <c r="H14" s="117">
        <v>33400</v>
      </c>
      <c r="I14" s="110" t="s">
        <v>617</v>
      </c>
    </row>
    <row r="15" spans="1:9" x14ac:dyDescent="0.25">
      <c r="A15" s="110" t="s">
        <v>2</v>
      </c>
      <c r="B15" s="111">
        <v>17.8</v>
      </c>
      <c r="C15" s="112" t="s">
        <v>618</v>
      </c>
      <c r="D15" s="113" t="str">
        <f t="shared" si="0"/>
        <v>FT</v>
      </c>
      <c r="E15" s="114" t="s">
        <v>584</v>
      </c>
      <c r="F15" s="115" t="s">
        <v>585</v>
      </c>
      <c r="G15" s="115" t="s">
        <v>593</v>
      </c>
      <c r="H15" s="117">
        <v>59600</v>
      </c>
      <c r="I15" s="110"/>
    </row>
    <row r="16" spans="1:9" x14ac:dyDescent="0.25">
      <c r="A16" s="110" t="s">
        <v>31</v>
      </c>
      <c r="B16" s="111">
        <v>17.7</v>
      </c>
      <c r="C16" s="112" t="s">
        <v>619</v>
      </c>
      <c r="D16" s="113" t="str">
        <f t="shared" si="0"/>
        <v>FT</v>
      </c>
      <c r="E16" s="114" t="s">
        <v>620</v>
      </c>
      <c r="F16" s="115" t="s">
        <v>585</v>
      </c>
      <c r="G16" s="115" t="s">
        <v>586</v>
      </c>
      <c r="H16" s="117">
        <v>305810</v>
      </c>
      <c r="I16" s="110"/>
    </row>
    <row r="17" spans="1:9" x14ac:dyDescent="0.25">
      <c r="A17" s="110" t="s">
        <v>1</v>
      </c>
      <c r="B17" s="111">
        <v>17.5</v>
      </c>
      <c r="C17" s="112" t="s">
        <v>621</v>
      </c>
      <c r="D17" s="113" t="str">
        <f t="shared" si="0"/>
        <v>FT</v>
      </c>
      <c r="E17" s="114" t="s">
        <v>596</v>
      </c>
      <c r="F17" s="115" t="s">
        <v>585</v>
      </c>
      <c r="G17" s="115" t="s">
        <v>589</v>
      </c>
      <c r="H17" s="117">
        <v>12000</v>
      </c>
      <c r="I17" s="110" t="s">
        <v>622</v>
      </c>
    </row>
    <row r="18" spans="1:9" x14ac:dyDescent="0.25">
      <c r="A18" s="110" t="s">
        <v>51</v>
      </c>
      <c r="B18" s="111">
        <v>17.399999999999999</v>
      </c>
      <c r="C18" s="112" t="s">
        <v>623</v>
      </c>
      <c r="D18" s="113" t="str">
        <f t="shared" si="0"/>
        <v>FT</v>
      </c>
      <c r="E18" s="114" t="s">
        <v>605</v>
      </c>
      <c r="F18" s="115" t="s">
        <v>585</v>
      </c>
      <c r="G18" s="115" t="s">
        <v>593</v>
      </c>
      <c r="H18" s="117">
        <v>216600</v>
      </c>
      <c r="I18" s="110"/>
    </row>
    <row r="19" spans="1:9" ht="25.5" x14ac:dyDescent="0.25">
      <c r="A19" s="110" t="s">
        <v>20</v>
      </c>
      <c r="B19" s="111">
        <v>17.100000000000001</v>
      </c>
      <c r="C19" s="112" t="s">
        <v>624</v>
      </c>
      <c r="D19" s="113" t="str">
        <f t="shared" si="0"/>
        <v>FT</v>
      </c>
      <c r="E19" s="114" t="s">
        <v>625</v>
      </c>
      <c r="F19" s="115" t="s">
        <v>585</v>
      </c>
      <c r="G19" s="115" t="s">
        <v>593</v>
      </c>
      <c r="H19" s="117">
        <v>91400</v>
      </c>
      <c r="I19" s="110" t="s">
        <v>626</v>
      </c>
    </row>
    <row r="20" spans="1:9" ht="25.5" x14ac:dyDescent="0.25">
      <c r="A20" s="110" t="s">
        <v>34</v>
      </c>
      <c r="B20" s="111">
        <v>17</v>
      </c>
      <c r="C20" s="112" t="s">
        <v>627</v>
      </c>
      <c r="D20" s="113" t="str">
        <f t="shared" si="0"/>
        <v>FT</v>
      </c>
      <c r="E20" s="114" t="s">
        <v>628</v>
      </c>
      <c r="F20" s="115" t="s">
        <v>602</v>
      </c>
      <c r="G20" s="115" t="s">
        <v>593</v>
      </c>
      <c r="H20" s="117">
        <v>58500</v>
      </c>
      <c r="I20" s="110" t="s">
        <v>629</v>
      </c>
    </row>
    <row r="21" spans="1:9" x14ac:dyDescent="0.25">
      <c r="A21" s="110" t="s">
        <v>74</v>
      </c>
      <c r="B21" s="111">
        <v>17</v>
      </c>
      <c r="C21" s="112" t="s">
        <v>630</v>
      </c>
      <c r="D21" s="113" t="str">
        <f t="shared" si="0"/>
        <v>FT</v>
      </c>
      <c r="E21" s="114" t="s">
        <v>631</v>
      </c>
      <c r="F21" s="115" t="s">
        <v>585</v>
      </c>
      <c r="G21" s="115" t="s">
        <v>593</v>
      </c>
      <c r="H21" s="117">
        <v>158100</v>
      </c>
      <c r="I21" s="110"/>
    </row>
    <row r="22" spans="1:9" x14ac:dyDescent="0.25">
      <c r="A22" s="110" t="s">
        <v>4</v>
      </c>
      <c r="B22" s="111">
        <v>16.399999999999999</v>
      </c>
      <c r="C22" s="112" t="s">
        <v>632</v>
      </c>
      <c r="D22" s="113" t="str">
        <f t="shared" si="0"/>
        <v>FT</v>
      </c>
      <c r="E22" s="114" t="s">
        <v>633</v>
      </c>
      <c r="F22" s="115" t="s">
        <v>585</v>
      </c>
      <c r="G22" s="115" t="s">
        <v>593</v>
      </c>
      <c r="H22" s="117">
        <v>42000</v>
      </c>
      <c r="I22" s="110"/>
    </row>
    <row r="23" spans="1:9" x14ac:dyDescent="0.25">
      <c r="A23" s="110" t="s">
        <v>18</v>
      </c>
      <c r="B23" s="111">
        <v>16</v>
      </c>
      <c r="C23" s="112" t="s">
        <v>634</v>
      </c>
      <c r="D23" s="113" t="str">
        <f t="shared" si="0"/>
        <v>FT</v>
      </c>
      <c r="E23" s="114" t="s">
        <v>635</v>
      </c>
      <c r="F23" s="115" t="s">
        <v>602</v>
      </c>
      <c r="G23" s="115" t="s">
        <v>589</v>
      </c>
      <c r="H23" s="117">
        <v>52100</v>
      </c>
      <c r="I23" s="110" t="s">
        <v>636</v>
      </c>
    </row>
    <row r="24" spans="1:9" ht="25.5" x14ac:dyDescent="0.25">
      <c r="A24" s="110" t="s">
        <v>45</v>
      </c>
      <c r="B24" s="111">
        <v>15.9</v>
      </c>
      <c r="C24" s="112" t="s">
        <v>637</v>
      </c>
      <c r="D24" s="113" t="str">
        <f t="shared" si="0"/>
        <v>FT</v>
      </c>
      <c r="E24" s="114" t="s">
        <v>638</v>
      </c>
      <c r="F24" s="115" t="s">
        <v>585</v>
      </c>
      <c r="G24" s="115" t="s">
        <v>593</v>
      </c>
      <c r="H24" s="117">
        <v>1400</v>
      </c>
      <c r="I24" s="110" t="s">
        <v>639</v>
      </c>
    </row>
    <row r="25" spans="1:9" x14ac:dyDescent="0.25">
      <c r="A25" s="110" t="s">
        <v>82</v>
      </c>
      <c r="B25" s="111">
        <v>15.6</v>
      </c>
      <c r="C25" s="112" t="s">
        <v>640</v>
      </c>
      <c r="D25" s="113" t="str">
        <f t="shared" si="0"/>
        <v>FT</v>
      </c>
      <c r="E25" s="114" t="s">
        <v>596</v>
      </c>
      <c r="F25" s="115" t="s">
        <v>585</v>
      </c>
      <c r="G25" s="115" t="s">
        <v>593</v>
      </c>
      <c r="H25" s="117">
        <v>31700</v>
      </c>
      <c r="I25" s="110"/>
    </row>
    <row r="26" spans="1:9" x14ac:dyDescent="0.25">
      <c r="A26" s="110" t="s">
        <v>0</v>
      </c>
      <c r="B26" s="111">
        <v>15.4</v>
      </c>
      <c r="C26" s="112" t="s">
        <v>641</v>
      </c>
      <c r="D26" s="113" t="str">
        <f t="shared" si="0"/>
        <v>FT</v>
      </c>
      <c r="E26" s="114" t="s">
        <v>642</v>
      </c>
      <c r="F26" s="115" t="s">
        <v>585</v>
      </c>
      <c r="G26" s="115" t="s">
        <v>643</v>
      </c>
      <c r="H26" s="117">
        <v>118920</v>
      </c>
      <c r="I26" s="110"/>
    </row>
    <row r="27" spans="1:9" x14ac:dyDescent="0.25">
      <c r="A27" s="110" t="s">
        <v>39</v>
      </c>
      <c r="B27" s="111">
        <v>15.2</v>
      </c>
      <c r="C27" s="112" t="s">
        <v>644</v>
      </c>
      <c r="D27" s="113" t="str">
        <f t="shared" si="0"/>
        <v>FT</v>
      </c>
      <c r="E27" s="114" t="s">
        <v>638</v>
      </c>
      <c r="F27" s="115" t="s">
        <v>585</v>
      </c>
      <c r="G27" s="115" t="s">
        <v>589</v>
      </c>
      <c r="H27" s="117">
        <v>7200</v>
      </c>
      <c r="I27" s="110" t="s">
        <v>645</v>
      </c>
    </row>
    <row r="28" spans="1:9" ht="25.5" x14ac:dyDescent="0.25">
      <c r="A28" s="110" t="s">
        <v>55</v>
      </c>
      <c r="B28" s="111">
        <v>15</v>
      </c>
      <c r="C28" s="112" t="s">
        <v>646</v>
      </c>
      <c r="D28" s="113" t="str">
        <f t="shared" si="0"/>
        <v>FT</v>
      </c>
      <c r="E28" s="114" t="s">
        <v>601</v>
      </c>
      <c r="F28" s="115" t="s">
        <v>602</v>
      </c>
      <c r="G28" s="115" t="s">
        <v>593</v>
      </c>
      <c r="H28" s="117">
        <v>82500</v>
      </c>
      <c r="I28" s="110" t="s">
        <v>629</v>
      </c>
    </row>
    <row r="29" spans="1:9" x14ac:dyDescent="0.25">
      <c r="A29" s="110" t="s">
        <v>25</v>
      </c>
      <c r="B29" s="111">
        <v>15</v>
      </c>
      <c r="C29" s="112" t="s">
        <v>647</v>
      </c>
      <c r="D29" s="113" t="str">
        <f t="shared" si="0"/>
        <v>FT</v>
      </c>
      <c r="E29" s="114" t="s">
        <v>648</v>
      </c>
      <c r="F29" s="115" t="s">
        <v>602</v>
      </c>
      <c r="G29" s="115" t="s">
        <v>593</v>
      </c>
      <c r="H29" s="117">
        <v>76100</v>
      </c>
      <c r="I29" s="110" t="s">
        <v>649</v>
      </c>
    </row>
    <row r="30" spans="1:9" x14ac:dyDescent="0.25">
      <c r="C30" s="106"/>
    </row>
  </sheetData>
  <hyperlinks>
    <hyperlink ref="C3" r:id="rId1" xr:uid="{00000000-0004-0000-0300-000000000000}"/>
    <hyperlink ref="C4" r:id="rId2" xr:uid="{00000000-0004-0000-0300-000001000000}"/>
    <hyperlink ref="C5" r:id="rId3" xr:uid="{00000000-0004-0000-0300-000002000000}"/>
    <hyperlink ref="C6" r:id="rId4" xr:uid="{00000000-0004-0000-0300-000003000000}"/>
    <hyperlink ref="C7" r:id="rId5" xr:uid="{00000000-0004-0000-0300-000004000000}"/>
    <hyperlink ref="C8" r:id="rId6" xr:uid="{00000000-0004-0000-0300-000005000000}"/>
    <hyperlink ref="C9" r:id="rId7" xr:uid="{00000000-0004-0000-0300-000006000000}"/>
    <hyperlink ref="C10" r:id="rId8" xr:uid="{00000000-0004-0000-0300-000007000000}"/>
    <hyperlink ref="C11" r:id="rId9" xr:uid="{00000000-0004-0000-0300-000008000000}"/>
    <hyperlink ref="C12" r:id="rId10" xr:uid="{00000000-0004-0000-0300-000009000000}"/>
    <hyperlink ref="C13" r:id="rId11" xr:uid="{00000000-0004-0000-0300-00000A000000}"/>
    <hyperlink ref="C14" r:id="rId12" xr:uid="{00000000-0004-0000-0300-00000B000000}"/>
    <hyperlink ref="C15" r:id="rId13" xr:uid="{00000000-0004-0000-0300-00000C000000}"/>
    <hyperlink ref="C16" r:id="rId14" xr:uid="{00000000-0004-0000-0300-00000D000000}"/>
    <hyperlink ref="C17" r:id="rId15" xr:uid="{00000000-0004-0000-0300-00000E000000}"/>
    <hyperlink ref="C18" r:id="rId16" xr:uid="{00000000-0004-0000-0300-00000F000000}"/>
    <hyperlink ref="C19" r:id="rId17" xr:uid="{00000000-0004-0000-0300-000010000000}"/>
    <hyperlink ref="C20" r:id="rId18" xr:uid="{00000000-0004-0000-0300-000011000000}"/>
    <hyperlink ref="C21" r:id="rId19" xr:uid="{00000000-0004-0000-0300-000012000000}"/>
    <hyperlink ref="C22" r:id="rId20" xr:uid="{00000000-0004-0000-0300-000013000000}"/>
    <hyperlink ref="C23" r:id="rId21" xr:uid="{00000000-0004-0000-0300-000014000000}"/>
    <hyperlink ref="C24" r:id="rId22" xr:uid="{00000000-0004-0000-0300-000015000000}"/>
    <hyperlink ref="C25" r:id="rId23" xr:uid="{00000000-0004-0000-0300-000016000000}"/>
    <hyperlink ref="C26" r:id="rId24" xr:uid="{00000000-0004-0000-0300-000017000000}"/>
    <hyperlink ref="C27" r:id="rId25" xr:uid="{00000000-0004-0000-0300-000018000000}"/>
    <hyperlink ref="C28" r:id="rId26" xr:uid="{00000000-0004-0000-0300-000019000000}"/>
    <hyperlink ref="C29" r:id="rId27" xr:uid="{00000000-0004-0000-0300-00001A000000}"/>
    <hyperlink ref="C2" r:id="rId28" xr:uid="{63393690-2147-406C-9AD3-A1E04A8441FD}"/>
  </hyperlinks>
  <pageMargins left="0.7" right="0.7" top="0.75" bottom="0.75" header="0.3" footer="0.3"/>
  <pageSetup orientation="portrait" r:id="rId29"/>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8" tint="0.59999389629810485"/>
  </sheetPr>
  <dimension ref="A1:AN86"/>
  <sheetViews>
    <sheetView zoomScale="80" zoomScaleNormal="80" workbookViewId="0">
      <selection activeCell="A2" sqref="A2"/>
    </sheetView>
  </sheetViews>
  <sheetFormatPr defaultRowHeight="23.25" customHeight="1" x14ac:dyDescent="0.25"/>
  <cols>
    <col min="1" max="1" width="31.5703125" style="71" customWidth="1"/>
    <col min="2" max="2" width="116.28515625" style="72" customWidth="1"/>
    <col min="3" max="3" width="33.7109375" style="71" customWidth="1"/>
    <col min="4" max="16384" width="9.140625" style="50"/>
  </cols>
  <sheetData>
    <row r="1" spans="1:3" s="5" customFormat="1" ht="23.25" customHeight="1" x14ac:dyDescent="0.25">
      <c r="A1" s="102" t="s">
        <v>350</v>
      </c>
      <c r="B1" s="103"/>
      <c r="C1" s="104"/>
    </row>
    <row r="2" spans="1:3" s="46" customFormat="1" ht="23.25" customHeight="1" x14ac:dyDescent="0.3">
      <c r="A2" s="43" t="s">
        <v>351</v>
      </c>
      <c r="B2" s="44" t="s">
        <v>352</v>
      </c>
      <c r="C2" s="45" t="s">
        <v>353</v>
      </c>
    </row>
    <row r="3" spans="1:3" ht="23.25" hidden="1" customHeight="1" x14ac:dyDescent="0.25">
      <c r="A3" s="47" t="s">
        <v>354</v>
      </c>
      <c r="B3" s="48" t="s">
        <v>355</v>
      </c>
      <c r="C3" s="49" t="s">
        <v>356</v>
      </c>
    </row>
    <row r="4" spans="1:3" ht="23.25" hidden="1" customHeight="1" x14ac:dyDescent="0.25">
      <c r="A4" s="47" t="s">
        <v>357</v>
      </c>
      <c r="B4" s="48" t="s">
        <v>358</v>
      </c>
      <c r="C4" s="49" t="s">
        <v>356</v>
      </c>
    </row>
    <row r="5" spans="1:3" ht="23.25" hidden="1" customHeight="1" x14ac:dyDescent="0.25">
      <c r="A5" s="48" t="s">
        <v>359</v>
      </c>
      <c r="B5" s="48" t="s">
        <v>360</v>
      </c>
      <c r="C5" s="49" t="s">
        <v>356</v>
      </c>
    </row>
    <row r="6" spans="1:3" ht="23.25" hidden="1" customHeight="1" x14ac:dyDescent="0.25">
      <c r="A6" s="47" t="s">
        <v>361</v>
      </c>
      <c r="B6" s="48" t="s">
        <v>362</v>
      </c>
      <c r="C6" s="49" t="s">
        <v>356</v>
      </c>
    </row>
    <row r="7" spans="1:3" ht="23.25" hidden="1" customHeight="1" x14ac:dyDescent="0.25">
      <c r="A7" s="48" t="s">
        <v>363</v>
      </c>
      <c r="B7" s="48" t="s">
        <v>364</v>
      </c>
      <c r="C7" s="49" t="s">
        <v>356</v>
      </c>
    </row>
    <row r="8" spans="1:3" ht="23.25" hidden="1" customHeight="1" x14ac:dyDescent="0.25">
      <c r="A8" s="47" t="s">
        <v>365</v>
      </c>
      <c r="B8" s="48" t="s">
        <v>366</v>
      </c>
      <c r="C8" s="49" t="s">
        <v>356</v>
      </c>
    </row>
    <row r="9" spans="1:3" ht="23.25" hidden="1" customHeight="1" x14ac:dyDescent="0.25">
      <c r="A9" s="47" t="s">
        <v>367</v>
      </c>
      <c r="B9" s="48" t="s">
        <v>368</v>
      </c>
      <c r="C9" s="49" t="s">
        <v>356</v>
      </c>
    </row>
    <row r="10" spans="1:3" ht="23.25" hidden="1" customHeight="1" x14ac:dyDescent="0.25">
      <c r="A10" s="48" t="s">
        <v>369</v>
      </c>
      <c r="B10" s="48" t="s">
        <v>370</v>
      </c>
      <c r="C10" s="49" t="s">
        <v>356</v>
      </c>
    </row>
    <row r="11" spans="1:3" ht="23.25" customHeight="1" x14ac:dyDescent="0.25">
      <c r="A11" s="51" t="s">
        <v>371</v>
      </c>
      <c r="B11" s="48" t="s">
        <v>372</v>
      </c>
      <c r="C11" s="49" t="s">
        <v>356</v>
      </c>
    </row>
    <row r="12" spans="1:3" ht="23.25" hidden="1" customHeight="1" x14ac:dyDescent="0.25">
      <c r="A12" s="47" t="s">
        <v>373</v>
      </c>
      <c r="B12" s="48" t="s">
        <v>374</v>
      </c>
      <c r="C12" s="49" t="s">
        <v>356</v>
      </c>
    </row>
    <row r="13" spans="1:3" ht="23.25" hidden="1" customHeight="1" x14ac:dyDescent="0.25">
      <c r="A13" s="47" t="s">
        <v>375</v>
      </c>
      <c r="B13" s="48" t="s">
        <v>376</v>
      </c>
      <c r="C13" s="52" t="s">
        <v>377</v>
      </c>
    </row>
    <row r="14" spans="1:3" ht="23.25" customHeight="1" x14ac:dyDescent="0.25">
      <c r="A14" s="51" t="s">
        <v>378</v>
      </c>
      <c r="B14" s="48" t="s">
        <v>379</v>
      </c>
      <c r="C14" s="52" t="s">
        <v>377</v>
      </c>
    </row>
    <row r="15" spans="1:3" ht="23.25" customHeight="1" x14ac:dyDescent="0.25">
      <c r="A15" s="53" t="s">
        <v>380</v>
      </c>
      <c r="B15" s="48" t="s">
        <v>381</v>
      </c>
      <c r="C15" s="52" t="s">
        <v>377</v>
      </c>
    </row>
    <row r="16" spans="1:3" ht="23.25" hidden="1" customHeight="1" x14ac:dyDescent="0.25">
      <c r="A16" s="48" t="s">
        <v>382</v>
      </c>
      <c r="B16" s="48" t="s">
        <v>383</v>
      </c>
      <c r="C16" s="52" t="s">
        <v>377</v>
      </c>
    </row>
    <row r="17" spans="1:3" ht="23.25" customHeight="1" x14ac:dyDescent="0.25">
      <c r="A17" s="51" t="s">
        <v>384</v>
      </c>
      <c r="B17" s="48" t="s">
        <v>104</v>
      </c>
      <c r="C17" s="54" t="s">
        <v>385</v>
      </c>
    </row>
    <row r="18" spans="1:3" ht="23.25" customHeight="1" x14ac:dyDescent="0.25">
      <c r="A18" s="53" t="s">
        <v>386</v>
      </c>
      <c r="B18" s="48" t="s">
        <v>387</v>
      </c>
      <c r="C18" s="54" t="s">
        <v>385</v>
      </c>
    </row>
    <row r="19" spans="1:3" ht="23.25" customHeight="1" x14ac:dyDescent="0.25">
      <c r="A19" s="51" t="s">
        <v>388</v>
      </c>
      <c r="B19" s="48" t="s">
        <v>389</v>
      </c>
      <c r="C19" s="55" t="s">
        <v>390</v>
      </c>
    </row>
    <row r="20" spans="1:3" ht="23.25" hidden="1" customHeight="1" x14ac:dyDescent="0.25">
      <c r="A20" s="47" t="s">
        <v>391</v>
      </c>
      <c r="B20" s="48" t="s">
        <v>392</v>
      </c>
      <c r="C20" s="55" t="s">
        <v>390</v>
      </c>
    </row>
    <row r="21" spans="1:3" ht="23.25" hidden="1" customHeight="1" x14ac:dyDescent="0.25">
      <c r="A21" s="48" t="s">
        <v>393</v>
      </c>
      <c r="B21" s="48" t="s">
        <v>394</v>
      </c>
      <c r="C21" s="55" t="s">
        <v>390</v>
      </c>
    </row>
    <row r="22" spans="1:3" ht="23.25" customHeight="1" x14ac:dyDescent="0.25">
      <c r="A22" s="51" t="s">
        <v>395</v>
      </c>
      <c r="B22" s="48" t="s">
        <v>396</v>
      </c>
      <c r="C22" s="55" t="s">
        <v>390</v>
      </c>
    </row>
    <row r="23" spans="1:3" ht="23.25" customHeight="1" x14ac:dyDescent="0.25">
      <c r="A23" s="51" t="s">
        <v>397</v>
      </c>
      <c r="B23" s="48" t="s">
        <v>398</v>
      </c>
      <c r="C23" s="55" t="s">
        <v>390</v>
      </c>
    </row>
    <row r="24" spans="1:3" ht="23.25" customHeight="1" x14ac:dyDescent="0.25">
      <c r="A24" s="53" t="s">
        <v>399</v>
      </c>
      <c r="B24" s="48" t="s">
        <v>400</v>
      </c>
      <c r="C24" s="55" t="s">
        <v>390</v>
      </c>
    </row>
    <row r="25" spans="1:3" ht="23.25" customHeight="1" x14ac:dyDescent="0.25">
      <c r="A25" s="53" t="s">
        <v>401</v>
      </c>
      <c r="B25" s="48" t="s">
        <v>402</v>
      </c>
      <c r="C25" s="55" t="s">
        <v>390</v>
      </c>
    </row>
    <row r="26" spans="1:3" ht="23.25" hidden="1" customHeight="1" x14ac:dyDescent="0.25">
      <c r="A26" s="48" t="s">
        <v>403</v>
      </c>
      <c r="B26" s="48" t="s">
        <v>404</v>
      </c>
      <c r="C26" s="55" t="s">
        <v>390</v>
      </c>
    </row>
    <row r="27" spans="1:3" ht="30" hidden="1" x14ac:dyDescent="0.25">
      <c r="A27" s="48" t="s">
        <v>405</v>
      </c>
      <c r="B27" s="48" t="s">
        <v>406</v>
      </c>
      <c r="C27" s="55" t="s">
        <v>390</v>
      </c>
    </row>
    <row r="28" spans="1:3" ht="23.25" hidden="1" customHeight="1" x14ac:dyDescent="0.25">
      <c r="A28" s="48" t="s">
        <v>407</v>
      </c>
      <c r="B28" s="48" t="s">
        <v>408</v>
      </c>
      <c r="C28" s="55" t="s">
        <v>390</v>
      </c>
    </row>
    <row r="29" spans="1:3" ht="23.25" hidden="1" customHeight="1" x14ac:dyDescent="0.25">
      <c r="A29" s="48" t="s">
        <v>409</v>
      </c>
      <c r="B29" s="48" t="s">
        <v>410</v>
      </c>
      <c r="C29" s="55" t="s">
        <v>390</v>
      </c>
    </row>
    <row r="30" spans="1:3" ht="23.25" hidden="1" customHeight="1" x14ac:dyDescent="0.25">
      <c r="A30" s="48" t="s">
        <v>411</v>
      </c>
      <c r="B30" s="48" t="s">
        <v>412</v>
      </c>
      <c r="C30" s="56" t="s">
        <v>413</v>
      </c>
    </row>
    <row r="31" spans="1:3" ht="23.25" hidden="1" customHeight="1" x14ac:dyDescent="0.25">
      <c r="A31" s="48" t="s">
        <v>414</v>
      </c>
      <c r="B31" s="48" t="s">
        <v>415</v>
      </c>
      <c r="C31" s="56" t="s">
        <v>413</v>
      </c>
    </row>
    <row r="32" spans="1:3" ht="23.25" customHeight="1" x14ac:dyDescent="0.25">
      <c r="A32" s="51" t="s">
        <v>416</v>
      </c>
      <c r="B32" s="48" t="s">
        <v>417</v>
      </c>
      <c r="C32" s="56" t="s">
        <v>413</v>
      </c>
    </row>
    <row r="33" spans="1:6" ht="23.25" hidden="1" customHeight="1" x14ac:dyDescent="0.25">
      <c r="A33" s="48" t="s">
        <v>418</v>
      </c>
      <c r="B33" s="48" t="s">
        <v>419</v>
      </c>
      <c r="C33" s="56" t="s">
        <v>413</v>
      </c>
    </row>
    <row r="34" spans="1:6" ht="23.25" hidden="1" customHeight="1" x14ac:dyDescent="0.25">
      <c r="A34" s="57" t="s">
        <v>420</v>
      </c>
      <c r="B34" s="48" t="s">
        <v>421</v>
      </c>
      <c r="C34" s="56" t="s">
        <v>413</v>
      </c>
    </row>
    <row r="35" spans="1:6" ht="23.25" hidden="1" customHeight="1" x14ac:dyDescent="0.25">
      <c r="A35" s="47" t="s">
        <v>422</v>
      </c>
      <c r="B35" s="48" t="s">
        <v>423</v>
      </c>
      <c r="C35" s="56" t="s">
        <v>413</v>
      </c>
    </row>
    <row r="36" spans="1:6" ht="23.25" hidden="1" customHeight="1" x14ac:dyDescent="0.25">
      <c r="A36" s="47" t="s">
        <v>424</v>
      </c>
      <c r="B36" s="48" t="s">
        <v>425</v>
      </c>
      <c r="C36" s="56" t="s">
        <v>413</v>
      </c>
    </row>
    <row r="37" spans="1:6" ht="23.25" hidden="1" customHeight="1" x14ac:dyDescent="0.25">
      <c r="A37" s="48" t="s">
        <v>426</v>
      </c>
      <c r="B37" s="48" t="s">
        <v>427</v>
      </c>
      <c r="C37" s="56" t="s">
        <v>413</v>
      </c>
    </row>
    <row r="38" spans="1:6" ht="23.25" hidden="1" customHeight="1" x14ac:dyDescent="0.25">
      <c r="A38" s="48" t="s">
        <v>428</v>
      </c>
      <c r="B38" s="48" t="s">
        <v>429</v>
      </c>
      <c r="C38" s="56" t="s">
        <v>413</v>
      </c>
    </row>
    <row r="39" spans="1:6" ht="23.25" hidden="1" customHeight="1" x14ac:dyDescent="0.25">
      <c r="A39" s="47" t="s">
        <v>430</v>
      </c>
      <c r="B39" s="48" t="s">
        <v>431</v>
      </c>
      <c r="C39" s="56" t="s">
        <v>413</v>
      </c>
      <c r="D39" s="58"/>
      <c r="E39" s="58"/>
      <c r="F39" s="58"/>
    </row>
    <row r="40" spans="1:6" ht="23.25" customHeight="1" x14ac:dyDescent="0.25">
      <c r="A40" s="51" t="s">
        <v>432</v>
      </c>
      <c r="B40" s="48" t="s">
        <v>433</v>
      </c>
      <c r="C40" s="56" t="s">
        <v>413</v>
      </c>
      <c r="D40" s="58"/>
      <c r="E40" s="58"/>
      <c r="F40" s="58"/>
    </row>
    <row r="41" spans="1:6" ht="23.25" hidden="1" customHeight="1" x14ac:dyDescent="0.25">
      <c r="A41" s="48" t="s">
        <v>434</v>
      </c>
      <c r="B41" s="48" t="s">
        <v>435</v>
      </c>
      <c r="C41" s="56" t="s">
        <v>413</v>
      </c>
      <c r="D41" s="58"/>
      <c r="E41" s="58"/>
      <c r="F41" s="58"/>
    </row>
    <row r="42" spans="1:6" ht="23.25" hidden="1" customHeight="1" x14ac:dyDescent="0.25">
      <c r="A42" s="59" t="s">
        <v>436</v>
      </c>
      <c r="B42" s="48" t="s">
        <v>437</v>
      </c>
      <c r="C42" s="60" t="s">
        <v>413</v>
      </c>
      <c r="D42" s="58"/>
      <c r="E42" s="58"/>
      <c r="F42" s="58"/>
    </row>
    <row r="43" spans="1:6" ht="23.25" hidden="1" customHeight="1" x14ac:dyDescent="0.25">
      <c r="A43" s="48" t="s">
        <v>438</v>
      </c>
      <c r="B43" s="48" t="s">
        <v>439</v>
      </c>
      <c r="C43" s="56" t="s">
        <v>413</v>
      </c>
      <c r="D43" s="58"/>
      <c r="E43" s="58"/>
      <c r="F43" s="58"/>
    </row>
    <row r="44" spans="1:6" ht="23.25" hidden="1" customHeight="1" x14ac:dyDescent="0.25">
      <c r="A44" s="47" t="s">
        <v>440</v>
      </c>
      <c r="B44" s="48" t="s">
        <v>441</v>
      </c>
      <c r="C44" s="56" t="s">
        <v>413</v>
      </c>
      <c r="D44" s="58"/>
      <c r="E44" s="58"/>
      <c r="F44" s="58"/>
    </row>
    <row r="45" spans="1:6" ht="23.25" hidden="1" customHeight="1" x14ac:dyDescent="0.25">
      <c r="A45" s="47" t="s">
        <v>442</v>
      </c>
      <c r="B45" s="48" t="s">
        <v>443</v>
      </c>
      <c r="C45" s="56" t="s">
        <v>413</v>
      </c>
      <c r="D45" s="58"/>
      <c r="E45" s="58"/>
      <c r="F45" s="58"/>
    </row>
    <row r="46" spans="1:6" ht="23.25" hidden="1" customHeight="1" x14ac:dyDescent="0.25">
      <c r="A46" s="47" t="s">
        <v>444</v>
      </c>
      <c r="B46" s="48" t="s">
        <v>445</v>
      </c>
      <c r="C46" s="56" t="s">
        <v>413</v>
      </c>
      <c r="D46" s="58"/>
      <c r="E46" s="58"/>
      <c r="F46" s="58"/>
    </row>
    <row r="47" spans="1:6" ht="23.25" hidden="1" customHeight="1" x14ac:dyDescent="0.25">
      <c r="A47" s="47" t="s">
        <v>446</v>
      </c>
      <c r="B47" s="48" t="s">
        <v>447</v>
      </c>
      <c r="C47" s="56" t="s">
        <v>413</v>
      </c>
      <c r="D47" s="58"/>
      <c r="E47" s="58"/>
      <c r="F47" s="58"/>
    </row>
    <row r="48" spans="1:6" ht="23.25" hidden="1" customHeight="1" x14ac:dyDescent="0.25">
      <c r="A48" s="47" t="s">
        <v>448</v>
      </c>
      <c r="B48" s="48" t="s">
        <v>449</v>
      </c>
      <c r="C48" s="56" t="s">
        <v>413</v>
      </c>
      <c r="D48" s="58"/>
      <c r="E48" s="58"/>
      <c r="F48" s="58"/>
    </row>
    <row r="49" spans="1:6" ht="23.25" hidden="1" customHeight="1" x14ac:dyDescent="0.25">
      <c r="A49" s="47" t="s">
        <v>450</v>
      </c>
      <c r="B49" s="48" t="s">
        <v>451</v>
      </c>
      <c r="C49" s="56" t="s">
        <v>413</v>
      </c>
      <c r="D49" s="58"/>
      <c r="E49" s="58"/>
      <c r="F49" s="58"/>
    </row>
    <row r="50" spans="1:6" ht="23.25" hidden="1" customHeight="1" x14ac:dyDescent="0.25">
      <c r="A50" s="47" t="s">
        <v>452</v>
      </c>
      <c r="B50" s="48" t="s">
        <v>453</v>
      </c>
      <c r="C50" s="56" t="s">
        <v>413</v>
      </c>
      <c r="D50" s="58"/>
      <c r="E50" s="58"/>
      <c r="F50" s="58"/>
    </row>
    <row r="51" spans="1:6" ht="23.25" customHeight="1" x14ac:dyDescent="0.25">
      <c r="A51" s="51" t="s">
        <v>454</v>
      </c>
      <c r="B51" s="48" t="s">
        <v>455</v>
      </c>
      <c r="C51" s="56" t="s">
        <v>413</v>
      </c>
      <c r="D51" s="58"/>
      <c r="E51" s="58"/>
      <c r="F51" s="58"/>
    </row>
    <row r="52" spans="1:6" ht="23.25" customHeight="1" x14ac:dyDescent="0.25">
      <c r="A52" s="53" t="s">
        <v>456</v>
      </c>
      <c r="B52" s="48" t="s">
        <v>457</v>
      </c>
      <c r="C52" s="56" t="s">
        <v>413</v>
      </c>
      <c r="D52" s="58"/>
      <c r="E52" s="58"/>
      <c r="F52" s="58"/>
    </row>
    <row r="53" spans="1:6" ht="23.25" hidden="1" customHeight="1" x14ac:dyDescent="0.25">
      <c r="A53" s="48" t="s">
        <v>458</v>
      </c>
      <c r="B53" s="48" t="s">
        <v>459</v>
      </c>
      <c r="C53" s="56" t="s">
        <v>413</v>
      </c>
      <c r="D53" s="58"/>
      <c r="E53" s="58"/>
      <c r="F53" s="58"/>
    </row>
    <row r="54" spans="1:6" ht="23.25" hidden="1" customHeight="1" x14ac:dyDescent="0.25">
      <c r="A54" s="48" t="s">
        <v>460</v>
      </c>
      <c r="B54" s="48" t="s">
        <v>415</v>
      </c>
      <c r="C54" s="56" t="s">
        <v>413</v>
      </c>
      <c r="D54" s="58"/>
      <c r="E54" s="58"/>
      <c r="F54" s="58"/>
    </row>
    <row r="55" spans="1:6" ht="23.25" hidden="1" customHeight="1" x14ac:dyDescent="0.25">
      <c r="A55" s="48" t="s">
        <v>461</v>
      </c>
      <c r="B55" s="48" t="s">
        <v>462</v>
      </c>
      <c r="C55" s="56" t="s">
        <v>413</v>
      </c>
      <c r="D55" s="58"/>
      <c r="E55" s="58"/>
      <c r="F55" s="58"/>
    </row>
    <row r="56" spans="1:6" ht="23.25" hidden="1" customHeight="1" x14ac:dyDescent="0.25">
      <c r="A56" s="47" t="s">
        <v>463</v>
      </c>
      <c r="B56" s="48" t="s">
        <v>464</v>
      </c>
      <c r="C56" s="61" t="s">
        <v>465</v>
      </c>
      <c r="D56" s="58"/>
      <c r="E56" s="58"/>
      <c r="F56" s="58"/>
    </row>
    <row r="57" spans="1:6" ht="23.25" hidden="1" customHeight="1" x14ac:dyDescent="0.25">
      <c r="A57" s="47" t="s">
        <v>466</v>
      </c>
      <c r="B57" s="48" t="s">
        <v>467</v>
      </c>
      <c r="C57" s="61" t="s">
        <v>465</v>
      </c>
      <c r="D57" s="58"/>
      <c r="E57" s="58"/>
      <c r="F57" s="58"/>
    </row>
    <row r="58" spans="1:6" ht="23.25" hidden="1" customHeight="1" x14ac:dyDescent="0.25">
      <c r="A58" s="47" t="s">
        <v>468</v>
      </c>
      <c r="B58" s="48" t="s">
        <v>469</v>
      </c>
      <c r="C58" s="61" t="s">
        <v>465</v>
      </c>
      <c r="D58" s="58"/>
      <c r="E58" s="58"/>
      <c r="F58" s="58"/>
    </row>
    <row r="59" spans="1:6" ht="23.25" hidden="1" customHeight="1" x14ac:dyDescent="0.25">
      <c r="A59" s="48" t="s">
        <v>470</v>
      </c>
      <c r="B59" s="48" t="s">
        <v>471</v>
      </c>
      <c r="C59" s="61" t="s">
        <v>465</v>
      </c>
      <c r="D59" s="58"/>
      <c r="E59" s="58"/>
      <c r="F59" s="58"/>
    </row>
    <row r="60" spans="1:6" ht="23.25" hidden="1" customHeight="1" x14ac:dyDescent="0.25">
      <c r="A60" s="48" t="s">
        <v>472</v>
      </c>
      <c r="B60" s="48" t="s">
        <v>473</v>
      </c>
      <c r="C60" s="61" t="s">
        <v>465</v>
      </c>
      <c r="D60" s="58"/>
      <c r="E60" s="58"/>
      <c r="F60" s="58"/>
    </row>
    <row r="61" spans="1:6" ht="23.25" hidden="1" customHeight="1" x14ac:dyDescent="0.25">
      <c r="A61" s="47" t="s">
        <v>474</v>
      </c>
      <c r="B61" s="48" t="s">
        <v>475</v>
      </c>
      <c r="C61" s="61" t="s">
        <v>465</v>
      </c>
      <c r="D61" s="58"/>
      <c r="E61" s="58"/>
      <c r="F61" s="58"/>
    </row>
    <row r="62" spans="1:6" ht="23.25" hidden="1" customHeight="1" x14ac:dyDescent="0.25">
      <c r="A62" s="47" t="s">
        <v>476</v>
      </c>
      <c r="B62" s="48" t="s">
        <v>477</v>
      </c>
      <c r="C62" s="61" t="s">
        <v>465</v>
      </c>
      <c r="D62" s="58"/>
      <c r="E62" s="58"/>
      <c r="F62" s="58"/>
    </row>
    <row r="63" spans="1:6" ht="23.25" hidden="1" customHeight="1" x14ac:dyDescent="0.25">
      <c r="A63" s="48" t="s">
        <v>478</v>
      </c>
      <c r="B63" s="48" t="s">
        <v>479</v>
      </c>
      <c r="C63" s="61" t="s">
        <v>465</v>
      </c>
      <c r="D63" s="58"/>
      <c r="E63" s="58"/>
      <c r="F63" s="58"/>
    </row>
    <row r="64" spans="1:6" ht="15" hidden="1" x14ac:dyDescent="0.25">
      <c r="A64" s="48" t="s">
        <v>480</v>
      </c>
      <c r="B64" s="48" t="s">
        <v>481</v>
      </c>
      <c r="C64" s="62" t="s">
        <v>482</v>
      </c>
      <c r="D64" s="58"/>
      <c r="E64" s="58"/>
      <c r="F64" s="58"/>
    </row>
    <row r="65" spans="1:40" ht="23.25" hidden="1" customHeight="1" x14ac:dyDescent="0.25">
      <c r="A65" s="48" t="s">
        <v>483</v>
      </c>
      <c r="B65" s="48" t="s">
        <v>484</v>
      </c>
      <c r="C65" s="62" t="s">
        <v>482</v>
      </c>
      <c r="D65" s="58"/>
      <c r="E65" s="58"/>
      <c r="F65" s="58"/>
    </row>
    <row r="66" spans="1:40" ht="23.25" hidden="1" customHeight="1" x14ac:dyDescent="0.25">
      <c r="A66" s="48" t="s">
        <v>485</v>
      </c>
      <c r="B66" s="48" t="s">
        <v>486</v>
      </c>
      <c r="C66" s="62" t="s">
        <v>482</v>
      </c>
      <c r="D66" s="58"/>
      <c r="E66" s="58"/>
      <c r="F66" s="58"/>
    </row>
    <row r="67" spans="1:40" ht="23.25" customHeight="1" x14ac:dyDescent="0.25">
      <c r="A67" s="51" t="s">
        <v>487</v>
      </c>
      <c r="B67" s="48" t="s">
        <v>488</v>
      </c>
      <c r="C67" s="63" t="s">
        <v>489</v>
      </c>
      <c r="D67" s="64"/>
      <c r="E67" s="64"/>
      <c r="F67" s="64"/>
      <c r="G67" s="64"/>
      <c r="H67" s="64"/>
      <c r="I67" s="64"/>
      <c r="J67" s="64"/>
      <c r="K67" s="64"/>
      <c r="L67" s="64"/>
      <c r="M67" s="64"/>
      <c r="N67" s="64"/>
      <c r="O67" s="64"/>
      <c r="P67" s="64"/>
      <c r="Q67" s="64"/>
      <c r="R67" s="64"/>
      <c r="S67" s="64"/>
      <c r="T67" s="64"/>
      <c r="U67" s="64"/>
      <c r="V67" s="64"/>
      <c r="W67" s="64"/>
      <c r="X67" s="64"/>
      <c r="Y67" s="64"/>
      <c r="Z67" s="64"/>
      <c r="AA67" s="64"/>
      <c r="AB67" s="64"/>
      <c r="AC67" s="64"/>
      <c r="AD67" s="64"/>
      <c r="AE67" s="64"/>
      <c r="AF67" s="64"/>
      <c r="AG67" s="64"/>
      <c r="AH67" s="64"/>
      <c r="AI67" s="64"/>
      <c r="AJ67" s="64"/>
      <c r="AK67" s="64"/>
      <c r="AL67" s="64"/>
      <c r="AM67" s="64"/>
      <c r="AN67" s="64"/>
    </row>
    <row r="68" spans="1:40" ht="30" hidden="1" x14ac:dyDescent="0.25">
      <c r="A68" s="65" t="s">
        <v>490</v>
      </c>
      <c r="B68" s="48" t="s">
        <v>491</v>
      </c>
      <c r="C68" s="63" t="s">
        <v>489</v>
      </c>
      <c r="D68" s="66"/>
      <c r="E68" s="66"/>
      <c r="F68" s="66"/>
      <c r="G68" s="66"/>
      <c r="H68" s="66"/>
      <c r="I68" s="66"/>
      <c r="J68" s="66"/>
      <c r="K68" s="66"/>
      <c r="L68" s="66"/>
      <c r="M68" s="66"/>
      <c r="N68" s="66"/>
      <c r="O68" s="66"/>
      <c r="P68" s="66"/>
      <c r="Q68" s="66"/>
      <c r="R68" s="66"/>
      <c r="S68" s="66"/>
      <c r="T68" s="66"/>
      <c r="U68" s="66"/>
      <c r="V68" s="66"/>
      <c r="W68" s="66"/>
      <c r="X68" s="66"/>
      <c r="Y68" s="66"/>
      <c r="Z68" s="66"/>
      <c r="AA68" s="66"/>
      <c r="AB68" s="66"/>
      <c r="AC68" s="66"/>
      <c r="AD68" s="66"/>
      <c r="AE68" s="66"/>
      <c r="AF68" s="66"/>
      <c r="AG68" s="66"/>
      <c r="AH68" s="66"/>
      <c r="AI68" s="66"/>
      <c r="AJ68" s="66"/>
      <c r="AK68" s="66"/>
      <c r="AL68" s="66"/>
      <c r="AM68" s="66"/>
      <c r="AN68" s="66"/>
    </row>
    <row r="69" spans="1:40" ht="15" hidden="1" x14ac:dyDescent="0.25">
      <c r="A69" s="48" t="s">
        <v>492</v>
      </c>
      <c r="B69" s="48" t="s">
        <v>493</v>
      </c>
      <c r="C69" s="63" t="s">
        <v>489</v>
      </c>
      <c r="D69" s="64"/>
      <c r="E69" s="64"/>
      <c r="F69" s="64"/>
      <c r="G69" s="64"/>
      <c r="H69" s="64"/>
      <c r="I69" s="64"/>
      <c r="J69" s="64"/>
      <c r="K69" s="64"/>
      <c r="L69" s="64"/>
      <c r="M69" s="64"/>
      <c r="N69" s="64"/>
      <c r="O69" s="64"/>
      <c r="P69" s="64"/>
      <c r="Q69" s="64"/>
      <c r="R69" s="64"/>
      <c r="S69" s="64"/>
      <c r="T69" s="64"/>
      <c r="U69" s="64"/>
      <c r="V69" s="64"/>
      <c r="W69" s="64"/>
      <c r="X69" s="64"/>
      <c r="Y69" s="64"/>
      <c r="Z69" s="64"/>
      <c r="AA69" s="64"/>
      <c r="AB69" s="64"/>
      <c r="AC69" s="64"/>
      <c r="AD69" s="64"/>
      <c r="AE69" s="64"/>
      <c r="AF69" s="64"/>
      <c r="AG69" s="64"/>
      <c r="AH69" s="64"/>
      <c r="AI69" s="64"/>
      <c r="AJ69" s="64"/>
      <c r="AK69" s="64"/>
      <c r="AL69" s="64"/>
      <c r="AM69" s="64"/>
      <c r="AN69" s="64"/>
    </row>
    <row r="70" spans="1:40" ht="45" hidden="1" x14ac:dyDescent="0.25">
      <c r="A70" s="48" t="s">
        <v>494</v>
      </c>
      <c r="B70" s="48" t="s">
        <v>495</v>
      </c>
      <c r="C70" s="63" t="s">
        <v>489</v>
      </c>
      <c r="D70" s="66"/>
      <c r="E70" s="66"/>
      <c r="F70" s="66"/>
      <c r="G70" s="66"/>
      <c r="H70" s="66"/>
      <c r="I70" s="66"/>
      <c r="J70" s="66"/>
      <c r="K70" s="66"/>
      <c r="L70" s="66"/>
      <c r="M70" s="66"/>
      <c r="N70" s="66"/>
      <c r="O70" s="66"/>
      <c r="P70" s="66"/>
      <c r="Q70" s="66"/>
      <c r="R70" s="66"/>
      <c r="S70" s="66"/>
      <c r="T70" s="66"/>
      <c r="U70" s="66"/>
      <c r="V70" s="66"/>
      <c r="W70" s="66"/>
      <c r="X70" s="66"/>
      <c r="Y70" s="66"/>
      <c r="Z70" s="66"/>
      <c r="AA70" s="66"/>
      <c r="AB70" s="66"/>
      <c r="AC70" s="66"/>
      <c r="AD70" s="66"/>
      <c r="AE70" s="66"/>
      <c r="AF70" s="66"/>
      <c r="AG70" s="66"/>
      <c r="AH70" s="66"/>
      <c r="AI70" s="66"/>
      <c r="AJ70" s="66"/>
      <c r="AK70" s="66"/>
      <c r="AL70" s="66"/>
      <c r="AM70" s="66"/>
      <c r="AN70" s="66"/>
    </row>
    <row r="71" spans="1:40" ht="45" hidden="1" x14ac:dyDescent="0.25">
      <c r="A71" s="48" t="s">
        <v>496</v>
      </c>
      <c r="B71" s="48" t="s">
        <v>497</v>
      </c>
      <c r="C71" s="63" t="s">
        <v>489</v>
      </c>
      <c r="D71" s="66"/>
      <c r="E71" s="66"/>
      <c r="F71" s="66"/>
      <c r="G71" s="66"/>
      <c r="H71" s="66"/>
      <c r="I71" s="66"/>
      <c r="J71" s="66"/>
      <c r="K71" s="66"/>
      <c r="L71" s="66"/>
      <c r="M71" s="66"/>
      <c r="N71" s="66"/>
      <c r="O71" s="66"/>
      <c r="P71" s="66"/>
      <c r="Q71" s="66"/>
      <c r="R71" s="66"/>
      <c r="S71" s="66"/>
      <c r="T71" s="66"/>
      <c r="U71" s="66"/>
      <c r="V71" s="66"/>
      <c r="W71" s="66"/>
      <c r="X71" s="66"/>
      <c r="Y71" s="66"/>
      <c r="Z71" s="66"/>
      <c r="AA71" s="66"/>
      <c r="AB71" s="66"/>
      <c r="AC71" s="66"/>
      <c r="AD71" s="66"/>
      <c r="AE71" s="66"/>
      <c r="AF71" s="66"/>
      <c r="AG71" s="66"/>
      <c r="AH71" s="66"/>
      <c r="AI71" s="66"/>
      <c r="AJ71" s="66"/>
      <c r="AK71" s="66"/>
      <c r="AL71" s="66"/>
      <c r="AM71" s="66"/>
      <c r="AN71" s="66"/>
    </row>
    <row r="72" spans="1:40" ht="30" x14ac:dyDescent="0.25">
      <c r="A72" s="51" t="s">
        <v>498</v>
      </c>
      <c r="B72" s="48" t="s">
        <v>499</v>
      </c>
      <c r="C72" s="63" t="s">
        <v>489</v>
      </c>
      <c r="D72" s="66"/>
      <c r="E72" s="66"/>
      <c r="F72" s="66"/>
      <c r="G72" s="66"/>
      <c r="H72" s="66"/>
      <c r="I72" s="66"/>
      <c r="J72" s="66"/>
      <c r="K72" s="66"/>
      <c r="L72" s="66"/>
      <c r="M72" s="66"/>
      <c r="N72" s="66"/>
      <c r="O72" s="66"/>
      <c r="P72" s="66"/>
      <c r="Q72" s="66"/>
      <c r="R72" s="66"/>
      <c r="S72" s="66"/>
      <c r="T72" s="66"/>
      <c r="U72" s="66"/>
      <c r="V72" s="66"/>
      <c r="W72" s="66"/>
      <c r="X72" s="66"/>
      <c r="Y72" s="66"/>
      <c r="Z72" s="66"/>
      <c r="AA72" s="66"/>
      <c r="AB72" s="66"/>
      <c r="AC72" s="66"/>
      <c r="AD72" s="66"/>
      <c r="AE72" s="66"/>
      <c r="AF72" s="66"/>
      <c r="AG72" s="66"/>
      <c r="AH72" s="66"/>
      <c r="AI72" s="66"/>
      <c r="AJ72" s="66"/>
      <c r="AK72" s="66"/>
      <c r="AL72" s="66"/>
      <c r="AM72" s="66"/>
      <c r="AN72" s="66"/>
    </row>
    <row r="73" spans="1:40" ht="23.25" customHeight="1" x14ac:dyDescent="0.25">
      <c r="A73" s="51" t="s">
        <v>500</v>
      </c>
      <c r="B73" s="48" t="s">
        <v>501</v>
      </c>
      <c r="C73" s="63" t="s">
        <v>489</v>
      </c>
      <c r="D73" s="64"/>
      <c r="E73" s="64"/>
      <c r="F73" s="64"/>
      <c r="G73" s="64"/>
      <c r="H73" s="64"/>
      <c r="I73" s="64"/>
      <c r="J73" s="64"/>
      <c r="K73" s="64"/>
      <c r="L73" s="64"/>
      <c r="M73" s="64"/>
      <c r="N73" s="64"/>
      <c r="O73" s="64"/>
      <c r="P73" s="64"/>
      <c r="Q73" s="64"/>
      <c r="R73" s="64"/>
      <c r="S73" s="64"/>
      <c r="T73" s="64"/>
      <c r="U73" s="64"/>
      <c r="V73" s="64"/>
      <c r="W73" s="64"/>
      <c r="X73" s="64"/>
      <c r="Y73" s="64"/>
      <c r="Z73" s="64"/>
      <c r="AA73" s="64"/>
      <c r="AB73" s="64"/>
      <c r="AC73" s="64"/>
      <c r="AD73" s="64"/>
      <c r="AE73" s="64"/>
      <c r="AF73" s="64"/>
      <c r="AG73" s="64"/>
      <c r="AH73" s="64"/>
      <c r="AI73" s="64"/>
      <c r="AJ73" s="64"/>
      <c r="AK73" s="64"/>
      <c r="AL73" s="64"/>
      <c r="AM73" s="64"/>
      <c r="AN73" s="64"/>
    </row>
    <row r="74" spans="1:40" ht="45" hidden="1" x14ac:dyDescent="0.25">
      <c r="A74" s="57" t="s">
        <v>502</v>
      </c>
      <c r="B74" s="67" t="s">
        <v>503</v>
      </c>
      <c r="C74" s="63" t="s">
        <v>489</v>
      </c>
      <c r="D74" s="66"/>
      <c r="E74" s="66"/>
      <c r="F74" s="66"/>
      <c r="G74" s="66"/>
      <c r="H74" s="66"/>
      <c r="I74" s="66"/>
      <c r="J74" s="66"/>
      <c r="K74" s="66"/>
      <c r="L74" s="66"/>
      <c r="M74" s="66"/>
      <c r="N74" s="66"/>
      <c r="O74" s="66"/>
      <c r="P74" s="66"/>
      <c r="Q74" s="66"/>
      <c r="R74" s="66"/>
      <c r="S74" s="66"/>
      <c r="T74" s="66"/>
      <c r="U74" s="66"/>
      <c r="V74" s="66"/>
      <c r="W74" s="66"/>
      <c r="X74" s="66"/>
      <c r="Y74" s="66"/>
      <c r="Z74" s="66"/>
      <c r="AA74" s="66"/>
      <c r="AB74" s="66"/>
      <c r="AC74" s="66"/>
      <c r="AD74" s="66"/>
      <c r="AE74" s="66"/>
      <c r="AF74" s="66"/>
      <c r="AG74" s="66"/>
      <c r="AH74" s="66"/>
      <c r="AI74" s="66"/>
      <c r="AJ74" s="66"/>
      <c r="AK74" s="66"/>
      <c r="AL74" s="66"/>
      <c r="AM74" s="66"/>
      <c r="AN74" s="66"/>
    </row>
    <row r="75" spans="1:40" ht="45" hidden="1" x14ac:dyDescent="0.25">
      <c r="A75" s="48" t="s">
        <v>504</v>
      </c>
      <c r="B75" s="48" t="s">
        <v>505</v>
      </c>
      <c r="C75" s="63" t="s">
        <v>489</v>
      </c>
      <c r="D75" s="66"/>
      <c r="E75" s="66"/>
      <c r="F75" s="66"/>
      <c r="G75" s="66"/>
      <c r="H75" s="66"/>
      <c r="I75" s="66"/>
      <c r="J75" s="66"/>
      <c r="K75" s="66"/>
      <c r="L75" s="66"/>
      <c r="M75" s="66"/>
      <c r="N75" s="66"/>
      <c r="O75" s="66"/>
      <c r="P75" s="66"/>
      <c r="Q75" s="66"/>
      <c r="R75" s="66"/>
      <c r="S75" s="66"/>
      <c r="T75" s="66"/>
      <c r="U75" s="66"/>
      <c r="V75" s="66"/>
      <c r="W75" s="66"/>
      <c r="X75" s="66"/>
      <c r="Y75" s="66"/>
      <c r="Z75" s="66"/>
      <c r="AA75" s="66"/>
      <c r="AB75" s="66"/>
      <c r="AC75" s="66"/>
      <c r="AD75" s="66"/>
      <c r="AE75" s="66"/>
      <c r="AF75" s="66"/>
      <c r="AG75" s="66"/>
      <c r="AH75" s="66"/>
      <c r="AI75" s="66"/>
      <c r="AJ75" s="66"/>
      <c r="AK75" s="66"/>
      <c r="AL75" s="66"/>
      <c r="AM75" s="66"/>
      <c r="AN75" s="66"/>
    </row>
    <row r="76" spans="1:40" ht="30" hidden="1" x14ac:dyDescent="0.25">
      <c r="A76" s="57" t="s">
        <v>506</v>
      </c>
      <c r="B76" s="48" t="s">
        <v>507</v>
      </c>
      <c r="C76" s="63" t="s">
        <v>489</v>
      </c>
      <c r="D76" s="66"/>
      <c r="E76" s="66"/>
      <c r="F76" s="66"/>
      <c r="G76" s="66"/>
      <c r="H76" s="66"/>
      <c r="I76" s="66"/>
      <c r="J76" s="66"/>
      <c r="K76" s="66"/>
      <c r="L76" s="66"/>
      <c r="M76" s="66"/>
      <c r="N76" s="66"/>
      <c r="O76" s="66"/>
      <c r="P76" s="66"/>
      <c r="Q76" s="66"/>
      <c r="R76" s="66"/>
      <c r="S76" s="66"/>
      <c r="T76" s="66"/>
      <c r="U76" s="66"/>
      <c r="V76" s="66"/>
      <c r="W76" s="66"/>
      <c r="X76" s="66"/>
      <c r="Y76" s="66"/>
      <c r="Z76" s="66"/>
      <c r="AA76" s="66"/>
      <c r="AB76" s="66"/>
      <c r="AC76" s="66"/>
      <c r="AD76" s="66"/>
      <c r="AE76" s="66"/>
      <c r="AF76" s="66"/>
      <c r="AG76" s="66"/>
      <c r="AH76" s="66"/>
      <c r="AI76" s="66"/>
      <c r="AJ76" s="66"/>
      <c r="AK76" s="66"/>
      <c r="AL76" s="66"/>
      <c r="AM76" s="66"/>
      <c r="AN76" s="66"/>
    </row>
    <row r="77" spans="1:40" ht="15" hidden="1" x14ac:dyDescent="0.25">
      <c r="A77" s="48" t="s">
        <v>508</v>
      </c>
      <c r="B77" s="48" t="s">
        <v>509</v>
      </c>
      <c r="C77" s="63" t="s">
        <v>489</v>
      </c>
      <c r="D77" s="64"/>
      <c r="E77" s="64"/>
      <c r="F77" s="64"/>
      <c r="G77" s="64"/>
      <c r="H77" s="64"/>
      <c r="I77" s="64"/>
      <c r="J77" s="64"/>
      <c r="K77" s="64"/>
      <c r="L77" s="64"/>
      <c r="M77" s="64"/>
      <c r="N77" s="64"/>
      <c r="O77" s="64"/>
      <c r="P77" s="64"/>
      <c r="Q77" s="64"/>
      <c r="R77" s="64"/>
      <c r="S77" s="64"/>
      <c r="T77" s="64"/>
      <c r="U77" s="64"/>
      <c r="V77" s="64"/>
      <c r="W77" s="64"/>
      <c r="X77" s="64"/>
      <c r="Y77" s="64"/>
      <c r="Z77" s="64"/>
      <c r="AA77" s="64"/>
      <c r="AB77" s="64"/>
      <c r="AC77" s="64"/>
      <c r="AD77" s="64"/>
      <c r="AE77" s="64"/>
      <c r="AF77" s="64"/>
      <c r="AG77" s="64"/>
      <c r="AH77" s="64"/>
      <c r="AI77" s="64"/>
      <c r="AJ77" s="64"/>
      <c r="AK77" s="64"/>
      <c r="AL77" s="64"/>
      <c r="AM77" s="64"/>
      <c r="AN77" s="64"/>
    </row>
    <row r="78" spans="1:40" ht="23.25" hidden="1" customHeight="1" x14ac:dyDescent="0.25">
      <c r="A78" s="48" t="s">
        <v>510</v>
      </c>
      <c r="B78" s="48" t="s">
        <v>511</v>
      </c>
      <c r="C78" s="63" t="s">
        <v>489</v>
      </c>
      <c r="D78" s="64"/>
      <c r="E78" s="64"/>
      <c r="F78" s="64"/>
      <c r="G78" s="64"/>
      <c r="H78" s="64"/>
      <c r="I78" s="64"/>
      <c r="J78" s="64"/>
      <c r="K78" s="64"/>
      <c r="L78" s="64"/>
      <c r="M78" s="64"/>
      <c r="N78" s="64"/>
      <c r="O78" s="64"/>
      <c r="P78" s="64"/>
      <c r="Q78" s="64"/>
      <c r="R78" s="64"/>
      <c r="S78" s="64"/>
      <c r="T78" s="64"/>
      <c r="U78" s="64"/>
      <c r="V78" s="64"/>
      <c r="W78" s="64"/>
      <c r="X78" s="64"/>
      <c r="Y78" s="64"/>
      <c r="Z78" s="64"/>
      <c r="AA78" s="64"/>
      <c r="AB78" s="64"/>
      <c r="AC78" s="64"/>
      <c r="AD78" s="64"/>
      <c r="AE78" s="64"/>
      <c r="AF78" s="64"/>
      <c r="AG78" s="64"/>
      <c r="AH78" s="64"/>
      <c r="AI78" s="64"/>
      <c r="AJ78" s="64"/>
      <c r="AK78" s="64"/>
      <c r="AL78" s="64"/>
      <c r="AM78" s="64"/>
      <c r="AN78" s="64"/>
    </row>
    <row r="79" spans="1:40" ht="45" hidden="1" x14ac:dyDescent="0.25">
      <c r="A79" s="48" t="s">
        <v>512</v>
      </c>
      <c r="B79" s="67" t="s">
        <v>513</v>
      </c>
      <c r="C79" s="63" t="s">
        <v>489</v>
      </c>
      <c r="D79" s="66"/>
      <c r="E79" s="66"/>
      <c r="F79" s="66"/>
      <c r="G79" s="66"/>
      <c r="H79" s="66"/>
      <c r="I79" s="66"/>
      <c r="J79" s="66"/>
      <c r="K79" s="66"/>
      <c r="L79" s="66"/>
      <c r="M79" s="66"/>
      <c r="N79" s="66"/>
      <c r="O79" s="66"/>
      <c r="P79" s="66"/>
      <c r="Q79" s="66"/>
      <c r="R79" s="66"/>
      <c r="S79" s="66"/>
      <c r="T79" s="66"/>
      <c r="U79" s="66"/>
      <c r="V79" s="66"/>
      <c r="W79" s="66"/>
      <c r="X79" s="66"/>
      <c r="Y79" s="66"/>
      <c r="Z79" s="66"/>
      <c r="AA79" s="66"/>
      <c r="AB79" s="66"/>
      <c r="AC79" s="66"/>
      <c r="AD79" s="66"/>
      <c r="AE79" s="66"/>
      <c r="AF79" s="66"/>
      <c r="AG79" s="66"/>
      <c r="AH79" s="66"/>
      <c r="AI79" s="66"/>
      <c r="AJ79" s="66"/>
      <c r="AK79" s="66"/>
      <c r="AL79" s="66"/>
      <c r="AM79" s="66"/>
      <c r="AN79" s="66"/>
    </row>
    <row r="80" spans="1:40" ht="45" hidden="1" x14ac:dyDescent="0.25">
      <c r="A80" s="48" t="s">
        <v>514</v>
      </c>
      <c r="B80" s="67" t="s">
        <v>515</v>
      </c>
      <c r="C80" s="63" t="s">
        <v>489</v>
      </c>
      <c r="D80" s="66"/>
      <c r="E80" s="66"/>
      <c r="F80" s="66"/>
      <c r="G80" s="66"/>
      <c r="H80" s="66"/>
      <c r="I80" s="66"/>
      <c r="J80" s="66"/>
      <c r="K80" s="66"/>
      <c r="L80" s="66"/>
      <c r="M80" s="66"/>
      <c r="N80" s="66"/>
      <c r="O80" s="66"/>
      <c r="P80" s="66"/>
      <c r="Q80" s="66"/>
      <c r="R80" s="66"/>
      <c r="S80" s="66"/>
      <c r="T80" s="66"/>
      <c r="U80" s="66"/>
      <c r="V80" s="66"/>
      <c r="W80" s="66"/>
      <c r="X80" s="66"/>
      <c r="Y80" s="66"/>
      <c r="Z80" s="66"/>
      <c r="AA80" s="66"/>
      <c r="AB80" s="66"/>
      <c r="AC80" s="66"/>
      <c r="AD80" s="66"/>
      <c r="AE80" s="66"/>
      <c r="AF80" s="66"/>
      <c r="AG80" s="66"/>
      <c r="AH80" s="66"/>
      <c r="AI80" s="66"/>
      <c r="AJ80" s="66"/>
      <c r="AK80" s="66"/>
      <c r="AL80" s="66"/>
      <c r="AM80" s="66"/>
      <c r="AN80" s="66"/>
    </row>
    <row r="81" spans="1:40" ht="45" hidden="1" x14ac:dyDescent="0.25">
      <c r="A81" s="48" t="s">
        <v>516</v>
      </c>
      <c r="B81" s="48" t="s">
        <v>517</v>
      </c>
      <c r="C81" s="63" t="s">
        <v>489</v>
      </c>
      <c r="D81" s="66"/>
      <c r="E81" s="66"/>
      <c r="F81" s="66"/>
      <c r="G81" s="66"/>
      <c r="H81" s="66"/>
      <c r="I81" s="66"/>
      <c r="J81" s="66"/>
      <c r="K81" s="66"/>
      <c r="L81" s="66"/>
      <c r="M81" s="66"/>
      <c r="N81" s="66"/>
      <c r="O81" s="66"/>
      <c r="P81" s="66"/>
      <c r="Q81" s="66"/>
      <c r="R81" s="66"/>
      <c r="S81" s="66"/>
      <c r="T81" s="66"/>
      <c r="U81" s="66"/>
      <c r="V81" s="66"/>
      <c r="W81" s="66"/>
      <c r="X81" s="66"/>
      <c r="Y81" s="66"/>
      <c r="Z81" s="66"/>
      <c r="AA81" s="66"/>
      <c r="AB81" s="66"/>
      <c r="AC81" s="66"/>
      <c r="AD81" s="66"/>
      <c r="AE81" s="66"/>
      <c r="AF81" s="66"/>
      <c r="AG81" s="66"/>
      <c r="AH81" s="66"/>
      <c r="AI81" s="66"/>
      <c r="AJ81" s="66"/>
      <c r="AK81" s="66"/>
      <c r="AL81" s="66"/>
      <c r="AM81" s="66"/>
      <c r="AN81" s="66"/>
    </row>
    <row r="82" spans="1:40" ht="30" hidden="1" x14ac:dyDescent="0.25">
      <c r="A82" s="48" t="s">
        <v>518</v>
      </c>
      <c r="B82" s="48" t="s">
        <v>519</v>
      </c>
      <c r="C82" s="63" t="s">
        <v>489</v>
      </c>
      <c r="D82" s="64"/>
      <c r="E82" s="64"/>
      <c r="F82" s="64"/>
      <c r="G82" s="64"/>
      <c r="H82" s="64"/>
      <c r="I82" s="64"/>
      <c r="J82" s="64"/>
      <c r="K82" s="64"/>
      <c r="L82" s="64"/>
      <c r="M82" s="64"/>
      <c r="N82" s="64"/>
      <c r="O82" s="64"/>
      <c r="P82" s="64"/>
      <c r="Q82" s="64"/>
      <c r="R82" s="64"/>
      <c r="S82" s="64"/>
      <c r="T82" s="64"/>
      <c r="U82" s="64"/>
      <c r="V82" s="64"/>
      <c r="W82" s="64"/>
      <c r="X82" s="64"/>
      <c r="Y82" s="64"/>
      <c r="Z82" s="64"/>
      <c r="AA82" s="64"/>
      <c r="AB82" s="64"/>
      <c r="AC82" s="64"/>
      <c r="AD82" s="64"/>
      <c r="AE82" s="64"/>
      <c r="AF82" s="64"/>
      <c r="AG82" s="64"/>
      <c r="AH82" s="64"/>
      <c r="AI82" s="64"/>
      <c r="AJ82" s="64"/>
      <c r="AK82" s="64"/>
      <c r="AL82" s="64"/>
      <c r="AM82" s="64"/>
      <c r="AN82" s="64"/>
    </row>
    <row r="83" spans="1:40" ht="45" hidden="1" x14ac:dyDescent="0.25">
      <c r="A83" s="48" t="s">
        <v>520</v>
      </c>
      <c r="B83" s="48" t="s">
        <v>521</v>
      </c>
      <c r="C83" s="63" t="s">
        <v>489</v>
      </c>
      <c r="D83" s="64"/>
      <c r="E83" s="64"/>
      <c r="F83" s="64"/>
      <c r="G83" s="64"/>
      <c r="H83" s="64"/>
      <c r="I83" s="64"/>
      <c r="J83" s="64"/>
      <c r="K83" s="64"/>
      <c r="L83" s="64"/>
      <c r="M83" s="64"/>
      <c r="N83" s="64"/>
      <c r="O83" s="64"/>
      <c r="P83" s="64"/>
      <c r="Q83" s="64"/>
      <c r="R83" s="64"/>
      <c r="S83" s="64"/>
      <c r="T83" s="64"/>
      <c r="U83" s="64"/>
      <c r="V83" s="64"/>
      <c r="W83" s="64"/>
      <c r="X83" s="64"/>
      <c r="Y83" s="64"/>
      <c r="Z83" s="64"/>
      <c r="AA83" s="64"/>
      <c r="AB83" s="64"/>
      <c r="AC83" s="64"/>
      <c r="AD83" s="64"/>
      <c r="AE83" s="64"/>
      <c r="AF83" s="64"/>
      <c r="AG83" s="64"/>
      <c r="AH83" s="64"/>
      <c r="AI83" s="64"/>
      <c r="AJ83" s="64"/>
      <c r="AK83" s="64"/>
      <c r="AL83" s="64"/>
      <c r="AM83" s="64"/>
      <c r="AN83" s="64"/>
    </row>
    <row r="84" spans="1:40" s="70" customFormat="1" ht="23.25" hidden="1" customHeight="1" x14ac:dyDescent="0.25">
      <c r="A84" s="68" t="s">
        <v>522</v>
      </c>
      <c r="B84" s="68" t="s">
        <v>523</v>
      </c>
      <c r="C84" s="63" t="s">
        <v>489</v>
      </c>
      <c r="D84" s="69"/>
      <c r="E84" s="69"/>
      <c r="F84" s="69"/>
      <c r="G84" s="69"/>
      <c r="H84" s="69"/>
      <c r="I84" s="69"/>
      <c r="J84" s="69"/>
      <c r="K84" s="69"/>
      <c r="L84" s="69"/>
      <c r="M84" s="69"/>
      <c r="N84" s="69"/>
      <c r="O84" s="69"/>
      <c r="P84" s="69"/>
      <c r="Q84" s="69"/>
      <c r="R84" s="69"/>
      <c r="S84" s="69"/>
      <c r="T84" s="69"/>
      <c r="U84" s="69"/>
      <c r="V84" s="69"/>
      <c r="W84" s="69"/>
      <c r="X84" s="69"/>
      <c r="Y84" s="69"/>
      <c r="Z84" s="69"/>
      <c r="AA84" s="69"/>
      <c r="AB84" s="69"/>
      <c r="AC84" s="69"/>
      <c r="AD84" s="69"/>
      <c r="AE84" s="69"/>
      <c r="AF84" s="69"/>
      <c r="AG84" s="69"/>
      <c r="AH84" s="69"/>
      <c r="AI84" s="69"/>
      <c r="AJ84" s="69"/>
      <c r="AK84" s="69"/>
      <c r="AL84" s="69"/>
      <c r="AM84" s="69"/>
      <c r="AN84" s="69"/>
    </row>
    <row r="85" spans="1:40" ht="45" hidden="1" x14ac:dyDescent="0.25">
      <c r="A85" s="48" t="s">
        <v>524</v>
      </c>
      <c r="B85" s="67" t="s">
        <v>525</v>
      </c>
      <c r="C85" s="63" t="s">
        <v>489</v>
      </c>
      <c r="D85" s="66"/>
      <c r="E85" s="66"/>
      <c r="F85" s="66"/>
      <c r="G85" s="66"/>
      <c r="H85" s="66"/>
      <c r="I85" s="66"/>
      <c r="J85" s="66"/>
      <c r="K85" s="66"/>
      <c r="L85" s="66"/>
      <c r="M85" s="66"/>
      <c r="N85" s="66"/>
      <c r="O85" s="66"/>
      <c r="P85" s="66"/>
      <c r="Q85" s="66"/>
      <c r="R85" s="66"/>
      <c r="S85" s="66"/>
      <c r="T85" s="66"/>
      <c r="U85" s="66"/>
      <c r="V85" s="66"/>
      <c r="W85" s="66"/>
      <c r="X85" s="66"/>
      <c r="Y85" s="66"/>
      <c r="Z85" s="66"/>
      <c r="AA85" s="66"/>
      <c r="AB85" s="66"/>
      <c r="AC85" s="66"/>
      <c r="AD85" s="66"/>
      <c r="AE85" s="66"/>
      <c r="AF85" s="66"/>
      <c r="AG85" s="66"/>
      <c r="AH85" s="66"/>
      <c r="AI85" s="66"/>
      <c r="AJ85" s="66"/>
      <c r="AK85" s="66"/>
      <c r="AL85" s="66"/>
      <c r="AM85" s="66"/>
      <c r="AN85" s="66"/>
    </row>
    <row r="86" spans="1:40" ht="15" hidden="1" x14ac:dyDescent="0.25">
      <c r="A86" s="48" t="s">
        <v>526</v>
      </c>
      <c r="B86" s="48" t="s">
        <v>527</v>
      </c>
      <c r="C86" s="63" t="s">
        <v>489</v>
      </c>
      <c r="D86" s="66"/>
      <c r="E86" s="66"/>
      <c r="F86" s="66"/>
      <c r="G86" s="66"/>
      <c r="H86" s="66"/>
      <c r="I86" s="66"/>
      <c r="J86" s="66"/>
      <c r="K86" s="66"/>
      <c r="L86" s="66"/>
      <c r="M86" s="66"/>
      <c r="N86" s="66"/>
      <c r="O86" s="66"/>
      <c r="P86" s="66"/>
      <c r="Q86" s="66"/>
      <c r="R86" s="66"/>
      <c r="S86" s="66"/>
      <c r="T86" s="66"/>
      <c r="U86" s="66"/>
      <c r="V86" s="66"/>
      <c r="W86" s="66"/>
      <c r="X86" s="66"/>
      <c r="Y86" s="66"/>
      <c r="Z86" s="66"/>
      <c r="AA86" s="66"/>
      <c r="AB86" s="66"/>
      <c r="AC86" s="66"/>
      <c r="AD86" s="66"/>
      <c r="AE86" s="66"/>
      <c r="AF86" s="66"/>
      <c r="AG86" s="66"/>
      <c r="AH86" s="66"/>
      <c r="AI86" s="66"/>
      <c r="AJ86" s="66"/>
      <c r="AK86" s="66"/>
      <c r="AL86" s="66"/>
      <c r="AM86" s="66"/>
      <c r="AN86" s="66"/>
    </row>
  </sheetData>
  <mergeCells count="1">
    <mergeCell ref="A1:C1"/>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&gt;=5 ft</vt:lpstr>
      <vt:lpstr>&gt;=10 ft</vt:lpstr>
      <vt:lpstr>&gt;=15ft</vt:lpstr>
      <vt:lpstr>Bldg. Maximum Depths</vt:lpstr>
      <vt:lpstr>BLRA MetaData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Sara Lusher</dc:creator>
  <cp:lastModifiedBy>kdonalds</cp:lastModifiedBy>
  <dcterms:created xsi:type="dcterms:W3CDTF">2022-02-11T17:08:03Z</dcterms:created>
  <dcterms:modified xsi:type="dcterms:W3CDTF">2022-02-21T05:05:36Z</dcterms:modified>
</cp:coreProperties>
</file>